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5480" windowHeight="11640"/>
  </bookViews>
  <sheets>
    <sheet name="Workplan" sheetId="10" r:id="rId1"/>
  </sheets>
  <definedNames>
    <definedName name="_xlnm.Print_Area" localSheetId="0">Workplan!$A$1:$R$194</definedName>
    <definedName name="_xlnm.Print_Titles" localSheetId="0">Workplan!$3:$5</definedName>
  </definedNames>
  <calcPr calcId="125725"/>
</workbook>
</file>

<file path=xl/calcChain.xml><?xml version="1.0" encoding="utf-8"?>
<calcChain xmlns="http://schemas.openxmlformats.org/spreadsheetml/2006/main">
  <c r="A12" i="10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8" s="1"/>
  <c r="A69" s="1"/>
  <c r="A71" s="1"/>
  <c r="A73" s="1"/>
  <c r="A74" l="1"/>
  <c r="A75" s="1"/>
  <c r="A76" s="1"/>
  <c r="A77" s="1"/>
  <c r="A78" s="1"/>
  <c r="A79" s="1"/>
  <c r="A80" s="1"/>
  <c r="A81" s="1"/>
  <c r="A82" s="1"/>
  <c r="A83" l="1"/>
  <c r="A84" s="1"/>
  <c r="A85" s="1"/>
  <c r="A87" s="1"/>
  <c r="A88" s="1"/>
  <c r="A89" s="1"/>
  <c r="A90" s="1"/>
  <c r="A91" s="1"/>
  <c r="A92" s="1"/>
  <c r="A94" l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1" s="1"/>
  <c r="A142" s="1"/>
  <c r="A143" s="1"/>
  <c r="A144" s="1"/>
  <c r="A145" s="1"/>
  <c r="A146" s="1"/>
  <c r="A147" s="1"/>
  <c r="A148" s="1"/>
  <c r="A149" s="1"/>
  <c r="A150" s="1"/>
  <c r="A151" s="1"/>
  <c r="A153" s="1"/>
  <c r="A154" s="1"/>
  <c r="A155" s="1"/>
  <c r="A156" s="1"/>
  <c r="A157" s="1"/>
  <c r="A158" s="1"/>
  <c r="A159" s="1"/>
  <c r="A160" s="1"/>
  <c r="A161" s="1"/>
  <c r="A162" s="1"/>
  <c r="A163" s="1"/>
  <c r="A93"/>
  <c r="A166" l="1"/>
  <c r="A167" s="1"/>
  <c r="A168" s="1"/>
  <c r="A169" s="1"/>
  <c r="A170" s="1"/>
  <c r="A171" s="1"/>
  <c r="A172" s="1"/>
  <c r="A173" s="1"/>
  <c r="A174" s="1"/>
  <c r="A175" s="1"/>
  <c r="A176" s="1"/>
  <c r="A165"/>
</calcChain>
</file>

<file path=xl/sharedStrings.xml><?xml version="1.0" encoding="utf-8"?>
<sst xmlns="http://schemas.openxmlformats.org/spreadsheetml/2006/main" count="452" uniqueCount="229">
  <si>
    <t>Perform cost-effectiveness and cost-benefit analyses of transportation and land use greenhouse gas emission reduction measures (e.g., fuel efficiency, alternative fuels, travel efficiency including land use).</t>
  </si>
  <si>
    <t>RESNET – Residential Energy Services Network; formed by the National Association of State Energy Officials and Energy Rated Homes of America to develop a national market for home energy rating systems and energy efficient mortgages.</t>
  </si>
  <si>
    <t xml:space="preserve">Evaluate and develop green affordable housing policy and program recommendations.
</t>
  </si>
  <si>
    <t>100% of jurisdictions purchase or consume 10 percent renewable energy.</t>
  </si>
  <si>
    <t>Hold adaptation workshops (topics to address: sector-specific, results of research findings and recommendation, potential regional adaptation strategies).</t>
  </si>
  <si>
    <t>One jurisdiction establishes home energy loan program or other innovative municipal financing program for building retrofits.</t>
  </si>
  <si>
    <t>Green Purchasing Policies</t>
  </si>
  <si>
    <t>35% of jurisdictions develop energy challenge/pledge programs (community, citizens) and/or encourage energy leaders programs.</t>
  </si>
  <si>
    <t>Prepare Greenhouse Gas Emission Inventories</t>
  </si>
  <si>
    <t>Evaluate Greenhouse Gas Emission Reduction Measures</t>
  </si>
  <si>
    <t>Identify Emission Reduction Strategies</t>
  </si>
  <si>
    <t>A.  TPB Work Program Activities</t>
  </si>
  <si>
    <t>V. Outreach &amp; Education</t>
  </si>
  <si>
    <t>4th</t>
  </si>
  <si>
    <t>1st</t>
  </si>
  <si>
    <t>2nd</t>
  </si>
  <si>
    <t>3rd</t>
  </si>
  <si>
    <t>I. Regional Greenhouse Gas Reduction Goals/Plans</t>
  </si>
  <si>
    <t>Local Governments, COG, Community (Business and Individuals)</t>
  </si>
  <si>
    <t>COG</t>
  </si>
  <si>
    <t>Local Governments</t>
  </si>
  <si>
    <t>Local Governments, IGBG, USGBC</t>
  </si>
  <si>
    <t>Local Governments, COG</t>
  </si>
  <si>
    <t>Local Governments, COG, Maryland Clean Energy Center, State Energy Offices, Private Sector</t>
  </si>
  <si>
    <t>Consumers, Utilities, Green Power Providers</t>
  </si>
  <si>
    <t>Local Governments, Power Purchase Groups, COG, Utilities, Green Power Providers</t>
  </si>
  <si>
    <t>Federal, State, and Local Government</t>
  </si>
  <si>
    <t>Wastewater Utilities, Water Resources Technical Committee</t>
  </si>
  <si>
    <t>Local Governments, COG, Private Sector</t>
  </si>
  <si>
    <t>TPB</t>
  </si>
  <si>
    <t>Local Governments, Planning Directors, Metropolitan Development Policy Committee</t>
  </si>
  <si>
    <t>COG, Local Governments</t>
  </si>
  <si>
    <t>Responsible Parties</t>
  </si>
  <si>
    <t>Emission Impact</t>
  </si>
  <si>
    <t>X</t>
  </si>
  <si>
    <t>Yes</t>
  </si>
  <si>
    <t>ROW ID</t>
  </si>
  <si>
    <t>State or Local Governments, Utilities</t>
  </si>
  <si>
    <t>COG, State and Local Government, Utilities</t>
  </si>
  <si>
    <t>Local Governments, Green Power Companies</t>
  </si>
  <si>
    <t xml:space="preserve">CEEPC </t>
  </si>
  <si>
    <t>Orange</t>
  </si>
  <si>
    <t>Blue</t>
  </si>
  <si>
    <t>Proposed Deletion</t>
  </si>
  <si>
    <t>Proposed Addition or Revision</t>
  </si>
  <si>
    <t>Local Governments, Residents, Businesses</t>
  </si>
  <si>
    <t>Federal, State, and Local Government, Private Sector</t>
  </si>
  <si>
    <t>Local Governments, ESCOs</t>
  </si>
  <si>
    <t>COG, Local Governments, Board of Trade</t>
  </si>
  <si>
    <t>Local Governments, Private Sector</t>
  </si>
  <si>
    <t>COG, Local Governments, USFS, State Forestry Offices, Private Landowners</t>
  </si>
  <si>
    <t>Legend</t>
  </si>
  <si>
    <t>50% of jurisdictions prepare government and community wide greenhouse gas inventories.</t>
  </si>
  <si>
    <t>100% of jurisdictions prepare government and community wide greenhouse gas inventories.</t>
  </si>
  <si>
    <t>50% of jurisdictions prepare plan to reduce greenhouse gas emissions from government operations, including adopting a reduction target.</t>
  </si>
  <si>
    <t>100% of jurisdictions prepare plan to reduce greenhouse gas emissions from government operations, including adopting a reduction target.</t>
  </si>
  <si>
    <t>50% of jurisdictions prepare community-wide plans to reduce greenhouse gas emissions.</t>
  </si>
  <si>
    <t>100% of jurisdictions prepare community-wide plans to reduce greenhouse gas emissions.</t>
  </si>
  <si>
    <t>Inventories</t>
  </si>
  <si>
    <t>Tracking and Reporting</t>
  </si>
  <si>
    <t>60% of jurisdictions disclose energy performance in all government buildings.</t>
  </si>
  <si>
    <t>50% of jurisdictions have commercial building energy usage benchmarking requirements.</t>
  </si>
  <si>
    <t xml:space="preserve">60% of jurisdictions implement a program to replace older street lights with new more efficient technology. </t>
  </si>
  <si>
    <t>30% of jurisdictions partner with utilities to implement smart grid technology.</t>
  </si>
  <si>
    <t>Building Benchmarking</t>
  </si>
  <si>
    <t>Green Building Policy</t>
  </si>
  <si>
    <t>Municipal Energy Conservation</t>
  </si>
  <si>
    <t>Renewable Energy Purchases</t>
  </si>
  <si>
    <t>Local Governments, COG, Utilities</t>
  </si>
  <si>
    <t>Region</t>
  </si>
  <si>
    <t>COG adopts green fleet policy that includes accelerated implementation of federal CAFE Standards/GHG emission standards for local government fleets.</t>
  </si>
  <si>
    <t>50% of jurisdictions implement alternative fuel infrastructure projects needed to support alternative fuel vehicle technology implementation (e.g., natural gas, biofuel, hydrogen, electricity).</t>
  </si>
  <si>
    <t>80% of jurisdictions implement programs to expand commuter options (telework, car sharing, bicycle/pedestrian, financial incentives).</t>
  </si>
  <si>
    <t>80% of jurisdictions promote transit-oriented development/Concentrate future growth in Regional Activity Centers.</t>
  </si>
  <si>
    <t>60-70% of jurisdictions implement parking policies that reduce VMT.</t>
  </si>
  <si>
    <t xml:space="preserve">60% of jurisdictions adopt best practices for traffic engineering improvements and road management to reduce greenhouse gases. </t>
  </si>
  <si>
    <t>Conduct Metropolitan Planning Process</t>
  </si>
  <si>
    <t>Green Fleet Policy</t>
  </si>
  <si>
    <t>VMT/Capita Reduction Programs</t>
  </si>
  <si>
    <t>Promote Use of Transit and Multimodal Options</t>
  </si>
  <si>
    <t>Reduce Idling</t>
  </si>
  <si>
    <t>Land Use and Comprehensive Planning</t>
  </si>
  <si>
    <t>60% of jurisdictions adopt green purchasing policies.</t>
  </si>
  <si>
    <t>Other Activities</t>
  </si>
  <si>
    <t xml:space="preserve">75% of local governments prepare plans to increase tree canopy. </t>
  </si>
  <si>
    <t>COG, Local Governments, Private Sector</t>
  </si>
  <si>
    <t>COG, Universities, Local Governments, Utilities, State Energy Offices, Media, Foundations</t>
  </si>
  <si>
    <t>50% of jurisdictions participate in a regional/subregional cooperative green purchasing program.</t>
  </si>
  <si>
    <t>Energy Challenge Programs</t>
  </si>
  <si>
    <t>Conduct stakeholder identification and analysis for outreach campaign, implement regional survey to assess awareness.</t>
  </si>
  <si>
    <t xml:space="preserve">100% of wastewater facilities identify best practices to reduce methane and biosolids from wastewater treatment and evaluate feasibility through cost/benefit analysis of potential actions. </t>
  </si>
  <si>
    <t>C.  Other Sectors</t>
  </si>
  <si>
    <t>COG, Universities, Private Sector, State, Local, and Federal Government</t>
  </si>
  <si>
    <t xml:space="preserve">II. Energy </t>
  </si>
  <si>
    <t>Building Retrofits</t>
  </si>
  <si>
    <t>B. Renewable Energy</t>
  </si>
  <si>
    <t>A. Energy Efficiency</t>
  </si>
  <si>
    <t xml:space="preserve">III. Transportation and Land Use </t>
  </si>
  <si>
    <t>Regional Plan to Meet 2012 Goal</t>
  </si>
  <si>
    <t>Local Climate and Energy Plans</t>
  </si>
  <si>
    <t>B.  Local and Regional Strategies</t>
  </si>
  <si>
    <t>IGBG, Local Governments</t>
  </si>
  <si>
    <t>2010-2012 Regional Climate and Energy Action Workplan</t>
  </si>
  <si>
    <t>COG, ICLEI, EPA, WRI, The Climate Registry</t>
  </si>
  <si>
    <t>Adopt plans to reduce emissions from the aviation sector, including adopting a reduction target.</t>
  </si>
  <si>
    <t xml:space="preserve">Adopt plan to meet 2020 Goal. </t>
  </si>
  <si>
    <t>Evaluate and develop recommendations for enhancements to building codes for energy efficiency.</t>
  </si>
  <si>
    <t>IGBG, MDPC, Local Governments</t>
  </si>
  <si>
    <t>100% of jurisdictions reduce energy use by 10% below business-as-usual by 2012 (return to 2005 levels).</t>
  </si>
  <si>
    <t>Prepare a matrix of financing options and recommendations for innovative financing programs for energy efficiency for single and/or multifamily homes.</t>
  </si>
  <si>
    <t>75% of local governments deploy renewable energy technology.</t>
  </si>
  <si>
    <t>Identify cost effective strategies for implementation.</t>
  </si>
  <si>
    <t>100% of transit agencies promote the increased use of existing transit capacity.</t>
  </si>
  <si>
    <t xml:space="preserve">Prepare regional plan to increase tree canopy. </t>
  </si>
  <si>
    <t>COG, EPA</t>
  </si>
  <si>
    <t>IV. Adaptation</t>
  </si>
  <si>
    <t>Develop targeted public education campaign materials, including press packs and social marketing campaign materials.</t>
  </si>
  <si>
    <t>Implement regional pilot public outreach and education campaign.</t>
  </si>
  <si>
    <t>Implement regional public outreach and education campaign.</t>
  </si>
  <si>
    <t>Develop draft regional adaptation plan.</t>
  </si>
  <si>
    <t>State and Local Governments, Private Sector</t>
  </si>
  <si>
    <t xml:space="preserve">State and Local Governments </t>
  </si>
  <si>
    <t>State and Local Governments, Transit Agencies, Private Sector</t>
  </si>
  <si>
    <t>State and Local Government, National Park Service, Private Landowners</t>
  </si>
  <si>
    <t>Mid-Term Reduction Targets</t>
  </si>
  <si>
    <t>COG, Local Governments, Utilities</t>
  </si>
  <si>
    <r>
      <t>50% of jurisdictions integrate considerations of greenhouse gas emission impacts of land use and transportation decisions into comprehensive planning and project reviews</t>
    </r>
    <r>
      <rPr>
        <sz val="28"/>
        <color indexed="8"/>
        <rFont val="Calibri"/>
        <family val="2"/>
      </rPr>
      <t>.</t>
    </r>
  </si>
  <si>
    <t>2012 GOAL:  Reduce Greenhouse Gas Emissions to 2005 Levels</t>
  </si>
  <si>
    <t>Prepare plan to reduce greenhouse gas emissions in the region to 2005 levels by 2012.</t>
  </si>
  <si>
    <t>Identify work program priorities for the calendar year.</t>
  </si>
  <si>
    <t>Provide technical support to individual local governments for developing greenhouse gas emission inventories (including fact sheets, calculators, and workshops focused on activity data, emission factors, and protocols/methodologies).</t>
  </si>
  <si>
    <t>Evaluate cost effectiveness of key actions to meet the 2012 goal.</t>
  </si>
  <si>
    <t>Develop system for tracking progress toward greenhouse gas reduction goals and periodically review targets.</t>
  </si>
  <si>
    <t>Provide progress reports for use by COG in developing annual regional progress report on work plan implementation.</t>
  </si>
  <si>
    <t xml:space="preserve">Prepare annual progress report on meeting the 2012 goal and associated work plan targets. </t>
  </si>
  <si>
    <t xml:space="preserve"> 2020 Goal: Reduce Greenhouse Gas Emissions 20% below 2005 Levels</t>
  </si>
  <si>
    <t>IGBG, EAC, Local Governments</t>
  </si>
  <si>
    <t>IGBG, COG Regional Affordable Housing Partnership, Local Governments</t>
  </si>
  <si>
    <t xml:space="preserve">50% of jurisdictions use energy performance contracting in at least one building retrofit project. </t>
  </si>
  <si>
    <t>Financing and Supporting Energy Efficiency Investments</t>
  </si>
  <si>
    <t>Standardize training and certification of energy auditors and home and building energy retrofit and conservation contractors, facilitating reciprocity across the region.</t>
  </si>
  <si>
    <t>35% of jurisdictions develop and implement Home Energy Loan Program.</t>
  </si>
  <si>
    <t>Local Governments, State Energy Offices</t>
  </si>
  <si>
    <t>Implement one regional pilot project promoting a renewable energy park.</t>
  </si>
  <si>
    <t xml:space="preserve">1000 residential, commercial, or government buildings have renewable energy systems installed. </t>
  </si>
  <si>
    <t>Prepare regional transportation greenhouse gas inventories and forecasts for all milestone years.</t>
  </si>
  <si>
    <t>TPB, CEEPC</t>
  </si>
  <si>
    <t>Conduct continued regional metropolitan planning process that includes consideration of greenhouse gas emissions; continue ongoing activities and incorporate MPO planning requirements from pending federal climate change and transportation legislation once enacted.</t>
  </si>
  <si>
    <t>State and Local Governments, MDPC</t>
  </si>
  <si>
    <t>Develop methodologies to assist local governments consider greenhouse gas emission impacts of land use and transportation decisions in local comprehensive planning and project reviews.</t>
  </si>
  <si>
    <t>Regional Climate and Energy Public Education Campaign</t>
  </si>
  <si>
    <t>Develop partnerships to fund and implement a regional climate and energy public education campaign.</t>
  </si>
  <si>
    <r>
      <t>Acronyms Used in this document</t>
    </r>
    <r>
      <rPr>
        <sz val="26"/>
        <rFont val="Calibri"/>
        <family val="2"/>
      </rPr>
      <t>:</t>
    </r>
  </si>
  <si>
    <t>CEEPC – COG’s Climate, Energy and Environment Policy Committee</t>
  </si>
  <si>
    <t xml:space="preserve">COG – Metropolitan Washington Council of Governments </t>
  </si>
  <si>
    <t>EAC – COG’s Energy Advisory Committee (supporting technical committee to CEEPC)</t>
  </si>
  <si>
    <t>EPA – U.S. Environmental Protection Agency</t>
  </si>
  <si>
    <t>ESCOs – Energy Service Companies (perform energy audits and retrofits, usually with financial guarantees)</t>
  </si>
  <si>
    <t>ICLEI – International Association of Local Governments for Sustainability</t>
  </si>
  <si>
    <t>IGBG – COG’s Intergovernmental Green Building Group (supporting technical committee to CEEPC)</t>
  </si>
  <si>
    <t>LEED – U.S. Green Building Council’s green building standard “Leadership in Environmental and Energy Design”</t>
  </si>
  <si>
    <t xml:space="preserve">LEED-EB – LEED standard for existing buildings. </t>
  </si>
  <si>
    <t>LEED-ND – LEED standard for neighborhood development</t>
  </si>
  <si>
    <t>MDPC – COG’s Metropolitan Development Policy Committee (policy advisory committee to COG Board of Directors; COG’s lead committee for implementation of Greater Washington 2050 report and compact)</t>
  </si>
  <si>
    <t>MPO – Metropolitan Planning Organization as defined in federal transportation law.  The TPB (see below) is the MPO for the National Capital Region.</t>
  </si>
  <si>
    <t>TPB – National Capital Region Transportation Planning Board (regional transportation metropolitan planning agency housed at COG)</t>
  </si>
  <si>
    <t>WRI – World Resources Institute</t>
  </si>
  <si>
    <t>MATOC – Metropolitan Area Transportation Operations Coordination program (MATOC is a regional program to enhance the availability of real-time transportation information)</t>
  </si>
  <si>
    <t>Renewable and Cleaner Energy System Installations</t>
  </si>
  <si>
    <t>Develop a regional inventory of renewable and cleaner energy capacity and production, including solar, geothermal, district heating/cooling, wind, and biofuels</t>
  </si>
  <si>
    <t>100% of jurisdictions have idling regulations and enforce them, as reflected  through review of citations and education/outreach.</t>
  </si>
  <si>
    <t>Evaluate complete impact (e.g., environmental, financial, other) of climate change on one or more sectors (such as water, wastewater, air, energy, public health, public safety).</t>
  </si>
  <si>
    <t xml:space="preserve">Research climate change and adaptation strategies, including lessons learned from other regions and regional adaptation options. </t>
  </si>
  <si>
    <t>Financing and Supporting Renewable and Cleaner Energy</t>
  </si>
  <si>
    <t>Develop a matrix of options for financing renewable and cleaner energy projects.</t>
  </si>
  <si>
    <t>All state and local jurisdictions remove barriers to implementing renewable and cleaner energy by the private sector, e.g., solar panels.</t>
  </si>
  <si>
    <t>Develop local and regional plans to increase food production and distribution in the region.</t>
  </si>
  <si>
    <r>
      <t xml:space="preserve">Note:  </t>
    </r>
    <r>
      <rPr>
        <vertAlign val="superscript"/>
        <sz val="18"/>
        <rFont val="Calibri"/>
        <family val="2"/>
      </rPr>
      <t>(a)</t>
    </r>
    <r>
      <rPr>
        <sz val="18"/>
        <rFont val="Calibri"/>
        <family val="2"/>
      </rPr>
      <t xml:space="preserve"> Recommendations and Performance Measures are intended for those jurisdictions where implementing authority exists.</t>
    </r>
  </si>
  <si>
    <r>
      <t xml:space="preserve">Recommendations                   Performance Measures </t>
    </r>
    <r>
      <rPr>
        <b/>
        <vertAlign val="superscript"/>
        <sz val="28"/>
        <rFont val="Calibri"/>
        <family val="2"/>
      </rPr>
      <t>(a)</t>
    </r>
  </si>
  <si>
    <t>Ö</t>
  </si>
  <si>
    <t>57a</t>
  </si>
  <si>
    <t xml:space="preserve">Continue to promote training and certification of energy auditors. </t>
  </si>
  <si>
    <t>State Energy Offices, Weatherization Programs, Community Colleges, Building Performance Institute, RESNET</t>
  </si>
  <si>
    <t>84a</t>
  </si>
  <si>
    <t xml:space="preserve">Evaluate the economic and environmental benefits of integrated community energy solutions, including focus on promoting effective use of waste heat and combined heat/power solutions in the region. </t>
  </si>
  <si>
    <t>COG, Local Governments, Expert Task Force, Consultant</t>
  </si>
  <si>
    <t>84b</t>
  </si>
  <si>
    <t xml:space="preserve">At least two jurisdictions evaluate potential for including integrated community energy solutions in development projects. </t>
  </si>
  <si>
    <t>Local Governments, NVRC, MCEC, State Governments, Private Sector</t>
  </si>
  <si>
    <t xml:space="preserve">Local Governments, DOTs </t>
  </si>
  <si>
    <t>137a</t>
  </si>
  <si>
    <r>
      <t xml:space="preserve">Note:  </t>
    </r>
    <r>
      <rPr>
        <vertAlign val="superscript"/>
        <sz val="18"/>
        <rFont val="Calibri"/>
        <family val="2"/>
      </rPr>
      <t>(a)</t>
    </r>
    <r>
      <rPr>
        <sz val="18"/>
        <rFont val="Calibri"/>
        <family val="2"/>
      </rPr>
      <t xml:space="preserve"> Recommendations and Performance Measures are intended for those jurisdictions where implementing authority exists.
</t>
    </r>
  </si>
  <si>
    <t>100% of jurisdictions adopt and implement COG Green Building Policy (e.g., all new public sector buildings achieve at least LEED Silver levels and all private-sector commercial buildings. meet a regional LEED-certified plus standard or equivalent.  Adopted by COG Board in November, 2007).</t>
  </si>
  <si>
    <t>Propose Green Building Policy Recommendations for schools and residential buildings.</t>
  </si>
  <si>
    <t>58a</t>
  </si>
  <si>
    <t xml:space="preserve">Track and advocate actions to overcome federal obstacles to municipal financial programs. </t>
  </si>
  <si>
    <t xml:space="preserve">10000 residential, commercial, or government buildings have renewable energy systems installed. </t>
  </si>
  <si>
    <t xml:space="preserve">5000 residential, commercial, or government buildings have renewable energy systems installed. </t>
  </si>
  <si>
    <t xml:space="preserve">50% of jurisdictions, in collaboration with state energy offices, assist or provide incentives for consumer purchase of renewable energy (e.g., Montgomery County Clean Energy Rewards Program). </t>
  </si>
  <si>
    <t>* * *Final Revisions Adopted May 25, 2011, by COG Climate Energy and Environment Policy Committee* * *</t>
  </si>
  <si>
    <t>Promote neighborhood scale green design and smart growth principals.</t>
  </si>
  <si>
    <t>Local Governments, COG, Utilities, Vendors</t>
  </si>
  <si>
    <t>3 regional projects implemented for LEED-EB Operations and Maintenance.</t>
  </si>
  <si>
    <t>80% of jurisdictions track and benchmark energy performance in all government buildings.</t>
  </si>
  <si>
    <t>35% of jurisdictions develop green business challenges or certifications (businesses, employees).</t>
  </si>
  <si>
    <t>Local Governments, Private Sector, Greater Washington Board of Trade</t>
  </si>
  <si>
    <t>Prepare report on barriers to invest in energy conservation in three communities (1 in each state) and what utilities can do to assist in removing barriers.</t>
  </si>
  <si>
    <t xml:space="preserve">30% of jurisdictions, in cooperation with their state energy offices, promote or provide incentive programs to encourage purchase of new energy efficient applicances.
</t>
  </si>
  <si>
    <t>1,500 residential units retrofitted annually.</t>
  </si>
  <si>
    <t>Community, State Energy Offices, Utilities</t>
  </si>
  <si>
    <t>250 commercial buildings retrofitted annually.</t>
  </si>
  <si>
    <t>MWAA</t>
  </si>
  <si>
    <t>25% of utility consumers purchase a portion of their energy consumption from renewable energy.</t>
  </si>
  <si>
    <r>
      <t>Increase diversion rate (percent of waste diverted from landfills/incinerators) from 30% to 40%</t>
    </r>
    <r>
      <rPr>
        <vertAlign val="superscript"/>
        <sz val="28"/>
        <rFont val="Calibri"/>
        <family val="2"/>
      </rPr>
      <t>b</t>
    </r>
    <r>
      <rPr>
        <sz val="28"/>
        <rFont val="Calibri"/>
        <family val="2"/>
      </rPr>
      <t>.</t>
    </r>
  </si>
  <si>
    <r>
      <rPr>
        <vertAlign val="superscript"/>
        <sz val="18"/>
        <rFont val="Calibri"/>
        <family val="2"/>
      </rPr>
      <t xml:space="preserve">(b) </t>
    </r>
    <r>
      <rPr>
        <sz val="18"/>
        <rFont val="Calibri"/>
        <family val="2"/>
      </rPr>
      <t xml:space="preserve">Region Forward goals will be tracked and reported every other year by COG Dept of Community Planning </t>
    </r>
  </si>
  <si>
    <t xml:space="preserve">COG, Local Governments </t>
  </si>
  <si>
    <t>30% of jurisdictions have developed and implemented a green fleet policy.</t>
  </si>
  <si>
    <t>50% of jurisdictions have developed and implemented a green fleet policy.</t>
  </si>
  <si>
    <r>
      <t>100% of jurisdictions implement programs to meet the Region Forward target to reduce VMT per capita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 xml:space="preserve">.  </t>
    </r>
  </si>
  <si>
    <t>Transit Agencies, COG</t>
  </si>
  <si>
    <r>
      <t>100% of jurisdictions develop plans to meet the Region Forward target to increase the rate of construction of bike and pedestrian facilities included in the Transportation Planning Board’s plan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>.</t>
    </r>
  </si>
  <si>
    <r>
      <t>100% of jurisdictions implement programs to meet the Region Forward target to increase the share of walk, bike, and transit trips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>.</t>
    </r>
  </si>
  <si>
    <r>
      <t>100% of jurisdictions implement programs to meet the Region Forward target of ensuring that all Regional Activity Centers will have transit accessibility (bus or rail)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>.</t>
    </r>
  </si>
  <si>
    <r>
      <t>100% of jurisdictions develop plans to meet the Region Forward target to direct transportation investments that link Regional Activity Centers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>.</t>
    </r>
  </si>
  <si>
    <t>Increase Green Infrastructure</t>
  </si>
  <si>
    <r>
      <t>Develop plans to meet the Region Forward target to maintain more than 450,000 acres of agriculture land in farms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>.</t>
    </r>
  </si>
  <si>
    <r>
      <t>100% of jurisdictions develop plans to meet the Region Forward target to identify, conserve, and enhance a network of protected open spaces, parks, and green infrastructure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>.</t>
    </r>
  </si>
  <si>
    <r>
      <t>100% of jurisdictions meet the Region Forward targets for growth (75% of commercial square feet and 50% of households) occurring in Regional Activity Centers</t>
    </r>
    <r>
      <rPr>
        <vertAlign val="superscript"/>
        <sz val="28"/>
        <rFont val="Calibri"/>
        <family val="2"/>
      </rPr>
      <t>(b)</t>
    </r>
    <r>
      <rPr>
        <sz val="28"/>
        <rFont val="Calibri"/>
        <family val="2"/>
      </rPr>
      <t>.</t>
    </r>
  </si>
  <si>
    <t xml:space="preserve">Prepare regional economic development plan to include consideration of green jobs assessment. </t>
  </si>
</sst>
</file>

<file path=xl/styles.xml><?xml version="1.0" encoding="utf-8"?>
<styleSheet xmlns="http://schemas.openxmlformats.org/spreadsheetml/2006/main">
  <fonts count="20">
    <font>
      <sz val="10"/>
      <name val="Arial"/>
    </font>
    <font>
      <sz val="24"/>
      <name val="Arial"/>
      <family val="2"/>
    </font>
    <font>
      <sz val="24"/>
      <name val="Calibri"/>
      <family val="2"/>
    </font>
    <font>
      <b/>
      <sz val="28"/>
      <name val="Calibri"/>
      <family val="2"/>
    </font>
    <font>
      <sz val="28"/>
      <name val="Calibri"/>
      <family val="2"/>
    </font>
    <font>
      <sz val="28"/>
      <color indexed="8"/>
      <name val="Calibri"/>
      <family val="2"/>
    </font>
    <font>
      <sz val="26"/>
      <name val="Calibri"/>
      <family val="2"/>
    </font>
    <font>
      <i/>
      <sz val="26"/>
      <name val="Calibri"/>
      <family val="2"/>
    </font>
    <font>
      <sz val="26"/>
      <name val="Arial"/>
      <family val="2"/>
    </font>
    <font>
      <u/>
      <sz val="26"/>
      <name val="Calibri"/>
      <family val="2"/>
    </font>
    <font>
      <sz val="18"/>
      <name val="Calibri"/>
      <family val="2"/>
    </font>
    <font>
      <vertAlign val="superscript"/>
      <sz val="18"/>
      <name val="Calibri"/>
      <family val="2"/>
    </font>
    <font>
      <b/>
      <vertAlign val="superscript"/>
      <sz val="28"/>
      <name val="Calibri"/>
      <family val="2"/>
    </font>
    <font>
      <strike/>
      <sz val="28"/>
      <name val="Calibri"/>
      <family val="2"/>
    </font>
    <font>
      <b/>
      <sz val="28"/>
      <color rgb="FFFF0000"/>
      <name val="Symbol"/>
      <family val="1"/>
      <charset val="2"/>
    </font>
    <font>
      <b/>
      <sz val="28"/>
      <color rgb="FFFF0000"/>
      <name val="Calibri"/>
      <family val="2"/>
    </font>
    <font>
      <sz val="10"/>
      <name val="Arial"/>
      <family val="2"/>
    </font>
    <font>
      <b/>
      <sz val="28"/>
      <name val="Symbol"/>
      <family val="1"/>
      <charset val="2"/>
    </font>
    <font>
      <sz val="28"/>
      <name val="Symbol"/>
      <family val="1"/>
      <charset val="2"/>
    </font>
    <font>
      <vertAlign val="superscript"/>
      <sz val="2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0" fillId="0" borderId="0" xfId="0" applyBorder="1"/>
    <xf numFmtId="0" fontId="0" fillId="2" borderId="0" xfId="0" applyFill="1" applyBorder="1"/>
    <xf numFmtId="0" fontId="2" fillId="2" borderId="0" xfId="0" applyFont="1" applyFill="1" applyBorder="1" applyAlignment="1"/>
    <xf numFmtId="0" fontId="2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vertical="top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/>
    <xf numFmtId="0" fontId="4" fillId="0" borderId="2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2" xfId="0" applyFont="1" applyFill="1" applyBorder="1" applyAlignment="1">
      <alignment horizontal="center"/>
    </xf>
    <xf numFmtId="0" fontId="4" fillId="2" borderId="12" xfId="0" applyFont="1" applyFill="1" applyBorder="1"/>
    <xf numFmtId="0" fontId="4" fillId="2" borderId="4" xfId="0" applyFont="1" applyFill="1" applyBorder="1"/>
    <xf numFmtId="0" fontId="3" fillId="2" borderId="0" xfId="0" applyFont="1" applyFill="1" applyBorder="1" applyAlignment="1"/>
    <xf numFmtId="0" fontId="3" fillId="2" borderId="5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" xfId="0" applyFont="1" applyFill="1" applyBorder="1" applyAlignment="1">
      <alignment textRotation="90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Fill="1" applyBorder="1" applyAlignment="1"/>
    <xf numFmtId="0" fontId="4" fillId="2" borderId="1" xfId="0" applyFont="1" applyFill="1" applyBorder="1"/>
    <xf numFmtId="0" fontId="4" fillId="2" borderId="3" xfId="0" applyFont="1" applyFill="1" applyBorder="1"/>
    <xf numFmtId="0" fontId="4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3" xfId="0" applyFont="1" applyFill="1" applyBorder="1" applyAlignment="1"/>
    <xf numFmtId="0" fontId="4" fillId="2" borderId="2" xfId="0" applyFont="1" applyFill="1" applyBorder="1" applyAlignment="1">
      <alignment wrapText="1"/>
    </xf>
    <xf numFmtId="0" fontId="3" fillId="2" borderId="1" xfId="0" applyFont="1" applyFill="1" applyBorder="1" applyAlignment="1"/>
    <xf numFmtId="0" fontId="4" fillId="2" borderId="3" xfId="0" applyFont="1" applyFill="1" applyBorder="1" applyAlignment="1"/>
    <xf numFmtId="0" fontId="4" fillId="2" borderId="1" xfId="0" applyFont="1" applyFill="1" applyBorder="1" applyAlignment="1"/>
    <xf numFmtId="0" fontId="5" fillId="2" borderId="3" xfId="0" applyFont="1" applyFill="1" applyBorder="1" applyAlignment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left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5" borderId="0" xfId="0" applyFont="1" applyFill="1" applyBorder="1" applyAlignment="1">
      <alignment horizontal="left"/>
    </xf>
    <xf numFmtId="0" fontId="4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vertical="top" wrapText="1"/>
    </xf>
    <xf numFmtId="0" fontId="4" fillId="3" borderId="12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3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4" fillId="2" borderId="3" xfId="0" applyFont="1" applyFill="1" applyBorder="1" applyAlignment="1">
      <alignment horizontal="left" vertical="top" wrapText="1"/>
    </xf>
    <xf numFmtId="0" fontId="0" fillId="0" borderId="3" xfId="0" applyBorder="1"/>
    <xf numFmtId="0" fontId="3" fillId="3" borderId="1" xfId="0" applyFont="1" applyFill="1" applyBorder="1" applyAlignment="1"/>
    <xf numFmtId="0" fontId="4" fillId="3" borderId="1" xfId="0" applyFont="1" applyFill="1" applyBorder="1"/>
    <xf numFmtId="0" fontId="4" fillId="3" borderId="3" xfId="0" applyFont="1" applyFill="1" applyBorder="1" applyAlignment="1"/>
    <xf numFmtId="0" fontId="4" fillId="0" borderId="1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4" fillId="3" borderId="1" xfId="0" applyFont="1" applyFill="1" applyBorder="1" applyAlignment="1">
      <alignment vertical="top"/>
    </xf>
    <xf numFmtId="0" fontId="4" fillId="3" borderId="1" xfId="0" applyFont="1" applyFill="1" applyBorder="1" applyAlignment="1">
      <alignment vertical="top" wrapText="1"/>
    </xf>
    <xf numFmtId="0" fontId="5" fillId="2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 wrapText="1"/>
    </xf>
    <xf numFmtId="0" fontId="4" fillId="0" borderId="5" xfId="0" applyFont="1" applyBorder="1" applyAlignment="1">
      <alignment wrapText="1"/>
    </xf>
    <xf numFmtId="0" fontId="5" fillId="0" borderId="3" xfId="0" applyFont="1" applyFill="1" applyBorder="1" applyAlignment="1">
      <alignment vertical="top"/>
    </xf>
    <xf numFmtId="0" fontId="4" fillId="0" borderId="3" xfId="0" applyFont="1" applyFill="1" applyBorder="1" applyAlignment="1"/>
    <xf numFmtId="0" fontId="9" fillId="0" borderId="0" xfId="0" applyFont="1"/>
    <xf numFmtId="0" fontId="6" fillId="2" borderId="0" xfId="0" applyFont="1" applyFill="1" applyBorder="1"/>
    <xf numFmtId="0" fontId="7" fillId="2" borderId="0" xfId="0" applyFont="1" applyFill="1" applyBorder="1" applyAlignment="1">
      <alignment wrapText="1"/>
    </xf>
    <xf numFmtId="0" fontId="8" fillId="2" borderId="0" xfId="0" applyFont="1" applyFill="1" applyBorder="1"/>
    <xf numFmtId="0" fontId="4" fillId="2" borderId="0" xfId="0" applyFont="1" applyFill="1" applyBorder="1"/>
    <xf numFmtId="0" fontId="4" fillId="2" borderId="0" xfId="0" applyFont="1" applyFill="1" applyBorder="1" applyAlignment="1"/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vertical="top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wrapText="1"/>
    </xf>
    <xf numFmtId="0" fontId="4" fillId="2" borderId="7" xfId="0" applyFont="1" applyFill="1" applyBorder="1" applyAlignment="1"/>
    <xf numFmtId="0" fontId="4" fillId="2" borderId="7" xfId="0" applyFont="1" applyFill="1" applyBorder="1" applyAlignment="1">
      <alignment vertical="top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3" fillId="0" borderId="0" xfId="0" applyFont="1" applyFill="1" applyBorder="1"/>
    <xf numFmtId="0" fontId="10" fillId="0" borderId="7" xfId="0" applyFont="1" applyFill="1" applyBorder="1" applyAlignment="1"/>
    <xf numFmtId="0" fontId="4" fillId="0" borderId="7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top"/>
    </xf>
    <xf numFmtId="0" fontId="4" fillId="2" borderId="11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2" borderId="1" xfId="0" applyFont="1" applyFill="1" applyBorder="1" applyAlignment="1">
      <alignment vertical="top"/>
    </xf>
    <xf numFmtId="0" fontId="4" fillId="2" borderId="7" xfId="0" applyFont="1" applyFill="1" applyBorder="1" applyAlignment="1">
      <alignment vertical="top"/>
    </xf>
    <xf numFmtId="0" fontId="4" fillId="2" borderId="0" xfId="0" applyFont="1" applyFill="1" applyBorder="1" applyAlignment="1">
      <alignment vertical="top"/>
    </xf>
    <xf numFmtId="0" fontId="2" fillId="2" borderId="0" xfId="0" applyFont="1" applyFill="1" applyBorder="1" applyAlignment="1">
      <alignment vertical="top"/>
    </xf>
    <xf numFmtId="0" fontId="0" fillId="0" borderId="0" xfId="0" applyAlignment="1">
      <alignment vertical="top"/>
    </xf>
    <xf numFmtId="0" fontId="15" fillId="0" borderId="5" xfId="0" applyFont="1" applyFill="1" applyBorder="1"/>
    <xf numFmtId="0" fontId="10" fillId="0" borderId="7" xfId="0" applyFont="1" applyFill="1" applyBorder="1" applyAlignment="1">
      <alignment vertical="top"/>
    </xf>
    <xf numFmtId="0" fontId="16" fillId="0" borderId="0" xfId="0" applyFont="1"/>
    <xf numFmtId="0" fontId="16" fillId="0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top"/>
    </xf>
    <xf numFmtId="0" fontId="4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/>
    <xf numFmtId="0" fontId="4" fillId="0" borderId="1" xfId="0" applyFont="1" applyFill="1" applyBorder="1" applyAlignment="1">
      <alignment wrapText="1"/>
    </xf>
    <xf numFmtId="0" fontId="4" fillId="0" borderId="7" xfId="0" applyFont="1" applyFill="1" applyBorder="1" applyAlignment="1">
      <alignment vertical="top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/>
    <xf numFmtId="0" fontId="4" fillId="0" borderId="1" xfId="0" applyFont="1" applyFill="1" applyBorder="1" applyAlignment="1">
      <alignment horizontal="right" vertical="top"/>
    </xf>
    <xf numFmtId="0" fontId="18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/>
    <xf numFmtId="0" fontId="10" fillId="2" borderId="7" xfId="0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0" fontId="3" fillId="0" borderId="1" xfId="0" applyFont="1" applyFill="1" applyBorder="1"/>
    <xf numFmtId="0" fontId="4" fillId="0" borderId="7" xfId="0" applyFont="1" applyFill="1" applyBorder="1" applyAlignment="1"/>
    <xf numFmtId="0" fontId="16" fillId="0" borderId="0" xfId="0" applyFont="1" applyFill="1" applyBorder="1"/>
    <xf numFmtId="0" fontId="4" fillId="2" borderId="1" xfId="0" applyFont="1" applyFill="1" applyBorder="1" applyAlignment="1">
      <alignment horizontal="right" vertical="top"/>
    </xf>
    <xf numFmtId="0" fontId="4" fillId="2" borderId="10" xfId="0" applyFont="1" applyFill="1" applyBorder="1" applyAlignment="1"/>
    <xf numFmtId="0" fontId="4" fillId="2" borderId="8" xfId="0" applyFont="1" applyFill="1" applyBorder="1" applyAlignment="1">
      <alignment vertical="top"/>
    </xf>
    <xf numFmtId="0" fontId="4" fillId="0" borderId="2" xfId="0" applyFont="1" applyFill="1" applyBorder="1"/>
    <xf numFmtId="0" fontId="4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top" wrapText="1"/>
    </xf>
    <xf numFmtId="0" fontId="4" fillId="0" borderId="7" xfId="0" applyFont="1" applyFill="1" applyBorder="1"/>
    <xf numFmtId="0" fontId="4" fillId="2" borderId="7" xfId="0" applyFont="1" applyFill="1" applyBorder="1" applyAlignment="1">
      <alignment horizontal="center" vertical="top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top"/>
    </xf>
    <xf numFmtId="0" fontId="3" fillId="0" borderId="8" xfId="0" applyFont="1" applyFill="1" applyBorder="1"/>
    <xf numFmtId="0" fontId="3" fillId="0" borderId="6" xfId="0" applyFont="1" applyFill="1" applyBorder="1"/>
    <xf numFmtId="0" fontId="3" fillId="2" borderId="6" xfId="0" applyFont="1" applyFill="1" applyBorder="1"/>
    <xf numFmtId="0" fontId="3" fillId="2" borderId="6" xfId="0" applyFont="1" applyFill="1" applyBorder="1" applyAlignment="1">
      <alignment horizontal="centerContinuous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S221"/>
  <sheetViews>
    <sheetView tabSelected="1" view="pageBreakPreview" zoomScale="37" zoomScaleNormal="50" zoomScaleSheetLayoutView="37" workbookViewId="0">
      <pane xSplit="1" ySplit="8" topLeftCell="B9" activePane="bottomRight" state="frozen"/>
      <selection pane="topRight" activeCell="B1" sqref="B1"/>
      <selection pane="bottomLeft" activeCell="A10" sqref="A10"/>
      <selection pane="bottomRight" activeCell="D9" sqref="D9"/>
    </sheetView>
  </sheetViews>
  <sheetFormatPr defaultRowHeight="12.75"/>
  <cols>
    <col min="1" max="1" width="18.7109375" style="106" customWidth="1"/>
    <col min="2" max="2" width="5" customWidth="1"/>
    <col min="3" max="3" width="7.42578125" customWidth="1"/>
    <col min="4" max="4" width="216.42578125" customWidth="1"/>
    <col min="5" max="5" width="117" customWidth="1"/>
    <col min="6" max="17" width="9.28515625" bestFit="1" customWidth="1"/>
    <col min="18" max="18" width="27" customWidth="1"/>
  </cols>
  <sheetData>
    <row r="3" spans="1:18" ht="36">
      <c r="A3" s="98"/>
      <c r="B3" s="145" t="s">
        <v>102</v>
      </c>
      <c r="C3" s="146"/>
      <c r="D3" s="146"/>
      <c r="E3" s="147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9"/>
    </row>
    <row r="4" spans="1:18" ht="36">
      <c r="A4" s="99"/>
      <c r="B4" s="145" t="s">
        <v>199</v>
      </c>
      <c r="C4" s="91"/>
      <c r="D4" s="107"/>
      <c r="E4" s="13"/>
      <c r="F4" s="150">
        <v>2010</v>
      </c>
      <c r="G4" s="151"/>
      <c r="H4" s="151"/>
      <c r="I4" s="152"/>
      <c r="J4" s="150">
        <v>2011</v>
      </c>
      <c r="K4" s="151"/>
      <c r="L4" s="151"/>
      <c r="M4" s="152"/>
      <c r="N4" s="150">
        <v>2012</v>
      </c>
      <c r="O4" s="151"/>
      <c r="P4" s="151"/>
      <c r="Q4" s="152"/>
      <c r="R4" s="14"/>
    </row>
    <row r="5" spans="1:18" ht="72">
      <c r="A5" s="100"/>
      <c r="B5" s="16"/>
      <c r="C5" s="17" t="s">
        <v>178</v>
      </c>
      <c r="D5" s="18"/>
      <c r="E5" s="19" t="s">
        <v>32</v>
      </c>
      <c r="F5" s="20" t="s">
        <v>14</v>
      </c>
      <c r="G5" s="20" t="s">
        <v>15</v>
      </c>
      <c r="H5" s="20" t="s">
        <v>16</v>
      </c>
      <c r="I5" s="20" t="s">
        <v>13</v>
      </c>
      <c r="J5" s="20" t="s">
        <v>14</v>
      </c>
      <c r="K5" s="20" t="s">
        <v>15</v>
      </c>
      <c r="L5" s="20" t="s">
        <v>16</v>
      </c>
      <c r="M5" s="20" t="s">
        <v>13</v>
      </c>
      <c r="N5" s="20" t="s">
        <v>14</v>
      </c>
      <c r="O5" s="20" t="s">
        <v>15</v>
      </c>
      <c r="P5" s="20" t="s">
        <v>16</v>
      </c>
      <c r="Q5" s="20" t="s">
        <v>13</v>
      </c>
      <c r="R5" s="21" t="s">
        <v>33</v>
      </c>
    </row>
    <row r="6" spans="1:18" ht="35.25" hidden="1" customHeight="1">
      <c r="A6" s="101"/>
      <c r="B6" s="16"/>
      <c r="C6" s="17" t="s">
        <v>51</v>
      </c>
      <c r="D6" s="46"/>
      <c r="E6" s="18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1"/>
    </row>
    <row r="7" spans="1:18" ht="36" hidden="1">
      <c r="A7" s="101"/>
      <c r="B7" s="16"/>
      <c r="C7" s="17" t="s">
        <v>41</v>
      </c>
      <c r="D7" s="47" t="s">
        <v>43</v>
      </c>
      <c r="E7" s="18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1"/>
    </row>
    <row r="8" spans="1:18" ht="36" hidden="1">
      <c r="A8" s="101"/>
      <c r="B8" s="16"/>
      <c r="C8" s="17" t="s">
        <v>42</v>
      </c>
      <c r="D8" s="48" t="s">
        <v>44</v>
      </c>
      <c r="E8" s="18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1"/>
    </row>
    <row r="9" spans="1:18" ht="36">
      <c r="A9" s="101" t="s">
        <v>36</v>
      </c>
      <c r="B9" s="61" t="s">
        <v>17</v>
      </c>
      <c r="C9" s="62"/>
      <c r="D9" s="62"/>
      <c r="E9" s="53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62"/>
    </row>
    <row r="10" spans="1:18" ht="36">
      <c r="A10" s="101"/>
      <c r="B10" s="22"/>
      <c r="C10" s="24"/>
      <c r="D10" s="25"/>
      <c r="E10" s="15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23"/>
    </row>
    <row r="11" spans="1:18" ht="36">
      <c r="A11" s="102">
        <v>1</v>
      </c>
      <c r="B11" s="26"/>
      <c r="C11" s="27" t="s">
        <v>127</v>
      </c>
      <c r="D11" s="28"/>
      <c r="E11" s="26" t="s">
        <v>69</v>
      </c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 t="s">
        <v>34</v>
      </c>
      <c r="R11" s="40" t="s">
        <v>35</v>
      </c>
    </row>
    <row r="12" spans="1:18" ht="36">
      <c r="A12" s="102">
        <f>+A11+1</f>
        <v>2</v>
      </c>
      <c r="B12" s="26"/>
      <c r="C12" s="27"/>
      <c r="D12" s="28"/>
      <c r="E12" s="26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26"/>
    </row>
    <row r="13" spans="1:18" ht="36">
      <c r="A13" s="102">
        <f t="shared" ref="A13:A79" si="0">+A12+1</f>
        <v>3</v>
      </c>
      <c r="B13" s="26"/>
      <c r="C13" s="29" t="s">
        <v>98</v>
      </c>
      <c r="D13" s="28"/>
      <c r="E13" s="26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26"/>
    </row>
    <row r="14" spans="1:18" ht="72">
      <c r="A14" s="102">
        <f t="shared" si="0"/>
        <v>4</v>
      </c>
      <c r="B14" s="26"/>
      <c r="C14" s="30"/>
      <c r="D14" s="49" t="s">
        <v>128</v>
      </c>
      <c r="E14" s="56" t="s">
        <v>18</v>
      </c>
      <c r="F14" s="39" t="s">
        <v>34</v>
      </c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40" t="s">
        <v>35</v>
      </c>
    </row>
    <row r="15" spans="1:18" ht="36">
      <c r="A15" s="102">
        <f t="shared" si="0"/>
        <v>5</v>
      </c>
      <c r="B15" s="26"/>
      <c r="C15" s="30"/>
      <c r="D15" s="49" t="s">
        <v>129</v>
      </c>
      <c r="E15" s="56" t="s">
        <v>40</v>
      </c>
      <c r="F15" s="39" t="s">
        <v>34</v>
      </c>
      <c r="G15" s="39"/>
      <c r="H15" s="39"/>
      <c r="I15" s="39"/>
      <c r="J15" s="39" t="s">
        <v>34</v>
      </c>
      <c r="K15" s="39"/>
      <c r="L15" s="39"/>
      <c r="M15" s="39"/>
      <c r="N15" s="39" t="s">
        <v>34</v>
      </c>
      <c r="O15" s="39"/>
      <c r="P15" s="39"/>
      <c r="Q15" s="39"/>
      <c r="R15" s="40"/>
    </row>
    <row r="16" spans="1:18" ht="36">
      <c r="A16" s="102">
        <f t="shared" si="0"/>
        <v>6</v>
      </c>
      <c r="B16" s="26"/>
      <c r="C16" s="30"/>
      <c r="D16" s="49"/>
      <c r="E16" s="56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40"/>
    </row>
    <row r="17" spans="1:19" ht="36">
      <c r="A17" s="102">
        <f t="shared" si="0"/>
        <v>7</v>
      </c>
      <c r="B17" s="26"/>
      <c r="C17" s="27" t="s">
        <v>58</v>
      </c>
      <c r="D17" s="49"/>
      <c r="E17" s="56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40"/>
    </row>
    <row r="18" spans="1:19" s="109" customFormat="1" ht="108">
      <c r="A18" s="102">
        <f t="shared" si="0"/>
        <v>8</v>
      </c>
      <c r="B18" s="26"/>
      <c r="C18" s="30"/>
      <c r="D18" s="51" t="s">
        <v>130</v>
      </c>
      <c r="E18" s="56" t="s">
        <v>103</v>
      </c>
      <c r="F18" s="39"/>
      <c r="G18" s="39" t="s">
        <v>34</v>
      </c>
      <c r="H18" s="39"/>
      <c r="I18" s="39"/>
      <c r="J18" s="39" t="s">
        <v>34</v>
      </c>
      <c r="K18" s="39"/>
      <c r="L18" s="39"/>
      <c r="M18" s="39"/>
      <c r="N18" s="39" t="s">
        <v>34</v>
      </c>
      <c r="O18" s="39"/>
      <c r="P18" s="39"/>
      <c r="Q18" s="39"/>
      <c r="R18" s="39"/>
    </row>
    <row r="19" spans="1:19" ht="36">
      <c r="A19" s="102">
        <f t="shared" si="0"/>
        <v>9</v>
      </c>
      <c r="B19" s="26"/>
      <c r="C19" s="30"/>
      <c r="D19" s="49" t="s">
        <v>52</v>
      </c>
      <c r="E19" s="56" t="s">
        <v>20</v>
      </c>
      <c r="F19" s="39"/>
      <c r="G19" s="39"/>
      <c r="H19" s="39" t="s">
        <v>34</v>
      </c>
      <c r="I19" s="39"/>
      <c r="J19" s="39"/>
      <c r="K19" s="39"/>
      <c r="L19" s="39"/>
      <c r="M19" s="39"/>
      <c r="N19" s="39"/>
      <c r="O19" s="39"/>
      <c r="P19" s="39"/>
      <c r="Q19" s="39"/>
      <c r="R19" s="40"/>
    </row>
    <row r="20" spans="1:19" ht="36">
      <c r="A20" s="102">
        <f t="shared" si="0"/>
        <v>10</v>
      </c>
      <c r="B20" s="26"/>
      <c r="C20" s="30"/>
      <c r="D20" s="49" t="s">
        <v>53</v>
      </c>
      <c r="E20" s="56" t="s">
        <v>20</v>
      </c>
      <c r="F20" s="39"/>
      <c r="G20" s="39"/>
      <c r="H20" s="39"/>
      <c r="I20" s="39"/>
      <c r="J20" s="39"/>
      <c r="K20" s="39"/>
      <c r="L20" s="39" t="s">
        <v>34</v>
      </c>
      <c r="M20" s="39"/>
      <c r="N20" s="39"/>
      <c r="O20" s="39"/>
      <c r="P20" s="39"/>
      <c r="Q20" s="39"/>
      <c r="R20" s="40"/>
    </row>
    <row r="21" spans="1:19" ht="36">
      <c r="A21" s="102">
        <f t="shared" si="0"/>
        <v>11</v>
      </c>
      <c r="B21" s="26"/>
      <c r="C21" s="30"/>
      <c r="D21" s="49"/>
      <c r="E21" s="56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40"/>
    </row>
    <row r="22" spans="1:19" ht="36">
      <c r="A22" s="102">
        <f t="shared" si="0"/>
        <v>12</v>
      </c>
      <c r="B22" s="26"/>
      <c r="C22" s="27" t="s">
        <v>99</v>
      </c>
      <c r="D22" s="49"/>
      <c r="E22" s="56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40"/>
    </row>
    <row r="23" spans="1:19" ht="72">
      <c r="A23" s="102">
        <f t="shared" si="0"/>
        <v>13</v>
      </c>
      <c r="B23" s="26"/>
      <c r="C23" s="30"/>
      <c r="D23" s="49" t="s">
        <v>54</v>
      </c>
      <c r="E23" s="56" t="s">
        <v>20</v>
      </c>
      <c r="F23" s="39"/>
      <c r="G23" s="39"/>
      <c r="H23" s="39"/>
      <c r="I23" s="39" t="s">
        <v>34</v>
      </c>
      <c r="J23" s="23"/>
      <c r="K23" s="39"/>
      <c r="L23" s="39"/>
      <c r="M23" s="39"/>
      <c r="N23" s="39"/>
      <c r="O23" s="39"/>
      <c r="P23" s="39"/>
      <c r="Q23" s="39"/>
      <c r="R23" s="40" t="s">
        <v>35</v>
      </c>
    </row>
    <row r="24" spans="1:19" ht="72">
      <c r="A24" s="102">
        <f t="shared" si="0"/>
        <v>14</v>
      </c>
      <c r="B24" s="26"/>
      <c r="C24" s="30"/>
      <c r="D24" s="49" t="s">
        <v>55</v>
      </c>
      <c r="E24" s="56" t="s">
        <v>20</v>
      </c>
      <c r="F24" s="39"/>
      <c r="G24" s="39"/>
      <c r="H24" s="39"/>
      <c r="I24" s="39"/>
      <c r="J24" s="39"/>
      <c r="K24" s="39"/>
      <c r="L24" s="39"/>
      <c r="M24" s="39" t="s">
        <v>34</v>
      </c>
      <c r="N24" s="23"/>
      <c r="O24" s="39"/>
      <c r="P24" s="39"/>
      <c r="Q24" s="39"/>
      <c r="R24" s="40" t="s">
        <v>35</v>
      </c>
    </row>
    <row r="25" spans="1:19" ht="36">
      <c r="A25" s="102">
        <f t="shared" si="0"/>
        <v>15</v>
      </c>
      <c r="B25" s="26"/>
      <c r="C25" s="30"/>
      <c r="D25" s="49" t="s">
        <v>56</v>
      </c>
      <c r="E25" s="56" t="s">
        <v>20</v>
      </c>
      <c r="F25" s="39"/>
      <c r="G25" s="39"/>
      <c r="H25" s="39"/>
      <c r="I25" s="39"/>
      <c r="J25" s="23"/>
      <c r="K25" s="23"/>
      <c r="L25" s="23"/>
      <c r="M25" s="39" t="s">
        <v>34</v>
      </c>
      <c r="N25" s="39"/>
      <c r="O25" s="39"/>
      <c r="P25" s="39"/>
      <c r="Q25" s="39"/>
      <c r="R25" s="40"/>
    </row>
    <row r="26" spans="1:19" ht="36">
      <c r="A26" s="102">
        <f t="shared" si="0"/>
        <v>16</v>
      </c>
      <c r="B26" s="26"/>
      <c r="C26" s="30"/>
      <c r="D26" s="49" t="s">
        <v>57</v>
      </c>
      <c r="E26" s="56" t="s">
        <v>20</v>
      </c>
      <c r="F26" s="39"/>
      <c r="G26" s="39"/>
      <c r="H26" s="39"/>
      <c r="I26" s="39"/>
      <c r="J26" s="23"/>
      <c r="K26" s="23"/>
      <c r="L26" s="23"/>
      <c r="M26" s="39"/>
      <c r="N26" s="39"/>
      <c r="O26" s="39"/>
      <c r="P26" s="39"/>
      <c r="Q26" s="39" t="s">
        <v>34</v>
      </c>
      <c r="R26" s="40" t="s">
        <v>35</v>
      </c>
    </row>
    <row r="27" spans="1:19" ht="36">
      <c r="A27" s="102">
        <f t="shared" si="0"/>
        <v>17</v>
      </c>
      <c r="B27" s="97"/>
      <c r="C27" s="73"/>
      <c r="D27" s="49" t="s">
        <v>104</v>
      </c>
      <c r="E27" s="70" t="s">
        <v>211</v>
      </c>
      <c r="F27" s="41"/>
      <c r="G27" s="44"/>
      <c r="H27" s="41"/>
      <c r="I27" s="41" t="s">
        <v>34</v>
      </c>
      <c r="J27" s="41"/>
      <c r="K27" s="41"/>
      <c r="L27" s="41"/>
      <c r="M27" s="41"/>
      <c r="N27" s="41"/>
      <c r="O27" s="41"/>
      <c r="P27" s="41"/>
      <c r="Q27" s="41"/>
      <c r="R27" s="45" t="s">
        <v>35</v>
      </c>
    </row>
    <row r="28" spans="1:19" ht="36">
      <c r="A28" s="102">
        <f t="shared" si="0"/>
        <v>18</v>
      </c>
      <c r="B28" s="26"/>
      <c r="C28" s="30"/>
      <c r="D28" s="55" t="s">
        <v>131</v>
      </c>
      <c r="E28" s="57" t="s">
        <v>19</v>
      </c>
      <c r="F28" s="39"/>
      <c r="G28" s="38"/>
      <c r="H28" s="39"/>
      <c r="I28" s="39" t="s">
        <v>34</v>
      </c>
      <c r="J28" s="39"/>
      <c r="K28" s="39"/>
      <c r="L28" s="39"/>
      <c r="M28" s="39"/>
      <c r="N28" s="39"/>
      <c r="O28" s="39"/>
      <c r="P28" s="39"/>
      <c r="Q28" s="39"/>
      <c r="R28" s="39"/>
      <c r="S28" s="6"/>
    </row>
    <row r="29" spans="1:19" ht="36">
      <c r="A29" s="102">
        <f t="shared" si="0"/>
        <v>19</v>
      </c>
      <c r="B29" s="26"/>
      <c r="C29" s="30"/>
      <c r="D29" s="49"/>
      <c r="E29" s="56"/>
      <c r="F29" s="39"/>
      <c r="G29" s="39"/>
      <c r="H29" s="39"/>
      <c r="I29" s="39"/>
      <c r="J29" s="23"/>
      <c r="K29" s="23"/>
      <c r="L29" s="23"/>
      <c r="M29" s="39"/>
      <c r="N29" s="39"/>
      <c r="O29" s="39"/>
      <c r="P29" s="39"/>
      <c r="Q29" s="39"/>
      <c r="R29" s="40"/>
    </row>
    <row r="30" spans="1:19" ht="36">
      <c r="A30" s="102">
        <f t="shared" si="0"/>
        <v>20</v>
      </c>
      <c r="B30" s="26"/>
      <c r="C30" s="27" t="s">
        <v>59</v>
      </c>
      <c r="D30" s="49"/>
      <c r="E30" s="56"/>
      <c r="F30" s="39"/>
      <c r="G30" s="39"/>
      <c r="H30" s="39"/>
      <c r="I30" s="39"/>
      <c r="J30" s="23"/>
      <c r="K30" s="23"/>
      <c r="L30" s="23"/>
      <c r="M30" s="39"/>
      <c r="N30" s="39"/>
      <c r="O30" s="39"/>
      <c r="P30" s="39"/>
      <c r="Q30" s="39"/>
      <c r="R30" s="40"/>
    </row>
    <row r="31" spans="1:19" ht="72">
      <c r="A31" s="102">
        <f t="shared" si="0"/>
        <v>21</v>
      </c>
      <c r="B31" s="26"/>
      <c r="C31" s="24"/>
      <c r="D31" s="50" t="s">
        <v>132</v>
      </c>
      <c r="E31" s="58" t="s">
        <v>125</v>
      </c>
      <c r="G31" s="41" t="s">
        <v>34</v>
      </c>
      <c r="H31" s="23"/>
      <c r="I31" s="23"/>
      <c r="J31" s="41"/>
      <c r="K31" s="41"/>
      <c r="L31" s="41"/>
      <c r="M31" s="41"/>
      <c r="N31" s="41"/>
      <c r="O31" s="41"/>
      <c r="P31" s="41"/>
      <c r="Q31" s="41"/>
      <c r="R31" s="41"/>
    </row>
    <row r="32" spans="1:19" ht="72">
      <c r="A32" s="102">
        <f t="shared" si="0"/>
        <v>22</v>
      </c>
      <c r="B32" s="26"/>
      <c r="C32" s="30"/>
      <c r="D32" s="49" t="s">
        <v>133</v>
      </c>
      <c r="E32" s="56" t="s">
        <v>20</v>
      </c>
      <c r="F32" s="39" t="s">
        <v>34</v>
      </c>
      <c r="G32" s="39"/>
      <c r="H32" s="39"/>
      <c r="I32" s="39"/>
      <c r="J32" s="39" t="s">
        <v>34</v>
      </c>
      <c r="K32" s="39"/>
      <c r="L32" s="39"/>
      <c r="M32" s="39"/>
      <c r="N32" s="39" t="s">
        <v>34</v>
      </c>
      <c r="O32" s="39"/>
      <c r="P32" s="39"/>
      <c r="Q32" s="39"/>
      <c r="R32" s="40"/>
    </row>
    <row r="33" spans="1:18" ht="36">
      <c r="A33" s="102">
        <f t="shared" si="0"/>
        <v>23</v>
      </c>
      <c r="B33" s="26"/>
      <c r="C33" s="30"/>
      <c r="D33" s="49" t="s">
        <v>134</v>
      </c>
      <c r="E33" s="56" t="s">
        <v>19</v>
      </c>
      <c r="F33" s="39"/>
      <c r="G33" s="39" t="s">
        <v>34</v>
      </c>
      <c r="H33" s="39"/>
      <c r="I33" s="39"/>
      <c r="J33" s="39"/>
      <c r="K33" s="39" t="s">
        <v>34</v>
      </c>
      <c r="L33" s="39"/>
      <c r="M33" s="39"/>
      <c r="N33" s="39"/>
      <c r="O33" s="39" t="s">
        <v>34</v>
      </c>
      <c r="P33" s="39"/>
      <c r="Q33" s="39"/>
      <c r="R33" s="40"/>
    </row>
    <row r="34" spans="1:18" ht="36">
      <c r="A34" s="102">
        <f t="shared" si="0"/>
        <v>24</v>
      </c>
      <c r="B34" s="26"/>
      <c r="C34" s="30"/>
      <c r="D34" s="49"/>
      <c r="E34" s="56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40"/>
    </row>
    <row r="35" spans="1:18" ht="36">
      <c r="A35" s="102">
        <f t="shared" si="0"/>
        <v>25</v>
      </c>
      <c r="B35" s="26"/>
      <c r="C35" s="27" t="s">
        <v>83</v>
      </c>
      <c r="D35" s="49"/>
      <c r="E35" s="56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40"/>
    </row>
    <row r="36" spans="1:18" s="109" customFormat="1" ht="36" customHeight="1">
      <c r="A36" s="102">
        <f t="shared" si="0"/>
        <v>26</v>
      </c>
      <c r="B36" s="31"/>
      <c r="C36" s="30"/>
      <c r="D36" s="49" t="s">
        <v>228</v>
      </c>
      <c r="E36" s="57" t="s">
        <v>19</v>
      </c>
      <c r="F36" s="111"/>
      <c r="G36" s="143"/>
      <c r="H36" s="111"/>
      <c r="I36" s="111"/>
      <c r="J36" s="111"/>
      <c r="K36" s="111"/>
      <c r="L36" s="39"/>
      <c r="M36" s="39"/>
      <c r="N36" s="39"/>
      <c r="O36" s="39"/>
      <c r="P36" s="39"/>
      <c r="Q36" s="39" t="s">
        <v>34</v>
      </c>
      <c r="R36" s="40"/>
    </row>
    <row r="37" spans="1:18" ht="36">
      <c r="A37" s="102">
        <f t="shared" si="0"/>
        <v>27</v>
      </c>
      <c r="B37" s="26"/>
      <c r="C37" s="30"/>
      <c r="D37" s="49"/>
      <c r="E37" s="56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40"/>
    </row>
    <row r="38" spans="1:18" ht="36">
      <c r="A38" s="102">
        <f t="shared" si="0"/>
        <v>28</v>
      </c>
      <c r="B38" s="26"/>
      <c r="C38" s="29" t="s">
        <v>124</v>
      </c>
      <c r="D38" s="56"/>
      <c r="E38" s="56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40"/>
    </row>
    <row r="39" spans="1:18" ht="36">
      <c r="A39" s="102">
        <f t="shared" si="0"/>
        <v>29</v>
      </c>
      <c r="B39" s="26"/>
      <c r="C39" s="29" t="s">
        <v>135</v>
      </c>
      <c r="D39" s="56"/>
      <c r="E39" s="56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40"/>
    </row>
    <row r="40" spans="1:18" ht="36">
      <c r="A40" s="102">
        <f t="shared" si="0"/>
        <v>30</v>
      </c>
      <c r="B40" s="26"/>
      <c r="C40" s="30"/>
      <c r="D40" s="49" t="s">
        <v>105</v>
      </c>
      <c r="E40" s="84" t="s">
        <v>19</v>
      </c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85" t="s">
        <v>34</v>
      </c>
      <c r="R40" s="40" t="s">
        <v>35</v>
      </c>
    </row>
    <row r="41" spans="1:18" ht="36">
      <c r="A41" s="103"/>
      <c r="B41" s="86"/>
      <c r="C41" s="92" t="s">
        <v>177</v>
      </c>
      <c r="D41" s="93"/>
      <c r="E41" s="88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90"/>
    </row>
    <row r="42" spans="1:18" ht="36">
      <c r="A42" s="102">
        <f>A40+1</f>
        <v>31</v>
      </c>
      <c r="B42" s="61" t="s">
        <v>93</v>
      </c>
      <c r="C42" s="62"/>
      <c r="D42" s="68"/>
      <c r="E42" s="69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4"/>
    </row>
    <row r="43" spans="1:18" s="109" customFormat="1" ht="36">
      <c r="A43" s="102">
        <f>A42+1</f>
        <v>32</v>
      </c>
      <c r="B43" s="31"/>
      <c r="C43" s="30"/>
      <c r="D43" s="49"/>
      <c r="E43" s="56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40"/>
    </row>
    <row r="44" spans="1:18" s="109" customFormat="1" ht="36">
      <c r="A44" s="102">
        <f t="shared" ref="A44:A66" si="1">A43+1</f>
        <v>33</v>
      </c>
      <c r="B44" s="31"/>
      <c r="C44" s="27" t="s">
        <v>96</v>
      </c>
      <c r="D44" s="49"/>
      <c r="E44" s="56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40"/>
    </row>
    <row r="45" spans="1:18" s="109" customFormat="1" ht="36">
      <c r="A45" s="102">
        <f t="shared" si="1"/>
        <v>34</v>
      </c>
      <c r="B45" s="31"/>
      <c r="C45" s="27"/>
      <c r="D45" s="49"/>
      <c r="E45" s="56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40"/>
    </row>
    <row r="46" spans="1:18" s="109" customFormat="1" ht="36">
      <c r="A46" s="102">
        <f t="shared" si="1"/>
        <v>35</v>
      </c>
      <c r="B46" s="31"/>
      <c r="C46" s="27" t="s">
        <v>65</v>
      </c>
      <c r="D46" s="49"/>
      <c r="E46" s="56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40"/>
    </row>
    <row r="47" spans="1:18" s="110" customFormat="1" ht="117.75" customHeight="1">
      <c r="A47" s="102">
        <f t="shared" si="1"/>
        <v>36</v>
      </c>
      <c r="B47" s="31"/>
      <c r="C47" s="30"/>
      <c r="D47" s="49" t="s">
        <v>192</v>
      </c>
      <c r="E47" s="56" t="s">
        <v>21</v>
      </c>
      <c r="F47" s="39"/>
      <c r="G47" s="39"/>
      <c r="H47" s="39"/>
      <c r="I47" s="39"/>
      <c r="J47" s="39" t="s">
        <v>34</v>
      </c>
      <c r="K47" s="39"/>
      <c r="L47" s="39"/>
      <c r="M47" s="39"/>
      <c r="N47" s="39"/>
      <c r="O47" s="39"/>
      <c r="P47" s="39"/>
      <c r="Q47" s="39"/>
      <c r="R47" s="40" t="s">
        <v>35</v>
      </c>
    </row>
    <row r="48" spans="1:18" s="109" customFormat="1" ht="36">
      <c r="A48" s="102">
        <f>A47+1</f>
        <v>37</v>
      </c>
      <c r="B48" s="31"/>
      <c r="C48" s="30"/>
      <c r="D48" s="49" t="s">
        <v>193</v>
      </c>
      <c r="E48" s="56" t="s">
        <v>101</v>
      </c>
      <c r="F48" s="39"/>
      <c r="G48" s="39"/>
      <c r="H48" s="39"/>
      <c r="I48" s="39"/>
      <c r="J48" s="39"/>
      <c r="K48" s="111"/>
      <c r="L48" s="39"/>
      <c r="M48" s="39" t="s">
        <v>34</v>
      </c>
      <c r="N48" s="39"/>
      <c r="O48" s="39"/>
      <c r="P48" s="39"/>
      <c r="Q48" s="39"/>
      <c r="R48" s="40"/>
    </row>
    <row r="49" spans="1:18" s="109" customFormat="1" ht="36" customHeight="1">
      <c r="A49" s="102">
        <f t="shared" si="1"/>
        <v>38</v>
      </c>
      <c r="B49" s="112"/>
      <c r="C49" s="30"/>
      <c r="D49" s="49" t="s">
        <v>106</v>
      </c>
      <c r="E49" s="56" t="s">
        <v>136</v>
      </c>
      <c r="F49" s="39"/>
      <c r="G49" s="39"/>
      <c r="H49" s="39"/>
      <c r="I49" s="39"/>
      <c r="J49" s="39"/>
      <c r="K49" s="39"/>
      <c r="L49" s="113" t="s">
        <v>179</v>
      </c>
      <c r="M49" s="39"/>
      <c r="N49" s="39"/>
      <c r="O49" s="39"/>
      <c r="P49" s="39"/>
      <c r="Q49" s="39"/>
      <c r="R49" s="40"/>
    </row>
    <row r="50" spans="1:18" s="109" customFormat="1" ht="72">
      <c r="A50" s="102">
        <f>A49+1</f>
        <v>39</v>
      </c>
      <c r="B50" s="31"/>
      <c r="C50" s="30"/>
      <c r="D50" s="49" t="s">
        <v>2</v>
      </c>
      <c r="E50" s="56" t="s">
        <v>137</v>
      </c>
      <c r="F50" s="39"/>
      <c r="G50" s="39"/>
      <c r="H50" s="39"/>
      <c r="I50" s="39"/>
      <c r="J50" s="39"/>
      <c r="K50" s="39"/>
      <c r="L50" s="111"/>
      <c r="M50" s="39"/>
      <c r="N50" s="39" t="s">
        <v>34</v>
      </c>
      <c r="O50" s="39"/>
      <c r="P50" s="39"/>
      <c r="Q50" s="39"/>
      <c r="R50" s="40"/>
    </row>
    <row r="51" spans="1:18" s="109" customFormat="1" ht="36">
      <c r="A51" s="102">
        <f t="shared" si="1"/>
        <v>40</v>
      </c>
      <c r="B51" s="31"/>
      <c r="C51" s="30"/>
      <c r="D51" s="49" t="s">
        <v>200</v>
      </c>
      <c r="E51" s="57" t="s">
        <v>107</v>
      </c>
      <c r="F51" s="39"/>
      <c r="G51" s="38"/>
      <c r="H51" s="39"/>
      <c r="I51" s="111"/>
      <c r="J51" s="39"/>
      <c r="K51" s="39"/>
      <c r="L51" s="39"/>
      <c r="M51" s="39" t="s">
        <v>34</v>
      </c>
      <c r="N51" s="39"/>
      <c r="O51" s="39"/>
      <c r="P51" s="39"/>
      <c r="Q51" s="39"/>
      <c r="R51" s="40"/>
    </row>
    <row r="52" spans="1:18" s="110" customFormat="1" ht="36">
      <c r="A52" s="102">
        <f t="shared" si="1"/>
        <v>41</v>
      </c>
      <c r="B52" s="31"/>
      <c r="C52" s="30"/>
      <c r="D52" s="49"/>
      <c r="E52" s="56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40"/>
    </row>
    <row r="53" spans="1:18" s="109" customFormat="1" ht="36">
      <c r="A53" s="102">
        <f t="shared" si="1"/>
        <v>42</v>
      </c>
      <c r="B53" s="31"/>
      <c r="C53" s="27" t="s">
        <v>66</v>
      </c>
      <c r="D53" s="49"/>
      <c r="E53" s="56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40"/>
    </row>
    <row r="54" spans="1:18" s="109" customFormat="1" ht="72">
      <c r="A54" s="102">
        <f t="shared" si="1"/>
        <v>43</v>
      </c>
      <c r="B54" s="23"/>
      <c r="C54" s="30"/>
      <c r="D54" s="49" t="s">
        <v>108</v>
      </c>
      <c r="E54" s="56" t="s">
        <v>20</v>
      </c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 t="s">
        <v>34</v>
      </c>
      <c r="R54" s="40" t="s">
        <v>35</v>
      </c>
    </row>
    <row r="55" spans="1:18" s="109" customFormat="1" ht="72">
      <c r="A55" s="102">
        <f t="shared" si="1"/>
        <v>44</v>
      </c>
      <c r="B55" s="31"/>
      <c r="C55" s="30"/>
      <c r="D55" s="49" t="s">
        <v>62</v>
      </c>
      <c r="E55" s="56" t="s">
        <v>201</v>
      </c>
      <c r="F55" s="39"/>
      <c r="G55" s="39"/>
      <c r="H55" s="39"/>
      <c r="I55" s="39"/>
      <c r="J55" s="39"/>
      <c r="K55" s="39"/>
      <c r="L55" s="39"/>
      <c r="M55" s="39"/>
      <c r="N55" s="39"/>
      <c r="O55" s="39" t="s">
        <v>34</v>
      </c>
      <c r="P55" s="39"/>
      <c r="Q55" s="39"/>
      <c r="R55" s="40" t="s">
        <v>35</v>
      </c>
    </row>
    <row r="56" spans="1:18" s="109" customFormat="1" ht="36" customHeight="1">
      <c r="A56" s="102">
        <f t="shared" si="1"/>
        <v>45</v>
      </c>
      <c r="B56" s="31"/>
      <c r="C56" s="30"/>
      <c r="D56" s="49" t="s">
        <v>138</v>
      </c>
      <c r="E56" s="56" t="s">
        <v>47</v>
      </c>
      <c r="F56" s="39"/>
      <c r="G56" s="39"/>
      <c r="H56" s="39"/>
      <c r="I56" s="39"/>
      <c r="J56" s="39"/>
      <c r="K56" s="39"/>
      <c r="L56" s="39"/>
      <c r="M56" s="39"/>
      <c r="N56" s="39"/>
      <c r="O56" s="39" t="s">
        <v>34</v>
      </c>
      <c r="P56" s="39"/>
      <c r="Q56" s="39"/>
      <c r="R56" s="40" t="s">
        <v>35</v>
      </c>
    </row>
    <row r="57" spans="1:18" s="109" customFormat="1" ht="36">
      <c r="A57" s="102">
        <f t="shared" si="1"/>
        <v>46</v>
      </c>
      <c r="B57" s="31"/>
      <c r="C57" s="30"/>
      <c r="D57" s="49" t="s">
        <v>202</v>
      </c>
      <c r="E57" s="56" t="s">
        <v>49</v>
      </c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 t="s">
        <v>34</v>
      </c>
      <c r="Q57" s="39"/>
      <c r="R57" s="40" t="s">
        <v>35</v>
      </c>
    </row>
    <row r="58" spans="1:18" s="109" customFormat="1" ht="36">
      <c r="A58" s="102">
        <f t="shared" si="1"/>
        <v>47</v>
      </c>
      <c r="B58" s="23"/>
      <c r="C58" s="30"/>
      <c r="D58" s="49"/>
      <c r="E58" s="56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40"/>
    </row>
    <row r="59" spans="1:18" s="109" customFormat="1" ht="36">
      <c r="A59" s="102">
        <f t="shared" si="1"/>
        <v>48</v>
      </c>
      <c r="B59" s="31"/>
      <c r="C59" s="27" t="s">
        <v>64</v>
      </c>
      <c r="D59" s="49"/>
      <c r="E59" s="56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40"/>
    </row>
    <row r="60" spans="1:18" s="109" customFormat="1" ht="36">
      <c r="A60" s="102">
        <f t="shared" si="1"/>
        <v>49</v>
      </c>
      <c r="B60" s="31"/>
      <c r="C60" s="30"/>
      <c r="D60" s="49" t="s">
        <v>203</v>
      </c>
      <c r="E60" s="56" t="s">
        <v>20</v>
      </c>
      <c r="F60" s="39"/>
      <c r="G60" s="39"/>
      <c r="H60" s="39"/>
      <c r="I60" s="39"/>
      <c r="J60" s="39"/>
      <c r="K60" s="39"/>
      <c r="L60" s="39"/>
      <c r="M60" s="39"/>
      <c r="N60" s="39"/>
      <c r="O60" s="39" t="s">
        <v>34</v>
      </c>
      <c r="P60" s="39"/>
      <c r="Q60" s="39"/>
      <c r="R60" s="40"/>
    </row>
    <row r="61" spans="1:18" s="109" customFormat="1" ht="36">
      <c r="A61" s="102">
        <f t="shared" si="1"/>
        <v>50</v>
      </c>
      <c r="B61" s="31"/>
      <c r="C61" s="30"/>
      <c r="D61" s="49" t="s">
        <v>60</v>
      </c>
      <c r="E61" s="56" t="s">
        <v>20</v>
      </c>
      <c r="F61" s="39"/>
      <c r="G61" s="39"/>
      <c r="H61" s="39"/>
      <c r="I61" s="39"/>
      <c r="J61" s="39"/>
      <c r="K61" s="39"/>
      <c r="L61" s="39"/>
      <c r="M61" s="39"/>
      <c r="N61" s="39"/>
      <c r="O61" s="39" t="s">
        <v>34</v>
      </c>
      <c r="P61" s="39"/>
      <c r="Q61" s="39"/>
      <c r="R61" s="40"/>
    </row>
    <row r="62" spans="1:18" s="109" customFormat="1" ht="36">
      <c r="A62" s="102">
        <f t="shared" si="1"/>
        <v>51</v>
      </c>
      <c r="B62" s="31"/>
      <c r="C62" s="30"/>
      <c r="D62" s="49" t="s">
        <v>61</v>
      </c>
      <c r="E62" s="56" t="s">
        <v>20</v>
      </c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 t="s">
        <v>34</v>
      </c>
      <c r="R62" s="40"/>
    </row>
    <row r="63" spans="1:18" s="109" customFormat="1" ht="36">
      <c r="A63" s="102">
        <f t="shared" si="1"/>
        <v>52</v>
      </c>
      <c r="B63" s="31"/>
      <c r="C63" s="30"/>
      <c r="D63" s="49"/>
      <c r="E63" s="56"/>
      <c r="F63" s="39"/>
      <c r="G63" s="38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40"/>
    </row>
    <row r="64" spans="1:18" s="109" customFormat="1" ht="36">
      <c r="A64" s="102">
        <f t="shared" si="1"/>
        <v>53</v>
      </c>
      <c r="B64" s="31"/>
      <c r="C64" s="27" t="s">
        <v>88</v>
      </c>
      <c r="D64" s="49"/>
      <c r="E64" s="56"/>
      <c r="F64" s="39"/>
      <c r="G64" s="38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40"/>
    </row>
    <row r="65" spans="1:18" s="109" customFormat="1" ht="72">
      <c r="A65" s="102">
        <f t="shared" si="1"/>
        <v>54</v>
      </c>
      <c r="B65" s="31"/>
      <c r="C65" s="30"/>
      <c r="D65" s="49" t="s">
        <v>7</v>
      </c>
      <c r="E65" s="57" t="s">
        <v>49</v>
      </c>
      <c r="F65" s="39"/>
      <c r="G65" s="38"/>
      <c r="H65" s="39"/>
      <c r="I65" s="39"/>
      <c r="J65" s="39" t="s">
        <v>34</v>
      </c>
      <c r="K65" s="39"/>
      <c r="L65" s="39"/>
      <c r="M65" s="39"/>
      <c r="N65" s="39"/>
      <c r="O65" s="39"/>
      <c r="P65" s="39"/>
      <c r="Q65" s="39"/>
      <c r="R65" s="40" t="s">
        <v>35</v>
      </c>
    </row>
    <row r="66" spans="1:18" s="109" customFormat="1" ht="72">
      <c r="A66" s="102">
        <f t="shared" si="1"/>
        <v>55</v>
      </c>
      <c r="B66" s="31"/>
      <c r="C66" s="30"/>
      <c r="D66" s="49" t="s">
        <v>204</v>
      </c>
      <c r="E66" s="57" t="s">
        <v>205</v>
      </c>
      <c r="F66" s="39"/>
      <c r="G66" s="38"/>
      <c r="H66" s="39"/>
      <c r="I66" s="39"/>
      <c r="J66" s="39" t="s">
        <v>34</v>
      </c>
      <c r="K66" s="39"/>
      <c r="L66" s="39"/>
      <c r="M66" s="39"/>
      <c r="N66" s="39"/>
      <c r="O66" s="39"/>
      <c r="P66" s="39"/>
      <c r="Q66" s="39"/>
      <c r="R66" s="40" t="s">
        <v>35</v>
      </c>
    </row>
    <row r="67" spans="1:18" ht="36">
      <c r="A67" s="103"/>
      <c r="B67" s="87"/>
      <c r="C67" s="92" t="s">
        <v>177</v>
      </c>
      <c r="D67" s="93"/>
      <c r="E67" s="88"/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90"/>
    </row>
    <row r="68" spans="1:18" s="110" customFormat="1" ht="36">
      <c r="A68" s="114">
        <f>A66+1</f>
        <v>56</v>
      </c>
      <c r="B68" s="115"/>
      <c r="C68" s="9" t="s">
        <v>139</v>
      </c>
      <c r="D68" s="10"/>
      <c r="E68" s="11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64"/>
    </row>
    <row r="69" spans="1:18" s="110" customFormat="1" ht="108">
      <c r="A69" s="114">
        <f t="shared" si="0"/>
        <v>57</v>
      </c>
      <c r="B69" s="123"/>
      <c r="C69" s="74"/>
      <c r="D69" s="10" t="s">
        <v>140</v>
      </c>
      <c r="E69" s="11" t="s">
        <v>182</v>
      </c>
      <c r="F69" s="12"/>
      <c r="G69" s="124"/>
      <c r="H69" s="12"/>
      <c r="I69" s="12" t="s">
        <v>34</v>
      </c>
      <c r="J69" s="12"/>
      <c r="K69" s="12"/>
      <c r="L69" s="12"/>
      <c r="M69" s="12"/>
      <c r="N69" s="12"/>
      <c r="O69" s="12"/>
      <c r="P69" s="12"/>
      <c r="Q69" s="12"/>
      <c r="R69" s="64"/>
    </row>
    <row r="70" spans="1:18" s="110" customFormat="1" ht="108">
      <c r="A70" s="125" t="s">
        <v>180</v>
      </c>
      <c r="B70" s="123"/>
      <c r="C70" s="74"/>
      <c r="D70" s="10" t="s">
        <v>181</v>
      </c>
      <c r="E70" s="11" t="s">
        <v>182</v>
      </c>
      <c r="F70" s="12"/>
      <c r="H70" s="12"/>
      <c r="I70" s="12"/>
      <c r="J70" s="12"/>
      <c r="K70" s="12"/>
      <c r="L70" s="12"/>
      <c r="M70" s="12" t="s">
        <v>34</v>
      </c>
      <c r="N70" s="12"/>
      <c r="O70" s="12"/>
      <c r="P70" s="12"/>
      <c r="Q70" s="12" t="s">
        <v>34</v>
      </c>
      <c r="R70" s="64"/>
    </row>
    <row r="71" spans="1:18" s="110" customFormat="1" ht="72">
      <c r="A71" s="114">
        <f>+A69+1</f>
        <v>58</v>
      </c>
      <c r="B71" s="22"/>
      <c r="C71" s="74"/>
      <c r="D71" s="10" t="s">
        <v>109</v>
      </c>
      <c r="E71" s="96" t="s">
        <v>31</v>
      </c>
      <c r="F71" s="12"/>
      <c r="G71" s="116"/>
      <c r="H71" s="126" t="s">
        <v>179</v>
      </c>
      <c r="I71" s="12"/>
      <c r="J71" s="12"/>
      <c r="K71" s="12"/>
      <c r="L71" s="12"/>
      <c r="M71" s="12"/>
      <c r="N71" s="12"/>
      <c r="O71" s="12"/>
      <c r="P71" s="12"/>
      <c r="Q71" s="12"/>
      <c r="R71" s="64"/>
    </row>
    <row r="72" spans="1:18" s="110" customFormat="1" ht="36" customHeight="1">
      <c r="A72" s="125" t="s">
        <v>194</v>
      </c>
      <c r="B72" s="22"/>
      <c r="C72" s="74"/>
      <c r="D72" s="10" t="s">
        <v>195</v>
      </c>
      <c r="E72" s="96" t="s">
        <v>31</v>
      </c>
      <c r="F72" s="12"/>
      <c r="G72" s="116"/>
      <c r="H72" s="12"/>
      <c r="I72" s="12"/>
      <c r="J72" s="12"/>
      <c r="K72" s="12"/>
      <c r="L72" s="12"/>
      <c r="M72" s="12" t="s">
        <v>34</v>
      </c>
      <c r="N72" s="12"/>
      <c r="O72" s="12"/>
      <c r="P72" s="12"/>
      <c r="Q72" s="12" t="s">
        <v>34</v>
      </c>
      <c r="R72" s="64"/>
    </row>
    <row r="73" spans="1:18" s="110" customFormat="1" ht="72">
      <c r="A73" s="114">
        <f>+A71+2</f>
        <v>60</v>
      </c>
      <c r="B73" s="115"/>
      <c r="C73" s="117"/>
      <c r="D73" s="94" t="s">
        <v>206</v>
      </c>
      <c r="E73" s="11" t="s">
        <v>38</v>
      </c>
      <c r="F73" s="12"/>
      <c r="G73" s="127"/>
      <c r="H73" s="12"/>
      <c r="I73" s="12"/>
      <c r="J73" s="12"/>
      <c r="K73" s="12"/>
      <c r="L73" s="12"/>
      <c r="M73" s="12" t="s">
        <v>34</v>
      </c>
      <c r="N73" s="12"/>
      <c r="O73" s="12"/>
      <c r="P73" s="12"/>
      <c r="Q73" s="12"/>
      <c r="R73" s="64"/>
    </row>
    <row r="74" spans="1:18" s="110" customFormat="1" ht="72">
      <c r="A74" s="114">
        <f t="shared" si="0"/>
        <v>61</v>
      </c>
      <c r="B74" s="123"/>
      <c r="C74" s="74"/>
      <c r="D74" s="10" t="s">
        <v>5</v>
      </c>
      <c r="E74" s="96" t="s">
        <v>20</v>
      </c>
      <c r="F74" s="12"/>
      <c r="G74" s="126" t="s">
        <v>179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64" t="s">
        <v>35</v>
      </c>
    </row>
    <row r="75" spans="1:18" s="110" customFormat="1" ht="72">
      <c r="A75" s="114">
        <f t="shared" si="0"/>
        <v>62</v>
      </c>
      <c r="B75" s="115"/>
      <c r="C75" s="74"/>
      <c r="D75" s="10" t="s">
        <v>141</v>
      </c>
      <c r="E75" s="11" t="s">
        <v>23</v>
      </c>
      <c r="F75" s="12"/>
      <c r="G75" s="12"/>
      <c r="H75" s="12"/>
      <c r="I75" s="12"/>
      <c r="J75" s="12"/>
      <c r="K75" s="12"/>
      <c r="L75" s="12"/>
      <c r="M75" s="12"/>
      <c r="N75" s="12" t="s">
        <v>34</v>
      </c>
      <c r="O75" s="12"/>
      <c r="P75" s="12"/>
      <c r="Q75" s="12"/>
      <c r="R75" s="64" t="s">
        <v>35</v>
      </c>
    </row>
    <row r="76" spans="1:18" s="110" customFormat="1" ht="72" customHeight="1">
      <c r="A76" s="114">
        <f t="shared" si="0"/>
        <v>63</v>
      </c>
      <c r="B76" s="115"/>
      <c r="C76" s="74"/>
      <c r="D76" s="10" t="s">
        <v>207</v>
      </c>
      <c r="E76" s="11" t="s">
        <v>37</v>
      </c>
      <c r="F76" s="12"/>
      <c r="G76" s="12"/>
      <c r="H76" s="12"/>
      <c r="I76" s="12"/>
      <c r="J76" s="12"/>
      <c r="K76" s="12"/>
      <c r="L76" s="12" t="s">
        <v>34</v>
      </c>
      <c r="M76" s="12"/>
      <c r="N76" s="12"/>
      <c r="O76" s="12"/>
      <c r="P76" s="12"/>
      <c r="Q76" s="12"/>
      <c r="R76" s="64" t="s">
        <v>35</v>
      </c>
    </row>
    <row r="77" spans="1:18" s="110" customFormat="1" ht="36">
      <c r="A77" s="114">
        <f t="shared" si="0"/>
        <v>64</v>
      </c>
      <c r="B77" s="115"/>
      <c r="C77" s="74"/>
      <c r="D77" s="10" t="s">
        <v>63</v>
      </c>
      <c r="E77" s="11" t="s">
        <v>37</v>
      </c>
      <c r="F77" s="12"/>
      <c r="G77" s="12"/>
      <c r="H77" s="12"/>
      <c r="I77" s="12"/>
      <c r="J77" s="12"/>
      <c r="K77" s="12"/>
      <c r="L77" s="12" t="s">
        <v>34</v>
      </c>
      <c r="M77" s="12"/>
      <c r="N77" s="12"/>
      <c r="O77" s="12"/>
      <c r="P77" s="12"/>
      <c r="Q77" s="12"/>
      <c r="R77" s="64" t="s">
        <v>35</v>
      </c>
    </row>
    <row r="78" spans="1:18" s="110" customFormat="1" ht="36">
      <c r="A78" s="114">
        <f t="shared" si="0"/>
        <v>65</v>
      </c>
      <c r="B78" s="115"/>
      <c r="C78" s="74"/>
      <c r="D78" s="10"/>
      <c r="E78" s="11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64"/>
    </row>
    <row r="79" spans="1:18" s="110" customFormat="1" ht="36">
      <c r="A79" s="114">
        <f t="shared" si="0"/>
        <v>66</v>
      </c>
      <c r="B79" s="115"/>
      <c r="C79" s="9" t="s">
        <v>94</v>
      </c>
      <c r="D79" s="10"/>
      <c r="E79" s="11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64"/>
    </row>
    <row r="80" spans="1:18" s="110" customFormat="1" ht="36">
      <c r="A80" s="114">
        <f t="shared" ref="A80:A144" si="2">+A79+1</f>
        <v>67</v>
      </c>
      <c r="B80" s="115"/>
      <c r="C80" s="74"/>
      <c r="D80" s="10" t="s">
        <v>208</v>
      </c>
      <c r="E80" s="11" t="s">
        <v>209</v>
      </c>
      <c r="F80" s="12"/>
      <c r="G80" s="12"/>
      <c r="H80" s="12"/>
      <c r="I80" s="12" t="s">
        <v>34</v>
      </c>
      <c r="J80" s="12"/>
      <c r="K80" s="12"/>
      <c r="L80" s="12"/>
      <c r="M80" s="12" t="s">
        <v>34</v>
      </c>
      <c r="N80" s="12"/>
      <c r="O80" s="12"/>
      <c r="P80" s="12"/>
      <c r="Q80" s="12" t="s">
        <v>34</v>
      </c>
      <c r="R80" s="64" t="s">
        <v>35</v>
      </c>
    </row>
    <row r="81" spans="1:18" s="110" customFormat="1" ht="36">
      <c r="A81" s="114">
        <f>+A80+2</f>
        <v>69</v>
      </c>
      <c r="B81" s="115"/>
      <c r="C81" s="74"/>
      <c r="D81" s="10" t="s">
        <v>210</v>
      </c>
      <c r="E81" s="11" t="s">
        <v>209</v>
      </c>
      <c r="F81" s="12"/>
      <c r="G81" s="12"/>
      <c r="H81" s="12"/>
      <c r="I81" s="12" t="s">
        <v>34</v>
      </c>
      <c r="J81" s="12"/>
      <c r="K81" s="12"/>
      <c r="L81" s="12"/>
      <c r="M81" s="12" t="s">
        <v>34</v>
      </c>
      <c r="N81" s="12"/>
      <c r="O81" s="12"/>
      <c r="P81" s="12"/>
      <c r="Q81" s="12" t="s">
        <v>34</v>
      </c>
      <c r="R81" s="64" t="s">
        <v>35</v>
      </c>
    </row>
    <row r="82" spans="1:18" s="110" customFormat="1" ht="36">
      <c r="A82" s="114">
        <f>+A81+3</f>
        <v>72</v>
      </c>
      <c r="B82" s="115"/>
      <c r="C82" s="74"/>
      <c r="D82" s="10"/>
      <c r="E82" s="11"/>
      <c r="F82" s="12"/>
      <c r="G82" s="116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64"/>
    </row>
    <row r="83" spans="1:18" s="110" customFormat="1" ht="36">
      <c r="A83" s="114">
        <f t="shared" si="2"/>
        <v>73</v>
      </c>
      <c r="B83" s="115"/>
      <c r="C83" s="9" t="s">
        <v>6</v>
      </c>
      <c r="D83" s="10"/>
      <c r="E83" s="11"/>
      <c r="F83" s="12"/>
      <c r="G83" s="116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64"/>
    </row>
    <row r="84" spans="1:18" s="110" customFormat="1" ht="36">
      <c r="A84" s="114">
        <f t="shared" si="2"/>
        <v>74</v>
      </c>
      <c r="B84" s="118"/>
      <c r="C84" s="74"/>
      <c r="D84" s="10" t="s">
        <v>82</v>
      </c>
      <c r="E84" s="96" t="s">
        <v>22</v>
      </c>
      <c r="F84" s="12"/>
      <c r="G84" s="116"/>
      <c r="H84" s="12"/>
      <c r="I84" s="12"/>
      <c r="J84" s="12"/>
      <c r="K84" s="12" t="s">
        <v>34</v>
      </c>
      <c r="L84" s="12"/>
      <c r="M84" s="12"/>
      <c r="N84" s="12"/>
      <c r="O84" s="12"/>
      <c r="P84" s="12"/>
      <c r="Q84" s="12"/>
      <c r="R84" s="64" t="s">
        <v>35</v>
      </c>
    </row>
    <row r="85" spans="1:18" s="110" customFormat="1" ht="36" customHeight="1">
      <c r="A85" s="114">
        <f t="shared" si="2"/>
        <v>75</v>
      </c>
      <c r="B85" s="118"/>
      <c r="C85" s="74"/>
      <c r="D85" s="10" t="s">
        <v>87</v>
      </c>
      <c r="E85" s="96" t="s">
        <v>22</v>
      </c>
      <c r="F85" s="12"/>
      <c r="G85" s="116"/>
      <c r="H85" s="12"/>
      <c r="I85" s="12"/>
      <c r="J85" s="12"/>
      <c r="K85" s="12"/>
      <c r="L85" s="12"/>
      <c r="M85" s="12"/>
      <c r="N85" s="12" t="s">
        <v>34</v>
      </c>
      <c r="O85" s="12"/>
      <c r="P85" s="12"/>
      <c r="Q85" s="12"/>
      <c r="R85" s="64" t="s">
        <v>35</v>
      </c>
    </row>
    <row r="86" spans="1:18" s="110" customFormat="1" ht="36">
      <c r="A86" s="119"/>
      <c r="B86" s="120"/>
      <c r="C86" s="92" t="s">
        <v>177</v>
      </c>
      <c r="D86" s="93"/>
      <c r="E86" s="93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2"/>
    </row>
    <row r="87" spans="1:18" s="109" customFormat="1" ht="36">
      <c r="A87" s="102">
        <f>A85+1</f>
        <v>76</v>
      </c>
      <c r="B87" s="23"/>
      <c r="C87" s="9" t="s">
        <v>95</v>
      </c>
      <c r="D87" s="10"/>
      <c r="E87" s="11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64"/>
    </row>
    <row r="88" spans="1:18" s="109" customFormat="1" ht="36">
      <c r="A88" s="102">
        <f t="shared" si="2"/>
        <v>77</v>
      </c>
      <c r="B88" s="23"/>
      <c r="C88" s="27"/>
      <c r="D88" s="49"/>
      <c r="E88" s="56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40"/>
    </row>
    <row r="89" spans="1:18" s="109" customFormat="1" ht="36">
      <c r="A89" s="102">
        <f t="shared" si="2"/>
        <v>78</v>
      </c>
      <c r="B89" s="23"/>
      <c r="C89" s="27" t="s">
        <v>67</v>
      </c>
      <c r="D89" s="49"/>
      <c r="E89" s="56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40"/>
    </row>
    <row r="90" spans="1:18" s="109" customFormat="1" ht="72">
      <c r="A90" s="102">
        <f t="shared" si="2"/>
        <v>79</v>
      </c>
      <c r="B90" s="31"/>
      <c r="C90" s="30"/>
      <c r="D90" s="49" t="s">
        <v>3</v>
      </c>
      <c r="E90" s="56" t="s">
        <v>25</v>
      </c>
      <c r="F90" s="39"/>
      <c r="G90" s="39"/>
      <c r="H90" s="39"/>
      <c r="I90" s="39"/>
      <c r="J90" s="39"/>
      <c r="K90" s="39"/>
      <c r="L90" s="39"/>
      <c r="M90" s="39"/>
      <c r="N90" s="39" t="s">
        <v>34</v>
      </c>
      <c r="O90" s="39"/>
      <c r="P90" s="39"/>
      <c r="Q90" s="39"/>
      <c r="R90" s="40" t="s">
        <v>35</v>
      </c>
    </row>
    <row r="91" spans="1:18" s="109" customFormat="1" ht="108">
      <c r="A91" s="102">
        <f t="shared" si="2"/>
        <v>80</v>
      </c>
      <c r="B91" s="31"/>
      <c r="C91" s="30"/>
      <c r="D91" s="49" t="s">
        <v>198</v>
      </c>
      <c r="E91" s="56" t="s">
        <v>142</v>
      </c>
      <c r="F91" s="39"/>
      <c r="G91" s="39"/>
      <c r="H91" s="39"/>
      <c r="I91" s="39"/>
      <c r="J91" s="39"/>
      <c r="K91" s="39"/>
      <c r="L91" s="39"/>
      <c r="M91" s="39"/>
      <c r="N91" s="39" t="s">
        <v>34</v>
      </c>
      <c r="O91" s="39"/>
      <c r="P91" s="39"/>
      <c r="Q91" s="39"/>
      <c r="R91" s="40"/>
    </row>
    <row r="92" spans="1:18" s="109" customFormat="1" ht="36" customHeight="1">
      <c r="A92" s="102">
        <f t="shared" si="2"/>
        <v>81</v>
      </c>
      <c r="B92" s="31"/>
      <c r="C92" s="30"/>
      <c r="D92" s="49" t="s">
        <v>212</v>
      </c>
      <c r="E92" s="56" t="s">
        <v>24</v>
      </c>
      <c r="F92" s="39"/>
      <c r="G92" s="39"/>
      <c r="H92" s="39"/>
      <c r="I92" s="39"/>
      <c r="J92" s="39"/>
      <c r="K92" s="39"/>
      <c r="L92" s="39"/>
      <c r="M92" s="39"/>
      <c r="N92" s="39" t="s">
        <v>34</v>
      </c>
      <c r="O92" s="39"/>
      <c r="P92" s="39"/>
      <c r="Q92" s="39"/>
      <c r="R92" s="40" t="s">
        <v>35</v>
      </c>
    </row>
    <row r="93" spans="1:18" s="109" customFormat="1" ht="36">
      <c r="A93" s="102">
        <f>+A92+2</f>
        <v>83</v>
      </c>
      <c r="B93" s="31"/>
      <c r="C93" s="30"/>
      <c r="D93" s="49"/>
      <c r="E93" s="56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40"/>
    </row>
    <row r="94" spans="1:18" s="109" customFormat="1" ht="36">
      <c r="A94" s="102">
        <f t="shared" si="2"/>
        <v>84</v>
      </c>
      <c r="B94" s="23"/>
      <c r="C94" s="9" t="s">
        <v>168</v>
      </c>
      <c r="D94" s="10"/>
      <c r="E94" s="56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40"/>
    </row>
    <row r="95" spans="1:18" s="110" customFormat="1" ht="108">
      <c r="A95" s="125" t="s">
        <v>183</v>
      </c>
      <c r="B95" s="128"/>
      <c r="C95" s="9"/>
      <c r="D95" s="10" t="s">
        <v>184</v>
      </c>
      <c r="E95" s="11" t="s">
        <v>185</v>
      </c>
      <c r="F95" s="12"/>
      <c r="G95" s="12"/>
      <c r="H95" s="12"/>
      <c r="I95" s="12"/>
      <c r="J95" s="12"/>
      <c r="K95" s="12" t="s">
        <v>34</v>
      </c>
      <c r="L95" s="12"/>
      <c r="M95" s="12"/>
      <c r="N95" s="12"/>
      <c r="O95" s="12"/>
      <c r="P95" s="12"/>
      <c r="Q95" s="12"/>
      <c r="R95" s="64"/>
    </row>
    <row r="96" spans="1:18" s="110" customFormat="1" ht="72">
      <c r="A96" s="125" t="s">
        <v>186</v>
      </c>
      <c r="B96" s="128"/>
      <c r="C96" s="9"/>
      <c r="D96" s="10" t="s">
        <v>187</v>
      </c>
      <c r="E96" s="11" t="s">
        <v>188</v>
      </c>
      <c r="F96" s="12"/>
      <c r="G96" s="12"/>
      <c r="H96" s="12"/>
      <c r="I96" s="12"/>
      <c r="J96" s="12"/>
      <c r="K96" s="12"/>
      <c r="L96" s="12" t="s">
        <v>34</v>
      </c>
      <c r="M96" s="12"/>
      <c r="N96" s="12"/>
      <c r="O96" s="12" t="s">
        <v>34</v>
      </c>
      <c r="P96" s="12"/>
      <c r="Q96" s="12"/>
      <c r="R96" s="64"/>
    </row>
    <row r="97" spans="1:18" s="109" customFormat="1" ht="72">
      <c r="A97" s="102">
        <f>+A94+1</f>
        <v>85</v>
      </c>
      <c r="B97" s="31"/>
      <c r="C97" s="74"/>
      <c r="D97" s="10" t="s">
        <v>169</v>
      </c>
      <c r="E97" s="56" t="s">
        <v>68</v>
      </c>
      <c r="F97" s="39"/>
      <c r="G97" s="39"/>
      <c r="H97" s="39"/>
      <c r="I97" s="39" t="s">
        <v>34</v>
      </c>
      <c r="J97" s="39"/>
      <c r="K97" s="39"/>
      <c r="L97" s="39"/>
      <c r="M97" s="39" t="s">
        <v>34</v>
      </c>
      <c r="N97" s="39"/>
      <c r="O97" s="39"/>
      <c r="P97" s="39"/>
      <c r="Q97" s="39" t="s">
        <v>34</v>
      </c>
      <c r="R97" s="40"/>
    </row>
    <row r="98" spans="1:18" s="109" customFormat="1" ht="36">
      <c r="A98" s="102">
        <f t="shared" si="2"/>
        <v>86</v>
      </c>
      <c r="B98" s="31"/>
      <c r="C98" s="30"/>
      <c r="D98" s="49" t="s">
        <v>110</v>
      </c>
      <c r="E98" s="56" t="s">
        <v>39</v>
      </c>
      <c r="F98" s="39"/>
      <c r="G98" s="39"/>
      <c r="H98" s="39"/>
      <c r="I98" s="39"/>
      <c r="J98" s="39"/>
      <c r="K98" s="39"/>
      <c r="L98" s="39" t="s">
        <v>34</v>
      </c>
      <c r="M98" s="39"/>
      <c r="N98" s="39"/>
      <c r="O98" s="39"/>
      <c r="P98" s="39"/>
      <c r="Q98" s="39"/>
      <c r="R98" s="40" t="s">
        <v>35</v>
      </c>
    </row>
    <row r="99" spans="1:18" s="109" customFormat="1" ht="72">
      <c r="A99" s="102">
        <f t="shared" si="2"/>
        <v>87</v>
      </c>
      <c r="B99" s="26"/>
      <c r="C99" s="30"/>
      <c r="D99" s="49" t="s">
        <v>143</v>
      </c>
      <c r="E99" s="57" t="s">
        <v>46</v>
      </c>
      <c r="F99" s="39"/>
      <c r="G99" s="38"/>
      <c r="H99" s="39"/>
      <c r="I99" s="39"/>
      <c r="J99" s="39"/>
      <c r="K99" s="39"/>
      <c r="L99" s="39"/>
      <c r="M99" s="39"/>
      <c r="N99" s="39"/>
      <c r="O99" s="39" t="s">
        <v>34</v>
      </c>
      <c r="P99" s="39"/>
      <c r="Q99" s="39"/>
      <c r="R99" s="40" t="s">
        <v>35</v>
      </c>
    </row>
    <row r="100" spans="1:18" s="109" customFormat="1" ht="72">
      <c r="A100" s="102">
        <f t="shared" si="2"/>
        <v>88</v>
      </c>
      <c r="B100" s="31"/>
      <c r="C100" s="30"/>
      <c r="D100" s="51" t="s">
        <v>144</v>
      </c>
      <c r="E100" s="56" t="s">
        <v>46</v>
      </c>
      <c r="F100" s="39"/>
      <c r="G100" s="39"/>
      <c r="H100" s="39"/>
      <c r="I100" s="39" t="s">
        <v>34</v>
      </c>
      <c r="J100" s="39"/>
      <c r="K100" s="39"/>
      <c r="L100" s="39"/>
      <c r="M100" s="39"/>
      <c r="N100" s="39"/>
      <c r="O100" s="39"/>
      <c r="P100" s="39"/>
      <c r="Q100" s="39"/>
      <c r="R100" s="40" t="s">
        <v>35</v>
      </c>
    </row>
    <row r="101" spans="1:18" s="109" customFormat="1" ht="72">
      <c r="A101" s="102">
        <f t="shared" si="2"/>
        <v>89</v>
      </c>
      <c r="B101" s="31"/>
      <c r="C101" s="30"/>
      <c r="D101" s="51" t="s">
        <v>197</v>
      </c>
      <c r="E101" s="56" t="s">
        <v>46</v>
      </c>
      <c r="F101" s="39"/>
      <c r="G101" s="39"/>
      <c r="H101" s="39"/>
      <c r="I101" s="39"/>
      <c r="J101" s="39"/>
      <c r="K101" s="39"/>
      <c r="L101" s="39"/>
      <c r="M101" s="39" t="s">
        <v>34</v>
      </c>
      <c r="N101" s="39"/>
      <c r="O101" s="39"/>
      <c r="P101" s="39"/>
      <c r="Q101" s="39"/>
      <c r="R101" s="40" t="s">
        <v>35</v>
      </c>
    </row>
    <row r="102" spans="1:18" s="109" customFormat="1" ht="72">
      <c r="A102" s="102">
        <f t="shared" si="2"/>
        <v>90</v>
      </c>
      <c r="B102" s="31"/>
      <c r="C102" s="30"/>
      <c r="D102" s="51" t="s">
        <v>196</v>
      </c>
      <c r="E102" s="56" t="s">
        <v>46</v>
      </c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 t="s">
        <v>34</v>
      </c>
      <c r="R102" s="40" t="s">
        <v>35</v>
      </c>
    </row>
    <row r="103" spans="1:18" s="109" customFormat="1" ht="36">
      <c r="A103" s="102">
        <f t="shared" si="2"/>
        <v>91</v>
      </c>
      <c r="B103" s="23"/>
      <c r="C103" s="27"/>
      <c r="D103" s="49"/>
      <c r="E103" s="56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40"/>
    </row>
    <row r="104" spans="1:18" s="109" customFormat="1" ht="36">
      <c r="A104" s="102">
        <f t="shared" si="2"/>
        <v>92</v>
      </c>
      <c r="B104" s="23"/>
      <c r="C104" s="9" t="s">
        <v>173</v>
      </c>
      <c r="D104" s="10"/>
      <c r="E104" s="56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40"/>
    </row>
    <row r="105" spans="1:18" s="109" customFormat="1" ht="36">
      <c r="A105" s="102">
        <f t="shared" si="2"/>
        <v>93</v>
      </c>
      <c r="B105" s="29"/>
      <c r="C105" s="74"/>
      <c r="D105" s="10" t="s">
        <v>174</v>
      </c>
      <c r="E105" s="57" t="s">
        <v>48</v>
      </c>
      <c r="F105" s="39"/>
      <c r="G105" s="38"/>
      <c r="H105" s="39" t="s">
        <v>34</v>
      </c>
      <c r="I105" s="39"/>
      <c r="J105" s="39"/>
      <c r="K105" s="39"/>
      <c r="L105" s="39"/>
      <c r="M105" s="39"/>
      <c r="N105" s="39"/>
      <c r="O105" s="39"/>
      <c r="P105" s="39"/>
      <c r="Q105" s="39"/>
      <c r="R105" s="40"/>
    </row>
    <row r="106" spans="1:18" s="109" customFormat="1" ht="72">
      <c r="A106" s="102">
        <f t="shared" si="2"/>
        <v>94</v>
      </c>
      <c r="B106" s="31"/>
      <c r="C106" s="74"/>
      <c r="D106" s="10" t="s">
        <v>175</v>
      </c>
      <c r="E106" s="56" t="s">
        <v>26</v>
      </c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 t="s">
        <v>34</v>
      </c>
      <c r="R106" s="40"/>
    </row>
    <row r="107" spans="1:18" s="109" customFormat="1" ht="36">
      <c r="A107" s="102">
        <f t="shared" si="2"/>
        <v>95</v>
      </c>
      <c r="B107" s="31"/>
      <c r="C107" s="30"/>
      <c r="D107" s="49"/>
      <c r="E107" s="56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40"/>
    </row>
    <row r="108" spans="1:18" s="109" customFormat="1" ht="36">
      <c r="A108" s="102">
        <f t="shared" si="2"/>
        <v>96</v>
      </c>
      <c r="B108" s="31"/>
      <c r="C108" s="27" t="s">
        <v>91</v>
      </c>
      <c r="D108" s="49"/>
      <c r="E108" s="56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40"/>
    </row>
    <row r="109" spans="1:18" s="109" customFormat="1" ht="36" customHeight="1">
      <c r="A109" s="102">
        <f t="shared" si="2"/>
        <v>97</v>
      </c>
      <c r="B109" s="31"/>
      <c r="C109" s="30"/>
      <c r="D109" s="49" t="s">
        <v>213</v>
      </c>
      <c r="E109" s="56" t="s">
        <v>45</v>
      </c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 t="s">
        <v>34</v>
      </c>
      <c r="Q109" s="39"/>
      <c r="R109" s="40" t="s">
        <v>35</v>
      </c>
    </row>
    <row r="110" spans="1:18" s="109" customFormat="1" ht="72" customHeight="1">
      <c r="A110" s="102">
        <f t="shared" si="2"/>
        <v>98</v>
      </c>
      <c r="B110" s="31"/>
      <c r="C110" s="35"/>
      <c r="D110" s="49" t="s">
        <v>90</v>
      </c>
      <c r="E110" s="59" t="s">
        <v>27</v>
      </c>
      <c r="F110" s="39"/>
      <c r="G110" s="38"/>
      <c r="H110" s="39"/>
      <c r="I110" s="39"/>
      <c r="J110" s="39"/>
      <c r="K110" s="39"/>
      <c r="L110" s="39"/>
      <c r="M110" s="39"/>
      <c r="N110" s="39" t="s">
        <v>34</v>
      </c>
      <c r="O110" s="39"/>
      <c r="P110" s="39"/>
      <c r="Q110" s="39"/>
      <c r="R110" s="40"/>
    </row>
    <row r="111" spans="1:18" s="109" customFormat="1" ht="36">
      <c r="A111" s="103"/>
      <c r="B111" s="87"/>
      <c r="C111" s="92" t="s">
        <v>177</v>
      </c>
      <c r="D111" s="92"/>
      <c r="E111" s="129" t="s">
        <v>214</v>
      </c>
      <c r="F111" s="89"/>
      <c r="G111" s="89"/>
      <c r="H111" s="89"/>
      <c r="I111" s="89"/>
      <c r="J111" s="89"/>
      <c r="K111" s="89"/>
      <c r="L111" s="89"/>
      <c r="M111" s="89"/>
      <c r="N111" s="89"/>
      <c r="O111" s="89"/>
      <c r="P111" s="89"/>
      <c r="Q111" s="89"/>
      <c r="R111" s="90"/>
    </row>
    <row r="112" spans="1:18" ht="36">
      <c r="A112" s="102">
        <f>A110+1</f>
        <v>99</v>
      </c>
      <c r="B112" s="61" t="s">
        <v>97</v>
      </c>
      <c r="C112" s="63"/>
      <c r="D112" s="52"/>
      <c r="E112" s="7"/>
      <c r="F112" s="33"/>
      <c r="G112" s="8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4"/>
    </row>
    <row r="113" spans="1:18" s="110" customFormat="1" ht="36">
      <c r="A113" s="114">
        <f t="shared" si="2"/>
        <v>100</v>
      </c>
      <c r="B113" s="22"/>
      <c r="C113" s="74"/>
      <c r="D113" s="10"/>
      <c r="E113" s="96"/>
      <c r="F113" s="12"/>
      <c r="G113" s="116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64"/>
    </row>
    <row r="114" spans="1:18" s="110" customFormat="1" ht="36">
      <c r="A114" s="114">
        <f t="shared" si="2"/>
        <v>101</v>
      </c>
      <c r="B114" s="22" t="s">
        <v>11</v>
      </c>
      <c r="C114" s="74"/>
      <c r="D114" s="10"/>
      <c r="E114" s="11"/>
      <c r="F114" s="12"/>
      <c r="G114" s="116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64"/>
    </row>
    <row r="115" spans="1:18" s="110" customFormat="1" ht="36">
      <c r="A115" s="114">
        <f t="shared" si="2"/>
        <v>102</v>
      </c>
      <c r="B115" s="22"/>
      <c r="C115" s="74"/>
      <c r="D115" s="10"/>
      <c r="E115" s="11"/>
      <c r="F115" s="12"/>
      <c r="G115" s="116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64"/>
    </row>
    <row r="116" spans="1:18" s="110" customFormat="1" ht="36">
      <c r="A116" s="114">
        <f t="shared" si="2"/>
        <v>103</v>
      </c>
      <c r="B116" s="22"/>
      <c r="C116" s="9" t="s">
        <v>8</v>
      </c>
      <c r="D116" s="10"/>
      <c r="E116" s="11"/>
      <c r="F116" s="12"/>
      <c r="G116" s="116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64"/>
    </row>
    <row r="117" spans="1:18" s="110" customFormat="1" ht="36">
      <c r="A117" s="114">
        <f t="shared" si="2"/>
        <v>104</v>
      </c>
      <c r="B117" s="22"/>
      <c r="C117" s="74"/>
      <c r="D117" s="10" t="s">
        <v>145</v>
      </c>
      <c r="E117" s="11" t="s">
        <v>29</v>
      </c>
      <c r="F117" s="126" t="s">
        <v>179</v>
      </c>
      <c r="G117" s="116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64"/>
    </row>
    <row r="118" spans="1:18" s="110" customFormat="1" ht="36">
      <c r="A118" s="114">
        <f t="shared" si="2"/>
        <v>105</v>
      </c>
      <c r="B118" s="22"/>
      <c r="C118" s="74"/>
      <c r="D118" s="10"/>
      <c r="E118" s="11"/>
      <c r="F118" s="12"/>
      <c r="G118" s="116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64"/>
    </row>
    <row r="119" spans="1:18" s="110" customFormat="1" ht="36">
      <c r="A119" s="114">
        <f t="shared" si="2"/>
        <v>106</v>
      </c>
      <c r="B119" s="22"/>
      <c r="C119" s="9" t="s">
        <v>9</v>
      </c>
      <c r="D119" s="10"/>
      <c r="E119" s="11"/>
      <c r="F119" s="12"/>
      <c r="G119" s="116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64"/>
    </row>
    <row r="120" spans="1:18" s="110" customFormat="1" ht="108">
      <c r="A120" s="114">
        <f t="shared" si="2"/>
        <v>107</v>
      </c>
      <c r="B120" s="22"/>
      <c r="C120" s="74"/>
      <c r="D120" s="10" t="s">
        <v>0</v>
      </c>
      <c r="E120" s="96" t="s">
        <v>146</v>
      </c>
      <c r="F120" s="126" t="s">
        <v>179</v>
      </c>
      <c r="G120" s="116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64"/>
    </row>
    <row r="121" spans="1:18" s="110" customFormat="1" ht="36">
      <c r="A121" s="114">
        <f t="shared" si="2"/>
        <v>108</v>
      </c>
      <c r="B121" s="22"/>
      <c r="C121" s="74"/>
      <c r="D121" s="10"/>
      <c r="E121" s="11"/>
      <c r="F121" s="116"/>
      <c r="G121" s="116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64"/>
    </row>
    <row r="122" spans="1:18" s="110" customFormat="1" ht="36">
      <c r="A122" s="114">
        <f t="shared" si="2"/>
        <v>109</v>
      </c>
      <c r="B122" s="22"/>
      <c r="C122" s="9" t="s">
        <v>10</v>
      </c>
      <c r="D122" s="130"/>
      <c r="E122" s="11"/>
      <c r="F122" s="12"/>
      <c r="G122" s="116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64"/>
    </row>
    <row r="123" spans="1:18" s="110" customFormat="1" ht="36">
      <c r="A123" s="114">
        <f t="shared" si="2"/>
        <v>110</v>
      </c>
      <c r="B123" s="22"/>
      <c r="C123" s="74"/>
      <c r="D123" s="130" t="s">
        <v>111</v>
      </c>
      <c r="E123" s="96" t="s">
        <v>146</v>
      </c>
      <c r="F123" s="12"/>
      <c r="G123" s="126" t="s">
        <v>179</v>
      </c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64"/>
    </row>
    <row r="124" spans="1:18" s="110" customFormat="1" ht="36">
      <c r="A124" s="114">
        <f t="shared" si="2"/>
        <v>111</v>
      </c>
      <c r="B124" s="22"/>
      <c r="C124" s="74"/>
      <c r="D124" s="130"/>
      <c r="E124" s="96"/>
      <c r="F124" s="12"/>
      <c r="G124" s="116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64"/>
    </row>
    <row r="125" spans="1:18" s="110" customFormat="1" ht="36">
      <c r="A125" s="114">
        <f t="shared" si="2"/>
        <v>112</v>
      </c>
      <c r="B125" s="22"/>
      <c r="C125" s="9" t="s">
        <v>76</v>
      </c>
      <c r="D125" s="130"/>
      <c r="E125" s="96"/>
      <c r="F125" s="12"/>
      <c r="G125" s="116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64"/>
    </row>
    <row r="126" spans="1:18" s="110" customFormat="1" ht="121.5" customHeight="1">
      <c r="A126" s="114">
        <f t="shared" si="2"/>
        <v>113</v>
      </c>
      <c r="B126" s="22"/>
      <c r="C126" s="74"/>
      <c r="D126" s="10" t="s">
        <v>147</v>
      </c>
      <c r="E126" s="96" t="s">
        <v>29</v>
      </c>
      <c r="F126" s="12"/>
      <c r="G126" s="116" t="s">
        <v>34</v>
      </c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64"/>
    </row>
    <row r="127" spans="1:18" s="110" customFormat="1" ht="36">
      <c r="A127" s="114">
        <f t="shared" si="2"/>
        <v>114</v>
      </c>
      <c r="B127" s="22"/>
      <c r="C127" s="74"/>
      <c r="D127" s="10"/>
      <c r="E127" s="96"/>
      <c r="F127" s="12"/>
      <c r="G127" s="116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64"/>
    </row>
    <row r="128" spans="1:18" s="110" customFormat="1" ht="36">
      <c r="A128" s="114">
        <f t="shared" si="2"/>
        <v>115</v>
      </c>
      <c r="B128" s="131" t="s">
        <v>100</v>
      </c>
      <c r="C128" s="74"/>
      <c r="D128" s="10"/>
      <c r="E128" s="96"/>
      <c r="F128" s="12"/>
      <c r="G128" s="116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64"/>
    </row>
    <row r="129" spans="1:18" s="110" customFormat="1" ht="36">
      <c r="A129" s="114">
        <f t="shared" si="2"/>
        <v>116</v>
      </c>
      <c r="B129" s="131"/>
      <c r="C129" s="74"/>
      <c r="D129" s="10"/>
      <c r="E129" s="96"/>
      <c r="F129" s="12"/>
      <c r="G129" s="116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64"/>
    </row>
    <row r="130" spans="1:18" s="110" customFormat="1" ht="36">
      <c r="A130" s="114">
        <f t="shared" si="2"/>
        <v>117</v>
      </c>
      <c r="B130" s="131"/>
      <c r="C130" s="9" t="s">
        <v>77</v>
      </c>
      <c r="D130" s="10"/>
      <c r="E130" s="96"/>
      <c r="F130" s="12"/>
      <c r="G130" s="116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64"/>
    </row>
    <row r="131" spans="1:18" s="110" customFormat="1" ht="72">
      <c r="A131" s="114">
        <f t="shared" si="2"/>
        <v>118</v>
      </c>
      <c r="B131" s="115"/>
      <c r="C131" s="74"/>
      <c r="D131" s="10" t="s">
        <v>70</v>
      </c>
      <c r="E131" s="96" t="s">
        <v>215</v>
      </c>
      <c r="F131" s="12"/>
      <c r="G131" s="116"/>
      <c r="H131" s="12"/>
      <c r="I131" s="127"/>
      <c r="J131" s="12"/>
      <c r="K131" s="12"/>
      <c r="L131" s="12"/>
      <c r="M131" s="12" t="s">
        <v>34</v>
      </c>
      <c r="N131" s="12"/>
      <c r="O131" s="12"/>
      <c r="P131" s="12"/>
      <c r="Q131" s="12"/>
      <c r="R131" s="64"/>
    </row>
    <row r="132" spans="1:18" s="110" customFormat="1" ht="36">
      <c r="A132" s="114">
        <f t="shared" si="2"/>
        <v>119</v>
      </c>
      <c r="B132" s="115"/>
      <c r="C132" s="74"/>
      <c r="D132" s="10" t="s">
        <v>216</v>
      </c>
      <c r="E132" s="96" t="s">
        <v>20</v>
      </c>
      <c r="F132" s="12"/>
      <c r="G132" s="116"/>
      <c r="H132" s="12"/>
      <c r="I132" s="12"/>
      <c r="J132" s="12"/>
      <c r="K132" s="12"/>
      <c r="L132" s="12"/>
      <c r="M132" s="12" t="s">
        <v>34</v>
      </c>
      <c r="N132" s="12"/>
      <c r="O132" s="12"/>
      <c r="P132" s="12"/>
      <c r="Q132" s="12"/>
      <c r="R132" s="64" t="s">
        <v>35</v>
      </c>
    </row>
    <row r="133" spans="1:18" s="110" customFormat="1" ht="36">
      <c r="A133" s="114">
        <f t="shared" si="2"/>
        <v>120</v>
      </c>
      <c r="B133" s="115"/>
      <c r="C133" s="74"/>
      <c r="D133" s="10" t="s">
        <v>217</v>
      </c>
      <c r="E133" s="96" t="s">
        <v>20</v>
      </c>
      <c r="F133" s="12"/>
      <c r="G133" s="116"/>
      <c r="H133" s="12"/>
      <c r="I133" s="12"/>
      <c r="J133" s="12"/>
      <c r="K133" s="12"/>
      <c r="L133" s="12"/>
      <c r="M133" s="12"/>
      <c r="N133" s="12"/>
      <c r="O133" s="12"/>
      <c r="P133" s="12"/>
      <c r="Q133" s="12" t="s">
        <v>34</v>
      </c>
      <c r="R133" s="64" t="s">
        <v>35</v>
      </c>
    </row>
    <row r="134" spans="1:18" s="110" customFormat="1" ht="108">
      <c r="A134" s="114">
        <f t="shared" si="2"/>
        <v>121</v>
      </c>
      <c r="B134" s="115"/>
      <c r="C134" s="74"/>
      <c r="D134" s="10" t="s">
        <v>71</v>
      </c>
      <c r="E134" s="96" t="s">
        <v>28</v>
      </c>
      <c r="F134" s="12"/>
      <c r="G134" s="116"/>
      <c r="H134" s="12"/>
      <c r="I134" s="12"/>
      <c r="J134" s="12"/>
      <c r="K134" s="12"/>
      <c r="L134" s="12"/>
      <c r="M134" s="12"/>
      <c r="N134" s="12"/>
      <c r="O134" s="12" t="s">
        <v>34</v>
      </c>
      <c r="P134" s="12"/>
      <c r="Q134" s="12"/>
      <c r="R134" s="64" t="s">
        <v>35</v>
      </c>
    </row>
    <row r="135" spans="1:18" s="110" customFormat="1" ht="36">
      <c r="A135" s="114">
        <f t="shared" si="2"/>
        <v>122</v>
      </c>
      <c r="B135" s="115"/>
      <c r="C135" s="74"/>
      <c r="D135" s="10"/>
      <c r="E135" s="96"/>
      <c r="F135" s="12"/>
      <c r="G135" s="116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64"/>
    </row>
    <row r="136" spans="1:18" s="110" customFormat="1" ht="36">
      <c r="A136" s="114">
        <f t="shared" si="2"/>
        <v>123</v>
      </c>
      <c r="B136" s="115"/>
      <c r="C136" s="9" t="s">
        <v>78</v>
      </c>
      <c r="D136" s="10"/>
      <c r="E136" s="96"/>
      <c r="F136" s="12"/>
      <c r="G136" s="116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64"/>
    </row>
    <row r="137" spans="1:18" s="110" customFormat="1" ht="77.25">
      <c r="A137" s="114">
        <f t="shared" si="2"/>
        <v>124</v>
      </c>
      <c r="B137" s="115"/>
      <c r="C137" s="74"/>
      <c r="D137" s="10" t="s">
        <v>218</v>
      </c>
      <c r="E137" s="96" t="s">
        <v>120</v>
      </c>
      <c r="F137" s="12"/>
      <c r="G137" s="116"/>
      <c r="H137" s="12"/>
      <c r="I137" s="12"/>
      <c r="J137" s="12"/>
      <c r="K137" s="12"/>
      <c r="L137" s="12"/>
      <c r="M137" s="12"/>
      <c r="N137" s="12" t="s">
        <v>34</v>
      </c>
      <c r="O137" s="12"/>
      <c r="P137" s="12"/>
      <c r="Q137" s="12"/>
      <c r="R137" s="64" t="s">
        <v>35</v>
      </c>
    </row>
    <row r="138" spans="1:18" s="110" customFormat="1" ht="36">
      <c r="A138" s="114">
        <f t="shared" si="2"/>
        <v>125</v>
      </c>
      <c r="B138" s="115"/>
      <c r="C138" s="74"/>
      <c r="D138" s="10" t="s">
        <v>74</v>
      </c>
      <c r="E138" s="96" t="s">
        <v>20</v>
      </c>
      <c r="F138" s="12"/>
      <c r="G138" s="116"/>
      <c r="H138" s="12"/>
      <c r="I138" s="12"/>
      <c r="J138" s="12"/>
      <c r="K138" s="12"/>
      <c r="L138" s="12"/>
      <c r="M138" s="12"/>
      <c r="N138" s="12"/>
      <c r="O138" s="12" t="s">
        <v>34</v>
      </c>
      <c r="P138" s="12"/>
      <c r="Q138" s="12"/>
      <c r="R138" s="64" t="s">
        <v>35</v>
      </c>
    </row>
    <row r="139" spans="1:18" s="110" customFormat="1" ht="72">
      <c r="A139" s="114">
        <f t="shared" si="2"/>
        <v>126</v>
      </c>
      <c r="B139" s="74"/>
      <c r="C139" s="74"/>
      <c r="D139" s="10" t="s">
        <v>75</v>
      </c>
      <c r="E139" s="96" t="s">
        <v>189</v>
      </c>
      <c r="F139" s="12"/>
      <c r="G139" s="116"/>
      <c r="H139" s="12"/>
      <c r="I139" s="12"/>
      <c r="J139" s="12"/>
      <c r="K139" s="12"/>
      <c r="L139" s="12" t="s">
        <v>34</v>
      </c>
      <c r="M139" s="12"/>
      <c r="N139" s="12"/>
      <c r="O139" s="12"/>
      <c r="P139" s="12"/>
      <c r="Q139" s="12"/>
      <c r="R139" s="64" t="s">
        <v>35</v>
      </c>
    </row>
    <row r="140" spans="1:18" s="133" customFormat="1" ht="36">
      <c r="A140" s="119"/>
      <c r="B140" s="132"/>
      <c r="C140" s="108" t="s">
        <v>191</v>
      </c>
      <c r="D140" s="93"/>
      <c r="E140" s="108" t="s">
        <v>214</v>
      </c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2"/>
    </row>
    <row r="141" spans="1:18" s="109" customFormat="1" ht="36">
      <c r="A141" s="102">
        <f>A139+1</f>
        <v>127</v>
      </c>
      <c r="B141" s="31"/>
      <c r="C141" s="27" t="s">
        <v>79</v>
      </c>
      <c r="D141" s="49"/>
      <c r="E141" s="55"/>
      <c r="F141" s="39"/>
      <c r="G141" s="38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40"/>
    </row>
    <row r="142" spans="1:18" s="109" customFormat="1" ht="36">
      <c r="A142" s="102">
        <f t="shared" si="2"/>
        <v>128</v>
      </c>
      <c r="B142" s="31"/>
      <c r="C142" s="30"/>
      <c r="D142" s="49" t="s">
        <v>112</v>
      </c>
      <c r="E142" s="55" t="s">
        <v>219</v>
      </c>
      <c r="F142" s="39"/>
      <c r="G142" s="38"/>
      <c r="H142" s="39"/>
      <c r="I142" s="39"/>
      <c r="J142" s="39"/>
      <c r="K142" s="39"/>
      <c r="L142" s="39" t="s">
        <v>34</v>
      </c>
      <c r="M142" s="39"/>
      <c r="N142" s="39"/>
      <c r="O142" s="39"/>
      <c r="P142" s="39"/>
      <c r="Q142" s="39"/>
      <c r="R142" s="40" t="s">
        <v>35</v>
      </c>
    </row>
    <row r="143" spans="1:18" s="109" customFormat="1" ht="72">
      <c r="A143" s="102">
        <f t="shared" si="2"/>
        <v>129</v>
      </c>
      <c r="B143" s="31"/>
      <c r="C143" s="30"/>
      <c r="D143" s="49" t="s">
        <v>72</v>
      </c>
      <c r="E143" s="57" t="s">
        <v>22</v>
      </c>
      <c r="F143" s="39"/>
      <c r="G143" s="38"/>
      <c r="H143" s="39"/>
      <c r="I143" s="39"/>
      <c r="J143" s="39" t="s">
        <v>34</v>
      </c>
      <c r="K143" s="39"/>
      <c r="L143" s="39"/>
      <c r="M143" s="39"/>
      <c r="N143" s="39"/>
      <c r="O143" s="39"/>
      <c r="P143" s="39"/>
      <c r="Q143" s="39"/>
      <c r="R143" s="40" t="s">
        <v>35</v>
      </c>
    </row>
    <row r="144" spans="1:18" s="109" customFormat="1" ht="113.25">
      <c r="A144" s="102">
        <f t="shared" si="2"/>
        <v>130</v>
      </c>
      <c r="B144" s="31"/>
      <c r="C144" s="30"/>
      <c r="D144" s="67" t="s">
        <v>220</v>
      </c>
      <c r="E144" s="66" t="s">
        <v>121</v>
      </c>
      <c r="F144" s="39"/>
      <c r="G144" s="38"/>
      <c r="H144" s="39"/>
      <c r="I144" s="39"/>
      <c r="J144" s="39" t="s">
        <v>34</v>
      </c>
      <c r="K144" s="39"/>
      <c r="L144" s="39"/>
      <c r="M144" s="39"/>
      <c r="N144" s="39"/>
      <c r="O144" s="39"/>
      <c r="P144" s="39"/>
      <c r="Q144" s="39"/>
      <c r="R144" s="40" t="s">
        <v>35</v>
      </c>
    </row>
    <row r="145" spans="1:18" s="109" customFormat="1" ht="77.25">
      <c r="A145" s="102">
        <f t="shared" ref="A145:A176" si="3">+A144+1</f>
        <v>131</v>
      </c>
      <c r="B145" s="31"/>
      <c r="C145" s="30"/>
      <c r="D145" s="67" t="s">
        <v>221</v>
      </c>
      <c r="E145" s="66" t="s">
        <v>120</v>
      </c>
      <c r="F145" s="39"/>
      <c r="G145" s="38"/>
      <c r="H145" s="39"/>
      <c r="I145" s="39"/>
      <c r="J145" s="39"/>
      <c r="K145" s="39" t="s">
        <v>34</v>
      </c>
      <c r="L145" s="39"/>
      <c r="M145" s="39"/>
      <c r="N145" s="39"/>
      <c r="O145" s="39"/>
      <c r="P145" s="39"/>
      <c r="Q145" s="39"/>
      <c r="R145" s="40" t="s">
        <v>35</v>
      </c>
    </row>
    <row r="146" spans="1:18" s="109" customFormat="1" ht="72" customHeight="1">
      <c r="A146" s="102">
        <f t="shared" si="3"/>
        <v>132</v>
      </c>
      <c r="B146" s="31"/>
      <c r="C146" s="30"/>
      <c r="D146" s="67" t="s">
        <v>222</v>
      </c>
      <c r="E146" s="67" t="s">
        <v>122</v>
      </c>
      <c r="F146" s="39"/>
      <c r="G146" s="38"/>
      <c r="H146" s="39"/>
      <c r="I146" s="39"/>
      <c r="J146" s="39"/>
      <c r="K146" s="39"/>
      <c r="L146" s="39"/>
      <c r="M146" s="39"/>
      <c r="N146" s="39"/>
      <c r="O146" s="39"/>
      <c r="P146" s="39"/>
      <c r="Q146" s="39" t="s">
        <v>34</v>
      </c>
      <c r="R146" s="40" t="s">
        <v>35</v>
      </c>
    </row>
    <row r="147" spans="1:18" s="109" customFormat="1" ht="77.25">
      <c r="A147" s="102">
        <f t="shared" si="3"/>
        <v>133</v>
      </c>
      <c r="B147" s="31"/>
      <c r="C147" s="30"/>
      <c r="D147" s="72" t="s">
        <v>223</v>
      </c>
      <c r="E147" s="65" t="s">
        <v>122</v>
      </c>
      <c r="F147" s="39"/>
      <c r="G147" s="38"/>
      <c r="H147" s="39"/>
      <c r="I147" s="39"/>
      <c r="J147" s="39"/>
      <c r="K147" s="39"/>
      <c r="L147" s="39"/>
      <c r="M147" s="39"/>
      <c r="N147" s="39" t="s">
        <v>34</v>
      </c>
      <c r="O147" s="39"/>
      <c r="P147" s="39"/>
      <c r="Q147" s="39"/>
      <c r="R147" s="40"/>
    </row>
    <row r="148" spans="1:18" s="109" customFormat="1" ht="36">
      <c r="A148" s="102">
        <f t="shared" si="3"/>
        <v>134</v>
      </c>
      <c r="B148" s="31"/>
      <c r="C148" s="30"/>
      <c r="D148" s="49"/>
      <c r="E148" s="55"/>
      <c r="F148" s="39"/>
      <c r="G148" s="38"/>
      <c r="H148" s="39"/>
      <c r="I148" s="39"/>
      <c r="J148" s="39"/>
      <c r="K148" s="39"/>
      <c r="L148" s="39"/>
      <c r="M148" s="39"/>
      <c r="N148" s="82"/>
      <c r="O148" s="39"/>
      <c r="P148" s="39"/>
      <c r="Q148" s="39"/>
      <c r="R148" s="40"/>
    </row>
    <row r="149" spans="1:18" s="109" customFormat="1" ht="36">
      <c r="A149" s="102">
        <f t="shared" si="3"/>
        <v>135</v>
      </c>
      <c r="B149" s="31"/>
      <c r="C149" s="27" t="s">
        <v>224</v>
      </c>
      <c r="D149" s="49"/>
      <c r="E149" s="55"/>
      <c r="F149" s="39"/>
      <c r="G149" s="38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40"/>
    </row>
    <row r="150" spans="1:18" s="109" customFormat="1" ht="72">
      <c r="A150" s="102">
        <f t="shared" si="3"/>
        <v>136</v>
      </c>
      <c r="B150" s="31"/>
      <c r="C150" s="30"/>
      <c r="D150" s="49" t="s">
        <v>84</v>
      </c>
      <c r="E150" s="55" t="s">
        <v>50</v>
      </c>
      <c r="F150" s="39"/>
      <c r="G150" s="38"/>
      <c r="H150" s="39"/>
      <c r="I150" s="39"/>
      <c r="J150" s="39"/>
      <c r="K150" s="39" t="s">
        <v>34</v>
      </c>
      <c r="L150" s="39"/>
      <c r="M150" s="39"/>
      <c r="N150" s="42"/>
      <c r="O150" s="39"/>
      <c r="P150" s="39"/>
      <c r="Q150" s="39"/>
      <c r="R150" s="40" t="s">
        <v>35</v>
      </c>
    </row>
    <row r="151" spans="1:18" s="109" customFormat="1" ht="72">
      <c r="A151" s="102">
        <f t="shared" si="3"/>
        <v>137</v>
      </c>
      <c r="B151" s="31"/>
      <c r="C151" s="30"/>
      <c r="D151" s="49" t="s">
        <v>113</v>
      </c>
      <c r="E151" s="55" t="s">
        <v>50</v>
      </c>
      <c r="F151" s="39"/>
      <c r="G151" s="38"/>
      <c r="H151" s="39"/>
      <c r="I151" s="39"/>
      <c r="J151" s="39"/>
      <c r="K151" s="39"/>
      <c r="L151" s="39"/>
      <c r="M151" s="39"/>
      <c r="N151" s="39" t="s">
        <v>34</v>
      </c>
      <c r="O151" s="39"/>
      <c r="P151" s="39"/>
      <c r="Q151" s="39"/>
      <c r="R151" s="40" t="s">
        <v>35</v>
      </c>
    </row>
    <row r="152" spans="1:18" s="109" customFormat="1" ht="36">
      <c r="A152" s="134" t="s">
        <v>190</v>
      </c>
      <c r="B152" s="135"/>
      <c r="C152" s="136"/>
      <c r="D152" s="137" t="s">
        <v>176</v>
      </c>
      <c r="E152" s="88" t="s">
        <v>85</v>
      </c>
      <c r="F152" s="85"/>
      <c r="G152" s="138"/>
      <c r="H152" s="85"/>
      <c r="I152" s="139"/>
      <c r="J152" s="85"/>
      <c r="K152" s="85"/>
      <c r="L152" s="85"/>
      <c r="M152" s="85"/>
      <c r="N152" s="85" t="s">
        <v>34</v>
      </c>
      <c r="O152" s="85"/>
      <c r="P152" s="85"/>
      <c r="Q152" s="85"/>
      <c r="R152" s="140"/>
    </row>
    <row r="153" spans="1:18" s="109" customFormat="1" ht="77.25">
      <c r="A153" s="102">
        <f>+A151+1</f>
        <v>138</v>
      </c>
      <c r="B153" s="31"/>
      <c r="C153" s="30"/>
      <c r="D153" s="67" t="s">
        <v>225</v>
      </c>
      <c r="E153" s="66" t="s">
        <v>148</v>
      </c>
      <c r="F153" s="39"/>
      <c r="G153" s="38"/>
      <c r="H153" s="39"/>
      <c r="I153" s="39"/>
      <c r="J153" s="39"/>
      <c r="K153" s="39"/>
      <c r="L153" s="39"/>
      <c r="M153" s="39"/>
      <c r="N153" s="39"/>
      <c r="O153" s="39" t="s">
        <v>34</v>
      </c>
      <c r="P153" s="39"/>
      <c r="Q153" s="39"/>
      <c r="R153" s="40" t="s">
        <v>35</v>
      </c>
    </row>
    <row r="154" spans="1:18" s="109" customFormat="1" ht="77.25">
      <c r="A154" s="102">
        <f t="shared" si="3"/>
        <v>139</v>
      </c>
      <c r="B154" s="31"/>
      <c r="C154" s="30"/>
      <c r="D154" s="72" t="s">
        <v>226</v>
      </c>
      <c r="E154" s="65" t="s">
        <v>123</v>
      </c>
      <c r="F154" s="39"/>
      <c r="G154" s="38"/>
      <c r="H154" s="39"/>
      <c r="I154" s="39"/>
      <c r="J154" s="39"/>
      <c r="K154" s="39"/>
      <c r="L154" s="39" t="s">
        <v>34</v>
      </c>
      <c r="M154" s="39"/>
      <c r="N154" s="39"/>
      <c r="O154" s="39"/>
      <c r="P154" s="39"/>
      <c r="Q154" s="39"/>
      <c r="R154" s="40" t="s">
        <v>35</v>
      </c>
    </row>
    <row r="155" spans="1:18" s="109" customFormat="1" ht="36">
      <c r="A155" s="102">
        <f t="shared" si="3"/>
        <v>140</v>
      </c>
      <c r="B155" s="31"/>
      <c r="C155" s="30"/>
      <c r="D155" s="49"/>
      <c r="E155" s="55"/>
      <c r="F155" s="39"/>
      <c r="G155" s="38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40"/>
    </row>
    <row r="156" spans="1:18" s="109" customFormat="1" ht="36">
      <c r="A156" s="102">
        <f t="shared" si="3"/>
        <v>141</v>
      </c>
      <c r="B156" s="31"/>
      <c r="C156" s="27" t="s">
        <v>81</v>
      </c>
      <c r="D156" s="49"/>
      <c r="E156" s="55"/>
      <c r="F156" s="39"/>
      <c r="G156" s="38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40"/>
    </row>
    <row r="157" spans="1:18" s="109" customFormat="1" ht="72">
      <c r="A157" s="102">
        <f t="shared" si="3"/>
        <v>142</v>
      </c>
      <c r="B157" s="31"/>
      <c r="C157" s="74"/>
      <c r="D157" s="49" t="s">
        <v>73</v>
      </c>
      <c r="E157" s="55" t="s">
        <v>30</v>
      </c>
      <c r="F157" s="39"/>
      <c r="G157" s="38"/>
      <c r="H157" s="39"/>
      <c r="I157" s="39"/>
      <c r="J157" s="39"/>
      <c r="K157" s="39"/>
      <c r="L157" s="39" t="s">
        <v>34</v>
      </c>
      <c r="M157" s="39"/>
      <c r="N157" s="39"/>
      <c r="O157" s="39"/>
      <c r="P157" s="39"/>
      <c r="Q157" s="39"/>
      <c r="R157" s="40" t="s">
        <v>35</v>
      </c>
    </row>
    <row r="158" spans="1:18" s="109" customFormat="1" ht="81.75" customHeight="1">
      <c r="A158" s="102">
        <f t="shared" si="3"/>
        <v>143</v>
      </c>
      <c r="B158" s="31"/>
      <c r="C158" s="74"/>
      <c r="D158" s="49" t="s">
        <v>227</v>
      </c>
      <c r="E158" s="55" t="s">
        <v>30</v>
      </c>
      <c r="F158" s="39"/>
      <c r="G158" s="38"/>
      <c r="H158" s="39"/>
      <c r="I158" s="39"/>
      <c r="J158" s="39"/>
      <c r="K158" s="39"/>
      <c r="L158" s="39"/>
      <c r="M158" s="39" t="s">
        <v>34</v>
      </c>
      <c r="N158" s="39"/>
      <c r="O158" s="39"/>
      <c r="P158" s="39"/>
      <c r="Q158" s="39" t="s">
        <v>34</v>
      </c>
      <c r="R158" s="40" t="s">
        <v>35</v>
      </c>
    </row>
    <row r="159" spans="1:18" ht="72" customHeight="1">
      <c r="A159" s="102">
        <f t="shared" si="3"/>
        <v>144</v>
      </c>
      <c r="B159" s="31"/>
      <c r="C159" s="32"/>
      <c r="D159" s="50" t="s">
        <v>149</v>
      </c>
      <c r="E159" s="70" t="s">
        <v>114</v>
      </c>
      <c r="F159" s="41"/>
      <c r="G159" s="44"/>
      <c r="H159" s="41"/>
      <c r="I159" s="41"/>
      <c r="J159" s="41"/>
      <c r="K159" s="41" t="s">
        <v>34</v>
      </c>
      <c r="L159" s="41"/>
      <c r="M159" s="41"/>
      <c r="N159" s="41"/>
      <c r="O159" s="41"/>
      <c r="P159" s="41"/>
      <c r="Q159" s="41"/>
      <c r="R159" s="43"/>
    </row>
    <row r="160" spans="1:18" ht="72">
      <c r="A160" s="102">
        <f t="shared" si="3"/>
        <v>145</v>
      </c>
      <c r="B160" s="31"/>
      <c r="C160" s="32"/>
      <c r="D160" s="49" t="s">
        <v>126</v>
      </c>
      <c r="E160" s="70" t="s">
        <v>20</v>
      </c>
      <c r="F160" s="41"/>
      <c r="G160" s="44"/>
      <c r="H160" s="41"/>
      <c r="I160" s="41"/>
      <c r="J160" s="41"/>
      <c r="L160" s="41"/>
      <c r="M160" s="41"/>
      <c r="N160" s="41" t="s">
        <v>34</v>
      </c>
      <c r="O160" s="41"/>
      <c r="P160" s="41"/>
      <c r="Q160" s="41"/>
      <c r="R160" s="43" t="s">
        <v>35</v>
      </c>
    </row>
    <row r="161" spans="1:18" ht="36">
      <c r="A161" s="102">
        <f t="shared" si="3"/>
        <v>146</v>
      </c>
      <c r="B161" s="31"/>
      <c r="C161" s="32"/>
      <c r="D161" s="49"/>
      <c r="E161" s="70"/>
      <c r="F161" s="41"/>
      <c r="G161" s="44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3"/>
    </row>
    <row r="162" spans="1:18" ht="36">
      <c r="A162" s="102">
        <f t="shared" si="3"/>
        <v>147</v>
      </c>
      <c r="B162" s="31"/>
      <c r="C162" s="27" t="s">
        <v>80</v>
      </c>
      <c r="D162" s="49"/>
      <c r="E162" s="55"/>
      <c r="F162" s="39"/>
      <c r="G162" s="38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40"/>
    </row>
    <row r="163" spans="1:18" ht="72">
      <c r="A163" s="102">
        <f t="shared" si="3"/>
        <v>148</v>
      </c>
      <c r="B163" s="31"/>
      <c r="C163" s="32"/>
      <c r="D163" s="10" t="s">
        <v>170</v>
      </c>
      <c r="E163" s="55" t="s">
        <v>20</v>
      </c>
      <c r="F163" s="41"/>
      <c r="G163" s="44" t="s">
        <v>34</v>
      </c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3" t="s">
        <v>35</v>
      </c>
    </row>
    <row r="164" spans="1:18" s="109" customFormat="1" ht="36">
      <c r="A164" s="103"/>
      <c r="B164" s="87"/>
      <c r="C164" s="92" t="s">
        <v>177</v>
      </c>
      <c r="D164" s="141"/>
      <c r="E164" s="129" t="s">
        <v>214</v>
      </c>
      <c r="F164" s="89"/>
      <c r="G164" s="89"/>
      <c r="H164" s="89"/>
      <c r="I164" s="89"/>
      <c r="J164" s="89"/>
      <c r="K164" s="89"/>
      <c r="L164" s="89"/>
      <c r="M164" s="89"/>
      <c r="N164" s="89"/>
      <c r="O164" s="89"/>
      <c r="P164" s="89"/>
      <c r="Q164" s="89"/>
      <c r="R164" s="142"/>
    </row>
    <row r="165" spans="1:18" ht="36">
      <c r="A165" s="102">
        <f>A163+4</f>
        <v>152</v>
      </c>
      <c r="B165" s="61" t="s">
        <v>115</v>
      </c>
      <c r="C165" s="63"/>
      <c r="D165" s="52"/>
      <c r="E165" s="71"/>
      <c r="F165" s="33"/>
      <c r="G165" s="8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4"/>
    </row>
    <row r="166" spans="1:18" ht="72">
      <c r="A166" s="102">
        <f t="shared" si="3"/>
        <v>153</v>
      </c>
      <c r="B166" s="29"/>
      <c r="C166" s="60"/>
      <c r="D166" s="28" t="s">
        <v>172</v>
      </c>
      <c r="E166" s="55" t="s">
        <v>92</v>
      </c>
      <c r="F166" s="39"/>
      <c r="G166" s="38" t="s">
        <v>34</v>
      </c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40"/>
    </row>
    <row r="167" spans="1:18" ht="72">
      <c r="A167" s="102">
        <f t="shared" si="3"/>
        <v>154</v>
      </c>
      <c r="B167" s="31"/>
      <c r="C167" s="30"/>
      <c r="D167" s="49" t="s">
        <v>4</v>
      </c>
      <c r="E167" s="55" t="s">
        <v>92</v>
      </c>
      <c r="F167" s="39"/>
      <c r="G167" s="126" t="s">
        <v>179</v>
      </c>
      <c r="H167" s="39"/>
      <c r="I167" s="39"/>
      <c r="J167" s="126" t="s">
        <v>179</v>
      </c>
      <c r="K167" s="39"/>
      <c r="L167" s="39"/>
      <c r="M167" s="38" t="s">
        <v>34</v>
      </c>
      <c r="N167" s="39"/>
      <c r="O167" s="38" t="s">
        <v>34</v>
      </c>
      <c r="P167" s="39"/>
      <c r="Q167" s="39"/>
      <c r="R167" s="40"/>
    </row>
    <row r="168" spans="1:18" ht="72">
      <c r="A168" s="102">
        <f t="shared" si="3"/>
        <v>155</v>
      </c>
      <c r="B168" s="36"/>
      <c r="C168" s="30"/>
      <c r="D168" s="10" t="s">
        <v>171</v>
      </c>
      <c r="E168" s="55" t="s">
        <v>92</v>
      </c>
      <c r="F168" s="39"/>
      <c r="G168" s="38"/>
      <c r="H168" s="39"/>
      <c r="I168" s="39" t="s">
        <v>34</v>
      </c>
      <c r="J168" s="39"/>
      <c r="K168" s="39"/>
      <c r="L168" s="39"/>
      <c r="M168" s="39"/>
      <c r="N168" s="39"/>
      <c r="O168" s="39"/>
      <c r="P168" s="39"/>
      <c r="Q168" s="39"/>
      <c r="R168" s="40"/>
    </row>
    <row r="169" spans="1:18" ht="72">
      <c r="A169" s="102">
        <f t="shared" si="3"/>
        <v>156</v>
      </c>
      <c r="B169" s="31"/>
      <c r="C169" s="30"/>
      <c r="D169" s="49" t="s">
        <v>119</v>
      </c>
      <c r="E169" s="55" t="s">
        <v>92</v>
      </c>
      <c r="F169" s="39"/>
      <c r="G169" s="38"/>
      <c r="H169" s="39"/>
      <c r="I169" s="39"/>
      <c r="J169" s="39"/>
      <c r="K169" s="39"/>
      <c r="L169" s="39"/>
      <c r="M169" s="39"/>
      <c r="N169" s="39"/>
      <c r="O169" s="39" t="s">
        <v>34</v>
      </c>
      <c r="P169" s="39"/>
      <c r="Q169" s="39"/>
      <c r="R169" s="40"/>
    </row>
    <row r="170" spans="1:18" ht="36">
      <c r="A170" s="102">
        <f t="shared" si="3"/>
        <v>157</v>
      </c>
      <c r="B170" s="61" t="s">
        <v>12</v>
      </c>
      <c r="C170" s="63"/>
      <c r="D170" s="52"/>
      <c r="E170" s="71"/>
      <c r="F170" s="33"/>
      <c r="G170" s="8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4"/>
    </row>
    <row r="171" spans="1:18" ht="36">
      <c r="A171" s="102">
        <f t="shared" si="3"/>
        <v>158</v>
      </c>
      <c r="B171" s="31"/>
      <c r="C171" s="27" t="s">
        <v>150</v>
      </c>
      <c r="D171" s="49"/>
      <c r="E171" s="55"/>
      <c r="F171" s="39"/>
      <c r="G171" s="38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40"/>
    </row>
    <row r="172" spans="1:18" ht="72">
      <c r="A172" s="102">
        <f t="shared" si="3"/>
        <v>159</v>
      </c>
      <c r="B172" s="31"/>
      <c r="C172" s="30"/>
      <c r="D172" s="49" t="s">
        <v>151</v>
      </c>
      <c r="E172" s="55" t="s">
        <v>86</v>
      </c>
      <c r="F172" s="39" t="s">
        <v>34</v>
      </c>
      <c r="G172" s="38"/>
      <c r="H172" s="39"/>
      <c r="I172" s="39"/>
      <c r="J172" s="23"/>
      <c r="K172" s="39"/>
      <c r="L172" s="39"/>
      <c r="M172" s="39"/>
      <c r="N172" s="39"/>
      <c r="O172" s="39"/>
      <c r="P172" s="39"/>
      <c r="Q172" s="39"/>
      <c r="R172" s="40" t="s">
        <v>35</v>
      </c>
    </row>
    <row r="173" spans="1:18" ht="72">
      <c r="A173" s="102">
        <f t="shared" si="3"/>
        <v>160</v>
      </c>
      <c r="B173" s="31"/>
      <c r="C173" s="30"/>
      <c r="D173" s="49" t="s">
        <v>89</v>
      </c>
      <c r="E173" s="55" t="s">
        <v>86</v>
      </c>
      <c r="F173" s="39"/>
      <c r="G173" s="126" t="s">
        <v>179</v>
      </c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40"/>
    </row>
    <row r="174" spans="1:18" ht="72">
      <c r="A174" s="102">
        <f t="shared" si="3"/>
        <v>161</v>
      </c>
      <c r="B174" s="31"/>
      <c r="C174" s="30"/>
      <c r="D174" s="49" t="s">
        <v>116</v>
      </c>
      <c r="E174" s="55" t="s">
        <v>86</v>
      </c>
      <c r="F174" s="39"/>
      <c r="G174" s="38"/>
      <c r="H174" s="126" t="s">
        <v>179</v>
      </c>
      <c r="I174" s="39"/>
      <c r="J174" s="39"/>
      <c r="K174" s="39"/>
      <c r="L174" s="39"/>
      <c r="M174" s="39"/>
      <c r="N174" s="39"/>
      <c r="O174" s="39"/>
      <c r="P174" s="39"/>
      <c r="Q174" s="39"/>
      <c r="R174" s="40" t="s">
        <v>35</v>
      </c>
    </row>
    <row r="175" spans="1:18" ht="72">
      <c r="A175" s="102">
        <f t="shared" si="3"/>
        <v>162</v>
      </c>
      <c r="B175" s="31"/>
      <c r="C175" s="30"/>
      <c r="D175" s="49" t="s">
        <v>117</v>
      </c>
      <c r="E175" s="55" t="s">
        <v>86</v>
      </c>
      <c r="F175" s="39"/>
      <c r="G175" s="38"/>
      <c r="H175" s="39"/>
      <c r="J175" s="126" t="s">
        <v>179</v>
      </c>
      <c r="K175" s="39"/>
      <c r="L175" s="39"/>
      <c r="M175" s="39"/>
      <c r="N175" s="39"/>
      <c r="O175" s="39"/>
      <c r="P175" s="39"/>
      <c r="Q175" s="39"/>
      <c r="R175" s="40" t="s">
        <v>35</v>
      </c>
    </row>
    <row r="176" spans="1:18" ht="72">
      <c r="A176" s="102">
        <f t="shared" si="3"/>
        <v>163</v>
      </c>
      <c r="B176" s="31"/>
      <c r="C176" s="30"/>
      <c r="D176" s="49" t="s">
        <v>118</v>
      </c>
      <c r="E176" s="57" t="s">
        <v>86</v>
      </c>
      <c r="F176" s="39"/>
      <c r="G176" s="38"/>
      <c r="H176" s="39"/>
      <c r="I176" s="39"/>
      <c r="J176" s="23"/>
      <c r="K176" s="39"/>
      <c r="L176" s="39"/>
      <c r="M176" s="39" t="s">
        <v>34</v>
      </c>
      <c r="N176" s="39"/>
      <c r="O176" s="39"/>
      <c r="P176" s="39"/>
      <c r="Q176" s="39"/>
      <c r="R176" s="40" t="s">
        <v>35</v>
      </c>
    </row>
    <row r="177" spans="1:18" ht="36">
      <c r="A177" s="104"/>
      <c r="B177" s="80"/>
      <c r="C177" s="92" t="s">
        <v>177</v>
      </c>
      <c r="D177" s="94"/>
      <c r="E177" s="94"/>
      <c r="F177" s="95"/>
      <c r="G177" s="95"/>
      <c r="H177" s="95"/>
      <c r="I177" s="95"/>
      <c r="J177" s="79"/>
      <c r="K177" s="82"/>
      <c r="L177" s="82"/>
      <c r="M177" s="82"/>
      <c r="N177" s="82"/>
      <c r="O177" s="82"/>
      <c r="P177" s="82"/>
      <c r="Q177" s="82"/>
      <c r="R177" s="83"/>
    </row>
    <row r="178" spans="1:18" ht="36">
      <c r="A178" s="104"/>
      <c r="B178" s="80"/>
      <c r="C178" s="75" t="s">
        <v>152</v>
      </c>
      <c r="D178" s="81"/>
      <c r="E178" s="81"/>
      <c r="F178" s="82"/>
      <c r="G178" s="82"/>
      <c r="H178" s="82"/>
      <c r="I178" s="82"/>
      <c r="J178" s="79"/>
      <c r="K178" s="82"/>
      <c r="L178" s="82"/>
      <c r="M178" s="82"/>
      <c r="N178" s="82"/>
      <c r="O178" s="82"/>
      <c r="P178" s="82"/>
      <c r="Q178" s="82"/>
      <c r="R178" s="83"/>
    </row>
    <row r="179" spans="1:18" ht="33.75">
      <c r="A179" s="105"/>
      <c r="B179" s="3"/>
      <c r="C179" s="76" t="s">
        <v>153</v>
      </c>
      <c r="D179" s="77"/>
      <c r="E179" s="4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6"/>
    </row>
    <row r="180" spans="1:18" ht="33.75">
      <c r="A180" s="105"/>
      <c r="B180" s="3"/>
      <c r="C180" s="76" t="s">
        <v>154</v>
      </c>
      <c r="D180" s="77"/>
      <c r="E180" s="4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6"/>
    </row>
    <row r="181" spans="1:18" ht="33.75">
      <c r="A181" s="105"/>
      <c r="B181" s="3"/>
      <c r="C181" s="76" t="s">
        <v>155</v>
      </c>
      <c r="D181" s="77"/>
      <c r="E181" s="4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6"/>
    </row>
    <row r="182" spans="1:18" ht="33.75">
      <c r="A182" s="105"/>
      <c r="B182" s="3"/>
      <c r="C182" s="76" t="s">
        <v>156</v>
      </c>
      <c r="D182" s="77"/>
      <c r="E182" s="4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6"/>
    </row>
    <row r="183" spans="1:18" ht="33.75">
      <c r="A183" s="105"/>
      <c r="B183" s="3"/>
      <c r="C183" s="76" t="s">
        <v>157</v>
      </c>
      <c r="D183" s="77"/>
      <c r="E183" s="4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6"/>
    </row>
    <row r="184" spans="1:18" ht="33.75">
      <c r="A184" s="105"/>
      <c r="B184" s="2"/>
      <c r="C184" s="76" t="s">
        <v>158</v>
      </c>
      <c r="D184" s="78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33.75">
      <c r="A185" s="105"/>
      <c r="B185" s="2"/>
      <c r="C185" s="76" t="s">
        <v>159</v>
      </c>
      <c r="D185" s="78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33.75">
      <c r="A186" s="105"/>
      <c r="B186" s="2"/>
      <c r="C186" s="76" t="s">
        <v>160</v>
      </c>
      <c r="D186" s="78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33.75">
      <c r="A187" s="105"/>
      <c r="B187" s="2"/>
      <c r="C187" s="76" t="s">
        <v>161</v>
      </c>
      <c r="D187" s="78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33.75">
      <c r="A188" s="105"/>
      <c r="B188" s="2"/>
      <c r="C188" s="76" t="s">
        <v>162</v>
      </c>
      <c r="D188" s="78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33.75">
      <c r="A189" s="105"/>
      <c r="B189" s="2"/>
      <c r="C189" s="76" t="s">
        <v>167</v>
      </c>
      <c r="D189" s="78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33.75">
      <c r="A190" s="105"/>
      <c r="B190" s="2"/>
      <c r="C190" s="76" t="s">
        <v>163</v>
      </c>
      <c r="D190" s="78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33.75">
      <c r="A191" s="105"/>
      <c r="B191" s="2"/>
      <c r="C191" s="76" t="s">
        <v>164</v>
      </c>
      <c r="D191" s="78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33.75">
      <c r="A192" s="105"/>
      <c r="B192" s="2"/>
      <c r="C192" s="76" t="s">
        <v>1</v>
      </c>
      <c r="D192" s="78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33.75">
      <c r="A193" s="105"/>
      <c r="B193" s="2"/>
      <c r="C193" s="76" t="s">
        <v>165</v>
      </c>
      <c r="D193" s="78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33.75">
      <c r="A194" s="105"/>
      <c r="B194" s="2"/>
      <c r="C194" s="76" t="s">
        <v>166</v>
      </c>
      <c r="D194" s="78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31.5">
      <c r="A195" s="144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31.5">
      <c r="A196" s="105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31.5">
      <c r="A197" s="105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31.5">
      <c r="A198" s="105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31.5">
      <c r="A199" s="105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5:18"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5:18"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5:18"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5:18"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5:18"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5:18"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5:18"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5:18"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5:18"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5:18"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5:18"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5:18"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5:18"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</sheetData>
  <mergeCells count="3">
    <mergeCell ref="F4:I4"/>
    <mergeCell ref="J4:M4"/>
    <mergeCell ref="N4:Q4"/>
  </mergeCells>
  <phoneticPr fontId="0" type="noConversion"/>
  <pageMargins left="0.36" right="0.2" top="0.66" bottom="0.48" header="0.5" footer="0.26"/>
  <pageSetup scale="26" fitToHeight="6" orientation="landscape" useFirstPageNumber="1" r:id="rId1"/>
  <headerFooter alignWithMargins="0">
    <oddFooter>&amp;C&amp;"Times New Roman,Regular"&amp;18- &amp;P -
&amp;22* * * Final Revisions Adopted May 25, 2011, by COG Climate Energy and Environment Policy Committee * * *</oddFooter>
  </headerFooter>
  <rowBreaks count="6" manualBreakCount="6">
    <brk id="41" max="17" man="1"/>
    <brk id="67" max="17" man="1"/>
    <brk id="86" max="17" man="1"/>
    <brk id="111" max="17" man="1"/>
    <brk id="140" max="17" man="1"/>
    <brk id="164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Workplan</vt:lpstr>
      <vt:lpstr>Workplan!Print_Area</vt:lpstr>
      <vt:lpstr>Workplan!Print_Titles</vt:lpstr>
    </vt:vector>
  </TitlesOfParts>
  <Company>Metropolitan Washington Council of Governments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jrohlfs</dc:creator>
  <cp:lastModifiedBy>lboggs</cp:lastModifiedBy>
  <cp:lastPrinted>2011-06-01T15:50:22Z</cp:lastPrinted>
  <dcterms:created xsi:type="dcterms:W3CDTF">2008-03-24T17:26:05Z</dcterms:created>
  <dcterms:modified xsi:type="dcterms:W3CDTF">2011-11-03T19:40:15Z</dcterms:modified>
</cp:coreProperties>
</file>