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operativeForecasting\QCEW CES IHS\"/>
    </mc:Choice>
  </mc:AlternateContent>
  <bookViews>
    <workbookView xWindow="120" yWindow="15" windowWidth="18960" windowHeight="11325" tabRatio="793" activeTab="12"/>
  </bookViews>
  <sheets>
    <sheet name="2000BS" sheetId="18" r:id="rId1"/>
    <sheet name="2004BS" sheetId="17" r:id="rId2"/>
    <sheet name="2005MD" sheetId="13" r:id="rId3"/>
    <sheet name="2005BS" sheetId="19" r:id="rId4"/>
    <sheet name="2010MD" sheetId="11" r:id="rId5"/>
    <sheet name="2010BS" sheetId="16" r:id="rId6"/>
    <sheet name="2011MD" sheetId="10" r:id="rId7"/>
    <sheet name="2011BS" sheetId="15" r:id="rId8"/>
    <sheet name="2012BS" sheetId="5" r:id="rId9"/>
    <sheet name="2013BS" sheetId="4" r:id="rId10"/>
    <sheet name="2014BS" sheetId="3" r:id="rId11"/>
    <sheet name="ActiveDuty 2010-2014" sheetId="12" r:id="rId12"/>
    <sheet name="Military2000-2014" sheetId="21" r:id="rId13"/>
  </sheets>
  <calcPr calcId="171027"/>
</workbook>
</file>

<file path=xl/calcChain.xml><?xml version="1.0" encoding="utf-8"?>
<calcChain xmlns="http://schemas.openxmlformats.org/spreadsheetml/2006/main">
  <c r="K61" i="21" l="1"/>
  <c r="E37" i="12" l="1"/>
  <c r="N67" i="21"/>
  <c r="M67" i="21"/>
  <c r="L67" i="21"/>
  <c r="K67" i="21"/>
  <c r="J67" i="21"/>
  <c r="I67" i="21"/>
  <c r="H67" i="21"/>
  <c r="G67" i="21"/>
  <c r="F67" i="21"/>
  <c r="E67" i="21"/>
  <c r="D67" i="21"/>
  <c r="N65" i="21"/>
  <c r="M65" i="21"/>
  <c r="L65" i="21"/>
  <c r="K65" i="21"/>
  <c r="J65" i="21"/>
  <c r="I65" i="21"/>
  <c r="H65" i="21"/>
  <c r="G65" i="21"/>
  <c r="F65" i="21"/>
  <c r="E65" i="21"/>
  <c r="D65" i="21"/>
  <c r="N63" i="21"/>
  <c r="M63" i="21"/>
  <c r="L63" i="21"/>
  <c r="K63" i="21"/>
  <c r="J63" i="21"/>
  <c r="I63" i="21"/>
  <c r="H63" i="21"/>
  <c r="G63" i="21"/>
  <c r="F63" i="21"/>
  <c r="E63" i="21"/>
  <c r="D63" i="21"/>
  <c r="N61" i="21"/>
  <c r="M61" i="21"/>
  <c r="L61" i="21"/>
  <c r="J61" i="21"/>
  <c r="I61" i="21"/>
  <c r="H61" i="21"/>
  <c r="G61" i="21"/>
  <c r="F61" i="21"/>
  <c r="E61" i="21"/>
  <c r="D61" i="21"/>
  <c r="N47" i="21"/>
  <c r="M47" i="21"/>
  <c r="L47" i="21"/>
  <c r="K47" i="21"/>
  <c r="J47" i="21"/>
  <c r="I47" i="21"/>
  <c r="H47" i="21"/>
  <c r="G47" i="21"/>
  <c r="F47" i="21"/>
  <c r="E47" i="21"/>
  <c r="D47" i="21"/>
  <c r="N44" i="21"/>
  <c r="M44" i="21"/>
  <c r="L44" i="21"/>
  <c r="K44" i="21"/>
  <c r="J44" i="21"/>
  <c r="I44" i="21"/>
  <c r="H44" i="21"/>
  <c r="G44" i="21"/>
  <c r="F44" i="21"/>
  <c r="E44" i="21"/>
  <c r="D44" i="21"/>
  <c r="N39" i="21"/>
  <c r="M39" i="21"/>
  <c r="L39" i="21"/>
  <c r="K39" i="21"/>
  <c r="J39" i="21"/>
  <c r="I39" i="21"/>
  <c r="H39" i="21"/>
  <c r="G39" i="21"/>
  <c r="F39" i="21"/>
  <c r="E39" i="21"/>
  <c r="D39" i="21"/>
  <c r="N30" i="21"/>
  <c r="M30" i="21"/>
  <c r="L30" i="21"/>
  <c r="K30" i="21"/>
  <c r="J30" i="21"/>
  <c r="I30" i="21"/>
  <c r="H30" i="21"/>
  <c r="G30" i="21"/>
  <c r="F30" i="21"/>
  <c r="E30" i="21"/>
  <c r="D30" i="21"/>
  <c r="N28" i="21"/>
  <c r="M28" i="21"/>
  <c r="L28" i="21"/>
  <c r="J28" i="21"/>
  <c r="I28" i="21"/>
  <c r="H28" i="21"/>
  <c r="G28" i="21"/>
  <c r="F28" i="21"/>
  <c r="E28" i="21"/>
  <c r="D28" i="21"/>
  <c r="N24" i="21"/>
  <c r="M24" i="21"/>
  <c r="L24" i="21"/>
  <c r="K24" i="21"/>
  <c r="J24" i="21"/>
  <c r="I24" i="21"/>
  <c r="H24" i="21"/>
  <c r="G24" i="21"/>
  <c r="F24" i="21"/>
  <c r="E24" i="21"/>
  <c r="D24" i="21"/>
  <c r="H27" i="3"/>
  <c r="D69" i="21" l="1"/>
  <c r="H69" i="21"/>
  <c r="G69" i="21"/>
  <c r="K69" i="21"/>
  <c r="L69" i="21"/>
  <c r="F69" i="21"/>
  <c r="J69" i="21"/>
  <c r="N69" i="21"/>
  <c r="E69" i="21"/>
  <c r="I69" i="21"/>
  <c r="M69" i="21"/>
  <c r="D29" i="13"/>
  <c r="D42" i="16"/>
  <c r="D26" i="11"/>
  <c r="D44" i="19"/>
  <c r="D41" i="17"/>
  <c r="H22" i="18"/>
  <c r="H21" i="18"/>
  <c r="H23" i="18"/>
  <c r="H24" i="18"/>
  <c r="H25" i="18"/>
  <c r="H27" i="18"/>
  <c r="H28" i="18"/>
  <c r="H29" i="18"/>
  <c r="H30" i="18"/>
  <c r="H31" i="18"/>
  <c r="H32" i="18"/>
  <c r="E10" i="18"/>
  <c r="H16" i="19"/>
  <c r="H15" i="17"/>
  <c r="H2" i="18"/>
  <c r="H26" i="18" l="1"/>
  <c r="H20" i="18"/>
  <c r="H19" i="18"/>
  <c r="H18" i="18"/>
  <c r="H17" i="18"/>
  <c r="H16" i="18"/>
  <c r="H15" i="18"/>
  <c r="H14" i="18"/>
  <c r="H13" i="18"/>
  <c r="H12" i="18"/>
  <c r="H11" i="18"/>
  <c r="H10" i="18"/>
  <c r="H9" i="18"/>
  <c r="H8" i="18"/>
  <c r="H7" i="18"/>
  <c r="H6" i="18"/>
  <c r="H5" i="18"/>
  <c r="H4" i="18"/>
  <c r="H3" i="18"/>
  <c r="H33" i="18" l="1"/>
  <c r="D34" i="15"/>
  <c r="D26" i="10"/>
</calcChain>
</file>

<file path=xl/sharedStrings.xml><?xml version="1.0" encoding="utf-8"?>
<sst xmlns="http://schemas.openxmlformats.org/spreadsheetml/2006/main" count="1344" uniqueCount="158">
  <si>
    <t>County</t>
  </si>
  <si>
    <t>Montgomery</t>
  </si>
  <si>
    <t>Prince George's</t>
  </si>
  <si>
    <t>Frederick</t>
  </si>
  <si>
    <t>Charles</t>
  </si>
  <si>
    <t>Alexandria</t>
  </si>
  <si>
    <t>Falls Church</t>
  </si>
  <si>
    <t>Fairfax</t>
  </si>
  <si>
    <t>Arlington</t>
  </si>
  <si>
    <t>Prince William</t>
  </si>
  <si>
    <t>District of Columbia</t>
  </si>
  <si>
    <t>DISTRICT OF COLUMBIA</t>
  </si>
  <si>
    <t>ARMY ATTACHE DEPT OF STATE</t>
  </si>
  <si>
    <t>DFAS HEADQUARTERS</t>
  </si>
  <si>
    <t>FORT LESLIE J MCNAIR</t>
  </si>
  <si>
    <t>JOINT BASE ANACOSTIA-BOLLING</t>
  </si>
  <si>
    <t>MARINE BARRACKS WASH D C</t>
  </si>
  <si>
    <t>WALTER REED ARMY MED CTR</t>
  </si>
  <si>
    <t>WASHINGTON NAVDIST HQ</t>
  </si>
  <si>
    <t>OTHER</t>
  </si>
  <si>
    <t>MARYLAND</t>
  </si>
  <si>
    <t>INDIAN HEAD NAV ORD STA</t>
  </si>
  <si>
    <t>FORT DETRICK</t>
  </si>
  <si>
    <t>ADELPHI LAB CENTER</t>
  </si>
  <si>
    <t>NNMC BETHESDA</t>
  </si>
  <si>
    <t>ANDREWS AFB</t>
  </si>
  <si>
    <t>VIRGINIA</t>
  </si>
  <si>
    <t>USCG ALEXANDRIA VA</t>
  </si>
  <si>
    <t>DISA HQTRS</t>
  </si>
  <si>
    <t>FORT MYER</t>
  </si>
  <si>
    <t>HQTRS MARCORPS</t>
  </si>
  <si>
    <t>PENTAGON</t>
  </si>
  <si>
    <t>PENTAGON - DOD</t>
  </si>
  <si>
    <t>PENTAGON - NAVY</t>
  </si>
  <si>
    <t>FORT BELVOIR</t>
  </si>
  <si>
    <t>MCCDC QUANTICO VA</t>
  </si>
  <si>
    <t>Charles Total</t>
  </si>
  <si>
    <t>Frederick Total</t>
  </si>
  <si>
    <t>Montgomery Total</t>
  </si>
  <si>
    <t>Prince George's Total</t>
  </si>
  <si>
    <t>Alexandria Total</t>
  </si>
  <si>
    <t>Arlington Total</t>
  </si>
  <si>
    <t>Fairfax Total</t>
  </si>
  <si>
    <t>Prince William Total</t>
  </si>
  <si>
    <t>DISTRICT OF COLUMBIA Total</t>
  </si>
  <si>
    <t>Falls Church Total</t>
  </si>
  <si>
    <t>JOINT BASE MYER-HENDERSON HALL</t>
  </si>
  <si>
    <t>PENTAGON - AIR FORCE</t>
  </si>
  <si>
    <t>PENTAGON - ARMY</t>
  </si>
  <si>
    <t>Demographics Report</t>
  </si>
  <si>
    <t>BASE NAME</t>
  </si>
  <si>
    <t>STATE / COUNTRY</t>
  </si>
  <si>
    <t>DMA HYDRO/TOPOGRAPHIC CTR</t>
  </si>
  <si>
    <t>MARINE BARRACKS  WASH D.C.</t>
  </si>
  <si>
    <t>WHITE OAK NSWC DAHLGREN</t>
  </si>
  <si>
    <t>CAMERON STATION</t>
  </si>
  <si>
    <t>DEFENSE HEALTH AGENCY HQ</t>
  </si>
  <si>
    <t xml:space="preserve">Sources: 2010 Demographics Profile of the Military Community, 2011 Demographic Profile of the Military Community, FY2013 Base Structure Report, FY2014 Base Structure Report, FY2015 Base Structure Report </t>
  </si>
  <si>
    <t>Region</t>
  </si>
  <si>
    <t>ACTIVE DUTY</t>
  </si>
  <si>
    <t>NATIONAL GUARD / RESERVE</t>
  </si>
  <si>
    <t>CIVILIAN</t>
  </si>
  <si>
    <t>ACTIVE DUTY, RESERVE AND CIVILIAN GRAND TOTAL</t>
  </si>
  <si>
    <t>ARMY</t>
  </si>
  <si>
    <t>NAVY</t>
  </si>
  <si>
    <t>MARINE CORPS</t>
  </si>
  <si>
    <t>AIR FORCE</t>
  </si>
  <si>
    <t>ACTIVE DUTY TOTAL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</si>
  <si>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</si>
  <si>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</si>
  <si>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</si>
  <si>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</si>
  <si>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</si>
  <si>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</si>
  <si>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RESERVE TOTAL</t>
  </si>
  <si>
    <t>State/Country</t>
  </si>
  <si>
    <t>Base</t>
  </si>
  <si>
    <t>Active Duty</t>
  </si>
  <si>
    <t>Selected Reserve</t>
  </si>
  <si>
    <t>Civilian</t>
  </si>
  <si>
    <t>Grand Total</t>
  </si>
  <si>
    <t>Army</t>
  </si>
  <si>
    <t>Navy</t>
  </si>
  <si>
    <t>Marine Corps</t>
  </si>
  <si>
    <t>Air Force</t>
  </si>
  <si>
    <t>Total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</si>
  <si>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</si>
  <si>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</si>
  <si>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</si>
  <si>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</si>
  <si>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</si>
  <si>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</si>
  <si>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(C) White Oak NSWC Dahlgren</t>
  </si>
  <si>
    <t>Bolling AFB</t>
  </si>
  <si>
    <t>Naval Security Station</t>
  </si>
  <si>
    <t>Fort Meyer</t>
  </si>
  <si>
    <t>NG Pvt Henry Costin</t>
  </si>
  <si>
    <t>Walter Reed AMC Forest Glen</t>
  </si>
  <si>
    <t>Walter Reed AMC Glen Haven</t>
  </si>
  <si>
    <t>NS Anacostia</t>
  </si>
  <si>
    <t>NSA Washington</t>
  </si>
  <si>
    <t>Not Legible</t>
  </si>
  <si>
    <t>NSA Bellevue</t>
  </si>
  <si>
    <t>NSA Wash (Naval Observatory)</t>
  </si>
  <si>
    <t>NSA Wash (Naval Research Lab)</t>
  </si>
  <si>
    <t>NSA Wash (Nebraska Ave</t>
  </si>
  <si>
    <t>NSA Wash (NS Anacostia)</t>
  </si>
  <si>
    <t>*listed under DC</t>
  </si>
  <si>
    <t>NAS Patuxent River (NAF Washington) - Andrews AFB</t>
  </si>
  <si>
    <t>NSA Wash (NMIC Suitland)</t>
  </si>
  <si>
    <t>NSA Wash (NSWC Carderock)</t>
  </si>
  <si>
    <t>NSA Wash (NSWC Indian Head)</t>
  </si>
  <si>
    <t>Army Guard Readiness Center</t>
  </si>
  <si>
    <t>NSA Wash (Arlington Service Ctr)</t>
  </si>
  <si>
    <t>Airforce</t>
  </si>
  <si>
    <t>COMNAVDIST</t>
  </si>
  <si>
    <t>NRL WASHINGTON</t>
  </si>
  <si>
    <t>NAVSURFWARCENCarderockDiv</t>
  </si>
  <si>
    <t>NAVSURFWARCENDIV INDIAN Head</t>
  </si>
  <si>
    <t>Source: Base Structure Report as of Sept 2005</t>
  </si>
  <si>
    <t>Bolling</t>
  </si>
  <si>
    <t>McNair</t>
  </si>
  <si>
    <t>National Imagery &amp; Mapping Agency</t>
  </si>
  <si>
    <t>Arlington National Cemetary</t>
  </si>
  <si>
    <t>Base Structure Report as of 30 Sep 00</t>
  </si>
  <si>
    <t>Source: FY 2011 Baseline Base Structure Report, Base Structure Report as of Sept 2010</t>
  </si>
  <si>
    <t>NSA Wash (NAVSTA Anacostia)</t>
  </si>
  <si>
    <t>NSA Was (Ndept Potomac Annex)</t>
  </si>
  <si>
    <t>COMNAVDIST WASHINGTON DC</t>
  </si>
  <si>
    <t>FY2001 Base Structure Report, Base Structure Report as of 30 Sep 00</t>
  </si>
  <si>
    <t xml:space="preserve">Source: </t>
  </si>
  <si>
    <t>FY 2005 Baseline Base Structure Report, Base Structure Report as of Sept 2004</t>
  </si>
  <si>
    <t>FY 2006 Baseline Base Structure Report, Base Structure Report as of Sept 2005</t>
  </si>
  <si>
    <t>Source: FY 2012 Baseline Base Structure Report Base Structure Report as of Sept 2011</t>
  </si>
  <si>
    <t>Source: FY 2013 Baseline Base Structure Report Base Structure Report as of Sept 2012</t>
  </si>
  <si>
    <t>Military Demographics Report 2011</t>
  </si>
  <si>
    <t>Military Demographics Report 2010</t>
  </si>
  <si>
    <t>Military Demographics Report 2005</t>
  </si>
  <si>
    <t>Source</t>
  </si>
  <si>
    <t>2005 Military Demographics</t>
  </si>
  <si>
    <t>2010 Military Demographics</t>
  </si>
  <si>
    <t>2011 Military Demographics</t>
  </si>
  <si>
    <t>State</t>
  </si>
  <si>
    <t>Base Name</t>
  </si>
  <si>
    <t>NSA Wash (Ndept Potomac Annex)</t>
  </si>
  <si>
    <t>District of Columbia Total</t>
  </si>
  <si>
    <t>NG Army Guard Readiness Cente</t>
  </si>
  <si>
    <t>Source: FY 2014 Baseline Base Structure Report as of Sept 2013</t>
  </si>
  <si>
    <t>Source: FY 2015 Baseline Base Structure Report as of Sept 2014</t>
  </si>
  <si>
    <t>*Might be in DC</t>
  </si>
  <si>
    <t xml:space="preserve"> FY 2015 Baseline Base Structure Report  as of Sept 2014</t>
  </si>
  <si>
    <t>FY 2005 Baseline Base Structure Report as of Sept 2004</t>
  </si>
  <si>
    <t>FY2001 Baseline Base Structure Report as of 30 Sep 00</t>
  </si>
  <si>
    <t>FY 2006 Baseline Base Structure Report  as of Sept 2005</t>
  </si>
  <si>
    <t>FY 2011 Baseline Base Structure Report  as of Sept 2010</t>
  </si>
  <si>
    <t>FY 2012 Baseline Base Structure Report as of Sept 2011</t>
  </si>
  <si>
    <t>FY 2013 Baseline Base Structure Report as of Sept 2012</t>
  </si>
  <si>
    <t xml:space="preserve"> FY 2014 Baseline Base Structure Report as of Sept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</si>
</sst>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###0;###0"/>
    <numFmt numFmtId="165" formatCode="#,##0;#,##0"/>
    <numFmt numFmtId="166" formatCode="_(* #,##0_);_(* \(#,##0\);_(* &quot;-&quot;??_);_(@_)"/>
  </numFmts>
  <fonts count="2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6"/>
      <name val="Arial"/>
      <family val="2"/>
    </font>
    <font>
      <sz val="6"/>
      <name val="Arial"/>
      <family val="2"/>
    </font>
    <font>
      <sz val="6"/>
      <color rgb="FF000000"/>
      <name val="Arial"/>
      <family val="2"/>
    </font>
    <font>
      <sz val="10"/>
      <color rgb="FF000000"/>
      <name val="Times New Roman"/>
      <family val="1"/>
    </font>
    <font>
      <b/>
      <sz val="6"/>
      <color rgb="FF000000"/>
      <name val="Arial"/>
      <family val="2"/>
    </font>
    <font>
      <b/>
      <sz val="10"/>
      <color rgb="FF000000"/>
      <name val="Times New Roman"/>
      <family val="1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7"/>
      <name val="Arial"/>
      <family val="2"/>
    </font>
    <font>
      <b/>
      <sz val="7"/>
      <name val="Arial"/>
      <family val="2"/>
    </font>
    <font>
      <sz val="7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" fillId="0" borderId="0"/>
  </cellStyleXfs>
  <cellXfs count="199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164" fontId="4" fillId="0" borderId="0" xfId="0" applyNumberFormat="1" applyFont="1" applyFill="1" applyBorder="1" applyAlignment="1">
      <alignment horizontal="right" vertical="top" wrapText="1"/>
    </xf>
    <xf numFmtId="165" fontId="4" fillId="0" borderId="0" xfId="0" applyNumberFormat="1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wrapText="1"/>
    </xf>
    <xf numFmtId="0" fontId="9" fillId="0" borderId="2" xfId="0" applyFont="1" applyFill="1" applyBorder="1" applyAlignment="1">
      <alignment horizontal="left" vertical="top"/>
    </xf>
    <xf numFmtId="0" fontId="10" fillId="0" borderId="2" xfId="0" applyFont="1" applyFill="1" applyBorder="1" applyAlignment="1">
      <alignment wrapText="1"/>
    </xf>
    <xf numFmtId="0" fontId="11" fillId="0" borderId="0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164" fontId="6" fillId="0" borderId="0" xfId="0" applyNumberFormat="1" applyFont="1" applyFill="1" applyBorder="1" applyAlignment="1">
      <alignment horizontal="right" vertical="top" wrapText="1"/>
    </xf>
    <xf numFmtId="165" fontId="6" fillId="0" borderId="0" xfId="0" applyNumberFormat="1" applyFont="1" applyFill="1" applyBorder="1" applyAlignment="1">
      <alignment horizontal="right" vertical="top" wrapText="1"/>
    </xf>
    <xf numFmtId="166" fontId="12" fillId="0" borderId="0" xfId="1" applyNumberFormat="1" applyFont="1" applyFill="1" applyBorder="1" applyAlignment="1">
      <alignment horizontal="left" vertical="top"/>
    </xf>
    <xf numFmtId="166" fontId="12" fillId="0" borderId="0" xfId="1" applyNumberFormat="1" applyFont="1" applyFill="1" applyBorder="1" applyAlignment="1">
      <alignment horizontal="right" vertical="top" wrapText="1"/>
    </xf>
    <xf numFmtId="166" fontId="9" fillId="0" borderId="0" xfId="1" applyNumberFormat="1" applyFont="1" applyFill="1" applyBorder="1" applyAlignment="1">
      <alignment horizontal="left" vertical="top"/>
    </xf>
    <xf numFmtId="166" fontId="9" fillId="0" borderId="0" xfId="1" applyNumberFormat="1" applyFont="1" applyFill="1" applyBorder="1" applyAlignment="1">
      <alignment horizontal="right" vertical="top" wrapText="1"/>
    </xf>
    <xf numFmtId="0" fontId="9" fillId="0" borderId="1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 wrapText="1"/>
    </xf>
    <xf numFmtId="166" fontId="9" fillId="0" borderId="1" xfId="1" applyNumberFormat="1" applyFont="1" applyFill="1" applyBorder="1" applyAlignment="1">
      <alignment horizontal="left" vertical="top"/>
    </xf>
    <xf numFmtId="166" fontId="9" fillId="0" borderId="1" xfId="1" applyNumberFormat="1" applyFont="1" applyFill="1" applyBorder="1" applyAlignment="1">
      <alignment horizontal="right" vertical="top" wrapText="1"/>
    </xf>
    <xf numFmtId="0" fontId="10" fillId="0" borderId="2" xfId="0" applyFont="1" applyFill="1" applyBorder="1" applyAlignment="1"/>
    <xf numFmtId="0" fontId="10" fillId="0" borderId="1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8" fillId="0" borderId="3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top"/>
    </xf>
    <xf numFmtId="0" fontId="13" fillId="0" borderId="3" xfId="0" applyFont="1" applyFill="1" applyBorder="1" applyAlignment="1">
      <alignment wrapText="1"/>
    </xf>
    <xf numFmtId="0" fontId="14" fillId="0" borderId="3" xfId="0" applyFont="1" applyFill="1" applyBorder="1" applyAlignment="1">
      <alignment vertical="top"/>
    </xf>
    <xf numFmtId="0" fontId="14" fillId="0" borderId="3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vertical="top"/>
    </xf>
    <xf numFmtId="0" fontId="14" fillId="0" borderId="0" xfId="0" applyFont="1" applyFill="1" applyBorder="1" applyAlignment="1">
      <alignment horizontal="left" vertical="top"/>
    </xf>
    <xf numFmtId="0" fontId="14" fillId="0" borderId="1" xfId="0" applyFont="1" applyFill="1" applyBorder="1" applyAlignment="1">
      <alignment vertical="top"/>
    </xf>
    <xf numFmtId="0" fontId="14" fillId="0" borderId="1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/>
    </xf>
    <xf numFmtId="0" fontId="13" fillId="0" borderId="3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center" wrapText="1"/>
    </xf>
    <xf numFmtId="164" fontId="8" fillId="0" borderId="0" xfId="0" applyNumberFormat="1" applyFont="1" applyFill="1" applyBorder="1" applyAlignment="1">
      <alignment horizontal="left" vertical="top"/>
    </xf>
    <xf numFmtId="0" fontId="8" fillId="0" borderId="0" xfId="0" applyFont="1" applyFill="1" applyBorder="1" applyAlignment="1">
      <alignment vertical="top"/>
    </xf>
    <xf numFmtId="164" fontId="8" fillId="0" borderId="0" xfId="2" applyNumberFormat="1" applyFont="1" applyFill="1" applyBorder="1" applyAlignment="1">
      <alignment vertical="top" wrapText="1"/>
    </xf>
    <xf numFmtId="165" fontId="8" fillId="0" borderId="0" xfId="2" applyNumberFormat="1" applyFont="1" applyFill="1" applyBorder="1" applyAlignment="1">
      <alignment vertical="top" wrapText="1"/>
    </xf>
    <xf numFmtId="164" fontId="8" fillId="0" borderId="3" xfId="2" applyNumberFormat="1" applyFont="1" applyFill="1" applyBorder="1" applyAlignment="1">
      <alignment vertical="top" wrapText="1"/>
    </xf>
    <xf numFmtId="0" fontId="8" fillId="0" borderId="3" xfId="0" applyFont="1" applyFill="1" applyBorder="1" applyAlignment="1">
      <alignment vertical="top"/>
    </xf>
    <xf numFmtId="164" fontId="8" fillId="0" borderId="1" xfId="2" applyNumberFormat="1" applyFont="1" applyFill="1" applyBorder="1" applyAlignment="1">
      <alignment vertical="top" wrapText="1"/>
    </xf>
    <xf numFmtId="165" fontId="8" fillId="0" borderId="1" xfId="2" applyNumberFormat="1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/>
    </xf>
    <xf numFmtId="0" fontId="13" fillId="0" borderId="3" xfId="0" applyFont="1" applyFill="1" applyBorder="1" applyAlignment="1"/>
    <xf numFmtId="0" fontId="13" fillId="0" borderId="1" xfId="0" applyFont="1" applyFill="1" applyBorder="1" applyAlignment="1"/>
    <xf numFmtId="164" fontId="8" fillId="0" borderId="0" xfId="0" applyNumberFormat="1" applyFont="1" applyFill="1" applyBorder="1" applyAlignment="1">
      <alignment horizontal="right" vertical="top" wrapText="1"/>
    </xf>
    <xf numFmtId="165" fontId="8" fillId="0" borderId="0" xfId="0" applyNumberFormat="1" applyFont="1" applyFill="1" applyBorder="1" applyAlignment="1">
      <alignment horizontal="right" vertical="top" wrapText="1"/>
    </xf>
    <xf numFmtId="164" fontId="8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0" fontId="14" fillId="0" borderId="0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/>
    </xf>
    <xf numFmtId="0" fontId="13" fillId="0" borderId="1" xfId="0" applyFont="1" applyFill="1" applyBorder="1" applyAlignment="1">
      <alignment wrapText="1"/>
    </xf>
    <xf numFmtId="0" fontId="15" fillId="0" borderId="3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vertical="top"/>
    </xf>
    <xf numFmtId="0" fontId="13" fillId="0" borderId="2" xfId="0" applyFont="1" applyFill="1" applyBorder="1" applyAlignment="1">
      <alignment wrapText="1"/>
    </xf>
    <xf numFmtId="3" fontId="8" fillId="0" borderId="0" xfId="0" applyNumberFormat="1" applyFont="1" applyFill="1" applyBorder="1" applyAlignment="1">
      <alignment horizontal="left" vertical="top"/>
    </xf>
    <xf numFmtId="164" fontId="18" fillId="0" borderId="0" xfId="0" applyNumberFormat="1" applyFont="1" applyFill="1" applyBorder="1" applyAlignment="1">
      <alignment vertical="top" wrapText="1"/>
    </xf>
    <xf numFmtId="165" fontId="18" fillId="0" borderId="0" xfId="0" applyNumberFormat="1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3" fontId="0" fillId="0" borderId="0" xfId="0" applyNumberFormat="1" applyFill="1" applyBorder="1" applyAlignment="1">
      <alignment vertical="top" wrapText="1"/>
    </xf>
    <xf numFmtId="3" fontId="16" fillId="0" borderId="0" xfId="0" applyNumberFormat="1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left" vertical="top"/>
    </xf>
    <xf numFmtId="164" fontId="8" fillId="2" borderId="3" xfId="2" applyNumberFormat="1" applyFont="1" applyFill="1" applyBorder="1" applyAlignment="1">
      <alignment vertical="top" wrapText="1"/>
    </xf>
    <xf numFmtId="164" fontId="8" fillId="2" borderId="0" xfId="2" applyNumberFormat="1" applyFont="1" applyFill="1" applyBorder="1" applyAlignment="1">
      <alignment vertical="top" wrapText="1"/>
    </xf>
    <xf numFmtId="164" fontId="8" fillId="2" borderId="1" xfId="2" applyNumberFormat="1" applyFont="1" applyFill="1" applyBorder="1" applyAlignment="1">
      <alignment vertical="top" wrapText="1"/>
    </xf>
    <xf numFmtId="3" fontId="8" fillId="0" borderId="1" xfId="0" applyNumberFormat="1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top"/>
    </xf>
    <xf numFmtId="0" fontId="8" fillId="2" borderId="0" xfId="0" applyFont="1" applyFill="1" applyBorder="1" applyAlignment="1">
      <alignment horizontal="left" vertical="top"/>
    </xf>
    <xf numFmtId="0" fontId="15" fillId="0" borderId="4" xfId="0" applyFont="1" applyFill="1" applyBorder="1" applyAlignment="1">
      <alignment horizontal="left" vertical="top"/>
    </xf>
    <xf numFmtId="0" fontId="8" fillId="0" borderId="4" xfId="0" applyFont="1" applyFill="1" applyBorder="1" applyAlignment="1">
      <alignment horizontal="left" vertical="top"/>
    </xf>
    <xf numFmtId="0" fontId="8" fillId="0" borderId="5" xfId="0" applyFont="1" applyFill="1" applyBorder="1" applyAlignment="1">
      <alignment horizontal="left" vertical="top"/>
    </xf>
    <xf numFmtId="3" fontId="8" fillId="2" borderId="0" xfId="0" applyNumberFormat="1" applyFont="1" applyFill="1" applyBorder="1" applyAlignment="1">
      <alignment horizontal="left" vertical="top"/>
    </xf>
    <xf numFmtId="0" fontId="8" fillId="5" borderId="0" xfId="0" applyFont="1" applyFill="1" applyBorder="1" applyAlignment="1">
      <alignment horizontal="left" vertical="top"/>
    </xf>
    <xf numFmtId="0" fontId="14" fillId="3" borderId="0" xfId="0" applyFont="1" applyFill="1" applyBorder="1" applyAlignment="1">
      <alignment horizontal="left" vertical="top"/>
    </xf>
    <xf numFmtId="3" fontId="8" fillId="2" borderId="1" xfId="0" applyNumberFormat="1" applyFont="1" applyFill="1" applyBorder="1" applyAlignment="1">
      <alignment horizontal="left" vertical="top"/>
    </xf>
    <xf numFmtId="0" fontId="13" fillId="2" borderId="1" xfId="0" applyFont="1" applyFill="1" applyBorder="1" applyAlignment="1">
      <alignment horizontal="left" wrapText="1"/>
    </xf>
    <xf numFmtId="164" fontId="8" fillId="2" borderId="0" xfId="0" applyNumberFormat="1" applyFont="1" applyFill="1" applyBorder="1" applyAlignment="1">
      <alignment horizontal="right" vertical="top" wrapText="1"/>
    </xf>
    <xf numFmtId="165" fontId="8" fillId="2" borderId="0" xfId="0" applyNumberFormat="1" applyFont="1" applyFill="1" applyBorder="1" applyAlignment="1">
      <alignment horizontal="right" vertical="top" wrapText="1"/>
    </xf>
    <xf numFmtId="165" fontId="8" fillId="2" borderId="1" xfId="0" applyNumberFormat="1" applyFont="1" applyFill="1" applyBorder="1" applyAlignment="1">
      <alignment horizontal="right" vertical="top" wrapText="1"/>
    </xf>
    <xf numFmtId="164" fontId="8" fillId="2" borderId="0" xfId="0" applyNumberFormat="1" applyFont="1" applyFill="1" applyBorder="1" applyAlignment="1">
      <alignment horizontal="left" vertical="top"/>
    </xf>
    <xf numFmtId="0" fontId="1" fillId="0" borderId="1" xfId="3" applyBorder="1"/>
    <xf numFmtId="0" fontId="19" fillId="0" borderId="5" xfId="3" applyFont="1" applyFill="1" applyBorder="1" applyAlignment="1">
      <alignment horizontal="right" wrapText="1"/>
    </xf>
    <xf numFmtId="0" fontId="19" fillId="0" borderId="5" xfId="3" applyFont="1" applyBorder="1" applyAlignment="1">
      <alignment horizontal="right" wrapText="1"/>
    </xf>
    <xf numFmtId="0" fontId="19" fillId="0" borderId="1" xfId="3" applyFont="1" applyBorder="1" applyAlignment="1">
      <alignment horizontal="right" wrapText="1"/>
    </xf>
    <xf numFmtId="0" fontId="19" fillId="0" borderId="6" xfId="3" applyFont="1" applyBorder="1" applyAlignment="1">
      <alignment wrapText="1"/>
    </xf>
    <xf numFmtId="0" fontId="19" fillId="0" borderId="1" xfId="3" applyFont="1" applyBorder="1" applyAlignment="1">
      <alignment wrapText="1"/>
    </xf>
    <xf numFmtId="0" fontId="1" fillId="0" borderId="0" xfId="3" applyBorder="1"/>
    <xf numFmtId="0" fontId="19" fillId="0" borderId="1" xfId="3" applyFont="1" applyBorder="1"/>
    <xf numFmtId="0" fontId="19" fillId="0" borderId="6" xfId="3" applyFont="1" applyFill="1" applyBorder="1" applyAlignment="1">
      <alignment horizontal="right"/>
    </xf>
    <xf numFmtId="0" fontId="19" fillId="0" borderId="5" xfId="3" applyFont="1" applyFill="1" applyBorder="1" applyAlignment="1">
      <alignment horizontal="right"/>
    </xf>
    <xf numFmtId="0" fontId="19" fillId="0" borderId="1" xfId="3" applyFont="1" applyFill="1" applyBorder="1" applyAlignment="1">
      <alignment horizontal="right"/>
    </xf>
    <xf numFmtId="0" fontId="19" fillId="0" borderId="5" xfId="3" applyFont="1" applyBorder="1" applyAlignment="1">
      <alignment horizontal="right"/>
    </xf>
    <xf numFmtId="0" fontId="19" fillId="0" borderId="1" xfId="3" applyFont="1" applyBorder="1" applyAlignment="1">
      <alignment horizontal="right"/>
    </xf>
    <xf numFmtId="0" fontId="19" fillId="0" borderId="5" xfId="3" applyFont="1" applyBorder="1"/>
    <xf numFmtId="0" fontId="19" fillId="0" borderId="6" xfId="3" applyFont="1" applyBorder="1"/>
    <xf numFmtId="0" fontId="19" fillId="0" borderId="0" xfId="3" applyFont="1" applyBorder="1"/>
    <xf numFmtId="0" fontId="8" fillId="0" borderId="0" xfId="3" applyFont="1" applyFill="1" applyBorder="1" applyAlignment="1">
      <alignment horizontal="left" vertical="top"/>
    </xf>
    <xf numFmtId="0" fontId="14" fillId="0" borderId="0" xfId="3" applyFont="1" applyFill="1" applyBorder="1" applyAlignment="1">
      <alignment vertical="top"/>
    </xf>
    <xf numFmtId="0" fontId="14" fillId="0" borderId="0" xfId="3" applyFont="1" applyFill="1" applyBorder="1" applyAlignment="1">
      <alignment horizontal="left" vertical="top"/>
    </xf>
    <xf numFmtId="3" fontId="1" fillId="0" borderId="7" xfId="3" applyNumberFormat="1" applyFill="1" applyBorder="1" applyAlignment="1">
      <alignment horizontal="right"/>
    </xf>
    <xf numFmtId="3" fontId="1" fillId="0" borderId="4" xfId="3" applyNumberFormat="1" applyFill="1" applyBorder="1" applyAlignment="1">
      <alignment horizontal="right"/>
    </xf>
    <xf numFmtId="3" fontId="1" fillId="0" borderId="0" xfId="3" applyNumberFormat="1" applyFill="1" applyBorder="1" applyAlignment="1">
      <alignment horizontal="right"/>
    </xf>
    <xf numFmtId="3" fontId="1" fillId="0" borderId="4" xfId="3" applyNumberFormat="1" applyBorder="1" applyAlignment="1">
      <alignment horizontal="right"/>
    </xf>
    <xf numFmtId="3" fontId="1" fillId="0" borderId="0" xfId="3" applyNumberFormat="1" applyBorder="1" applyAlignment="1">
      <alignment horizontal="right"/>
    </xf>
    <xf numFmtId="3" fontId="1" fillId="0" borderId="7" xfId="3" applyNumberFormat="1" applyBorder="1"/>
    <xf numFmtId="3" fontId="1" fillId="0" borderId="0" xfId="3" applyNumberFormat="1" applyBorder="1"/>
    <xf numFmtId="3" fontId="8" fillId="0" borderId="7" xfId="3" applyNumberFormat="1" applyFont="1" applyFill="1" applyBorder="1" applyAlignment="1">
      <alignment horizontal="right" vertical="top"/>
    </xf>
    <xf numFmtId="3" fontId="8" fillId="0" borderId="4" xfId="3" applyNumberFormat="1" applyFont="1" applyFill="1" applyBorder="1" applyAlignment="1">
      <alignment horizontal="right" vertical="top"/>
    </xf>
    <xf numFmtId="3" fontId="8" fillId="0" borderId="0" xfId="3" applyNumberFormat="1" applyFont="1" applyFill="1" applyBorder="1" applyAlignment="1">
      <alignment horizontal="right" vertical="top"/>
    </xf>
    <xf numFmtId="3" fontId="8" fillId="0" borderId="8" xfId="3" applyNumberFormat="1" applyFont="1" applyFill="1" applyBorder="1" applyAlignment="1">
      <alignment horizontal="right" vertical="top"/>
    </xf>
    <xf numFmtId="3" fontId="8" fillId="0" borderId="0" xfId="3" applyNumberFormat="1" applyFont="1" applyFill="1" applyBorder="1" applyAlignment="1">
      <alignment horizontal="left" vertical="top"/>
    </xf>
    <xf numFmtId="3" fontId="1" fillId="0" borderId="8" xfId="3" applyNumberFormat="1" applyFill="1" applyBorder="1" applyAlignment="1">
      <alignment horizontal="right"/>
    </xf>
    <xf numFmtId="3" fontId="1" fillId="0" borderId="7" xfId="3" applyNumberFormat="1" applyBorder="1" applyAlignment="1"/>
    <xf numFmtId="3" fontId="1" fillId="0" borderId="0" xfId="3" applyNumberFormat="1" applyBorder="1" applyAlignment="1"/>
    <xf numFmtId="0" fontId="1" fillId="0" borderId="0" xfId="3" applyBorder="1" applyAlignment="1"/>
    <xf numFmtId="0" fontId="14" fillId="0" borderId="1" xfId="3" applyFont="1" applyFill="1" applyBorder="1" applyAlignment="1">
      <alignment vertical="top"/>
    </xf>
    <xf numFmtId="0" fontId="14" fillId="0" borderId="1" xfId="3" applyFont="1" applyFill="1" applyBorder="1" applyAlignment="1">
      <alignment horizontal="left" vertical="top"/>
    </xf>
    <xf numFmtId="3" fontId="1" fillId="0" borderId="6" xfId="3" applyNumberFormat="1" applyFill="1" applyBorder="1" applyAlignment="1">
      <alignment horizontal="right"/>
    </xf>
    <xf numFmtId="3" fontId="8" fillId="0" borderId="5" xfId="3" applyNumberFormat="1" applyFont="1" applyFill="1" applyBorder="1" applyAlignment="1">
      <alignment horizontal="right" vertical="top"/>
    </xf>
    <xf numFmtId="3" fontId="1" fillId="0" borderId="1" xfId="3" applyNumberFormat="1" applyFill="1" applyBorder="1" applyAlignment="1">
      <alignment horizontal="right"/>
    </xf>
    <xf numFmtId="3" fontId="8" fillId="0" borderId="1" xfId="3" applyNumberFormat="1" applyFont="1" applyFill="1" applyBorder="1" applyAlignment="1">
      <alignment horizontal="right" vertical="top"/>
    </xf>
    <xf numFmtId="3" fontId="1" fillId="0" borderId="5" xfId="3" applyNumberFormat="1" applyBorder="1" applyAlignment="1">
      <alignment horizontal="right"/>
    </xf>
    <xf numFmtId="3" fontId="1" fillId="0" borderId="1" xfId="3" applyNumberFormat="1" applyBorder="1" applyAlignment="1">
      <alignment horizontal="right"/>
    </xf>
    <xf numFmtId="3" fontId="1" fillId="0" borderId="6" xfId="3" applyNumberFormat="1" applyBorder="1"/>
    <xf numFmtId="3" fontId="1" fillId="0" borderId="1" xfId="3" applyNumberFormat="1" applyBorder="1"/>
    <xf numFmtId="0" fontId="13" fillId="0" borderId="1" xfId="3" applyFont="1" applyFill="1" applyBorder="1" applyAlignment="1">
      <alignment vertical="top"/>
    </xf>
    <xf numFmtId="3" fontId="19" fillId="0" borderId="6" xfId="3" applyNumberFormat="1" applyFont="1" applyFill="1" applyBorder="1" applyAlignment="1">
      <alignment horizontal="right"/>
    </xf>
    <xf numFmtId="3" fontId="15" fillId="0" borderId="5" xfId="3" applyNumberFormat="1" applyFont="1" applyFill="1" applyBorder="1" applyAlignment="1">
      <alignment horizontal="right" vertical="top"/>
    </xf>
    <xf numFmtId="3" fontId="19" fillId="0" borderId="1" xfId="3" applyNumberFormat="1" applyFont="1" applyFill="1" applyBorder="1" applyAlignment="1">
      <alignment horizontal="right"/>
    </xf>
    <xf numFmtId="3" fontId="15" fillId="0" borderId="1" xfId="3" applyNumberFormat="1" applyFont="1" applyFill="1" applyBorder="1" applyAlignment="1">
      <alignment horizontal="right" vertical="top"/>
    </xf>
    <xf numFmtId="3" fontId="19" fillId="0" borderId="5" xfId="3" applyNumberFormat="1" applyFont="1" applyBorder="1" applyAlignment="1">
      <alignment horizontal="right"/>
    </xf>
    <xf numFmtId="3" fontId="19" fillId="0" borderId="1" xfId="3" applyNumberFormat="1" applyFont="1" applyBorder="1" applyAlignment="1">
      <alignment horizontal="right"/>
    </xf>
    <xf numFmtId="3" fontId="19" fillId="0" borderId="6" xfId="3" applyNumberFormat="1" applyFont="1" applyBorder="1"/>
    <xf numFmtId="3" fontId="19" fillId="0" borderId="1" xfId="3" applyNumberFormat="1" applyFont="1" applyBorder="1"/>
    <xf numFmtId="3" fontId="5" fillId="0" borderId="4" xfId="3" applyNumberFormat="1" applyFont="1" applyFill="1" applyBorder="1" applyAlignment="1">
      <alignment horizontal="right" vertical="top"/>
    </xf>
    <xf numFmtId="3" fontId="1" fillId="0" borderId="4" xfId="3" applyNumberFormat="1" applyBorder="1"/>
    <xf numFmtId="0" fontId="15" fillId="0" borderId="0" xfId="3" applyFont="1" applyFill="1" applyBorder="1" applyAlignment="1">
      <alignment horizontal="left" vertical="top"/>
    </xf>
    <xf numFmtId="3" fontId="19" fillId="0" borderId="7" xfId="3" applyNumberFormat="1" applyFont="1" applyFill="1" applyBorder="1" applyAlignment="1">
      <alignment horizontal="right"/>
    </xf>
    <xf numFmtId="3" fontId="15" fillId="0" borderId="7" xfId="3" applyNumberFormat="1" applyFont="1" applyFill="1" applyBorder="1" applyAlignment="1">
      <alignment horizontal="right" vertical="top"/>
    </xf>
    <xf numFmtId="3" fontId="19" fillId="0" borderId="4" xfId="3" applyNumberFormat="1" applyFont="1" applyFill="1" applyBorder="1" applyAlignment="1">
      <alignment horizontal="right"/>
    </xf>
    <xf numFmtId="3" fontId="15" fillId="0" borderId="0" xfId="3" applyNumberFormat="1" applyFont="1" applyFill="1" applyBorder="1" applyAlignment="1">
      <alignment horizontal="right" vertical="top"/>
    </xf>
    <xf numFmtId="3" fontId="19" fillId="0" borderId="4" xfId="3" applyNumberFormat="1" applyFont="1" applyBorder="1"/>
    <xf numFmtId="3" fontId="19" fillId="0" borderId="0" xfId="3" applyNumberFormat="1" applyFont="1" applyBorder="1"/>
    <xf numFmtId="3" fontId="19" fillId="0" borderId="7" xfId="3" applyNumberFormat="1" applyFont="1" applyBorder="1"/>
    <xf numFmtId="3" fontId="15" fillId="0" borderId="4" xfId="3" applyNumberFormat="1" applyFont="1" applyFill="1" applyBorder="1" applyAlignment="1">
      <alignment horizontal="right" vertical="top"/>
    </xf>
    <xf numFmtId="3" fontId="19" fillId="0" borderId="0" xfId="3" applyNumberFormat="1" applyFont="1" applyFill="1" applyBorder="1" applyAlignment="1">
      <alignment horizontal="right"/>
    </xf>
    <xf numFmtId="0" fontId="8" fillId="0" borderId="1" xfId="3" applyFont="1" applyFill="1" applyBorder="1" applyAlignment="1">
      <alignment horizontal="left" vertical="top"/>
    </xf>
    <xf numFmtId="3" fontId="1" fillId="0" borderId="5" xfId="3" applyNumberFormat="1" applyFill="1" applyBorder="1" applyAlignment="1">
      <alignment horizontal="right"/>
    </xf>
    <xf numFmtId="3" fontId="1" fillId="0" borderId="5" xfId="3" applyNumberFormat="1" applyBorder="1"/>
    <xf numFmtId="0" fontId="14" fillId="0" borderId="0" xfId="3" applyFont="1" applyFill="1" applyBorder="1" applyAlignment="1">
      <alignment horizontal="left" vertical="top" wrapText="1"/>
    </xf>
    <xf numFmtId="0" fontId="13" fillId="0" borderId="0" xfId="3" applyFont="1" applyFill="1" applyBorder="1" applyAlignment="1">
      <alignment vertical="top"/>
    </xf>
    <xf numFmtId="0" fontId="13" fillId="0" borderId="0" xfId="3" applyFont="1" applyFill="1" applyBorder="1" applyAlignment="1">
      <alignment horizontal="left" vertical="top"/>
    </xf>
    <xf numFmtId="3" fontId="1" fillId="0" borderId="4" xfId="3" applyNumberFormat="1" applyBorder="1" applyAlignment="1"/>
    <xf numFmtId="3" fontId="19" fillId="0" borderId="4" xfId="3" applyNumberFormat="1" applyFont="1" applyBorder="1" applyAlignment="1"/>
    <xf numFmtId="3" fontId="19" fillId="0" borderId="0" xfId="3" applyNumberFormat="1" applyFont="1" applyBorder="1" applyAlignment="1"/>
    <xf numFmtId="3" fontId="19" fillId="0" borderId="7" xfId="3" applyNumberFormat="1" applyFont="1" applyBorder="1" applyAlignment="1"/>
    <xf numFmtId="3" fontId="1" fillId="4" borderId="1" xfId="3" applyNumberFormat="1" applyFill="1" applyBorder="1"/>
    <xf numFmtId="3" fontId="1" fillId="0" borderId="7" xfId="3" applyNumberFormat="1" applyBorder="1" applyAlignment="1">
      <alignment horizontal="right"/>
    </xf>
    <xf numFmtId="3" fontId="19" fillId="0" borderId="0" xfId="3" applyNumberFormat="1" applyFont="1" applyBorder="1" applyAlignment="1">
      <alignment horizontal="right"/>
    </xf>
    <xf numFmtId="0" fontId="9" fillId="6" borderId="2" xfId="0" applyFont="1" applyFill="1" applyBorder="1" applyAlignment="1">
      <alignment horizontal="left" vertical="top"/>
    </xf>
    <xf numFmtId="166" fontId="12" fillId="6" borderId="0" xfId="1" applyNumberFormat="1" applyFont="1" applyFill="1" applyBorder="1" applyAlignment="1">
      <alignment horizontal="left" vertical="top"/>
    </xf>
    <xf numFmtId="166" fontId="9" fillId="6" borderId="0" xfId="1" applyNumberFormat="1" applyFont="1" applyFill="1" applyBorder="1" applyAlignment="1">
      <alignment horizontal="left" vertical="top"/>
    </xf>
    <xf numFmtId="166" fontId="9" fillId="6" borderId="1" xfId="1" applyNumberFormat="1" applyFont="1" applyFill="1" applyBorder="1" applyAlignment="1">
      <alignment horizontal="left" vertical="top"/>
    </xf>
    <xf numFmtId="0" fontId="0" fillId="6" borderId="0" xfId="0" applyFill="1" applyBorder="1" applyAlignment="1">
      <alignment horizontal="left" vertical="top"/>
    </xf>
    <xf numFmtId="166" fontId="0" fillId="6" borderId="0" xfId="0" applyNumberFormat="1" applyFill="1" applyBorder="1" applyAlignment="1">
      <alignment horizontal="left" vertical="top"/>
    </xf>
    <xf numFmtId="0" fontId="13" fillId="0" borderId="1" xfId="0" applyFont="1" applyFill="1" applyBorder="1" applyAlignment="1">
      <alignment horizontal="left" wrapText="1"/>
    </xf>
    <xf numFmtId="0" fontId="13" fillId="0" borderId="3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horizontal="left" wrapText="1"/>
    </xf>
    <xf numFmtId="0" fontId="13" fillId="0" borderId="3" xfId="0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 wrapText="1"/>
    </xf>
    <xf numFmtId="0" fontId="13" fillId="0" borderId="0" xfId="2" applyFont="1" applyFill="1" applyBorder="1" applyAlignment="1">
      <alignment wrapText="1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left" wrapText="1"/>
    </xf>
    <xf numFmtId="0" fontId="8" fillId="0" borderId="3" xfId="0" applyFont="1" applyFill="1" applyBorder="1" applyAlignment="1">
      <alignment horizontal="left" vertical="top" wrapText="1"/>
    </xf>
    <xf numFmtId="3" fontId="19" fillId="0" borderId="4" xfId="3" applyNumberFormat="1" applyFont="1" applyFill="1" applyBorder="1"/>
    <xf numFmtId="3" fontId="19" fillId="0" borderId="0" xfId="3" applyNumberFormat="1" applyFont="1" applyFill="1" applyBorder="1"/>
    <xf numFmtId="3" fontId="19" fillId="0" borderId="7" xfId="3" applyNumberFormat="1" applyFont="1" applyFill="1" applyBorder="1"/>
    <xf numFmtId="0" fontId="1" fillId="0" borderId="0" xfId="3" applyFill="1" applyBorder="1"/>
    <xf numFmtId="0" fontId="8" fillId="0" borderId="0" xfId="0" applyFont="1" applyFill="1" applyBorder="1" applyAlignment="1">
      <alignment horizontal="right" vertical="top"/>
    </xf>
    <xf numFmtId="0" fontId="5" fillId="0" borderId="0" xfId="0" applyFont="1" applyFill="1" applyBorder="1" applyAlignment="1">
      <alignment horizontal="right" vertical="top"/>
    </xf>
    <xf numFmtId="0" fontId="0" fillId="0" borderId="0" xfId="0" applyBorder="1" applyAlignment="1">
      <alignment horizontal="right"/>
    </xf>
    <xf numFmtId="0" fontId="8" fillId="0" borderId="1" xfId="0" applyFont="1" applyFill="1" applyBorder="1" applyAlignment="1">
      <alignment horizontal="right" vertical="top"/>
    </xf>
    <xf numFmtId="0" fontId="15" fillId="0" borderId="6" xfId="3" applyFont="1" applyFill="1" applyBorder="1" applyAlignment="1">
      <alignment horizontal="left" wrapText="1"/>
    </xf>
    <xf numFmtId="0" fontId="15" fillId="0" borderId="1" xfId="3" applyFont="1" applyFill="1" applyBorder="1" applyAlignment="1">
      <alignment horizontal="left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workbookViewId="0">
      <selection activeCell="C37" sqref="C37"/>
    </sheetView>
  </sheetViews>
  <sheetFormatPr defaultColWidth="8.83203125" defaultRowHeight="12.75" x14ac:dyDescent="0.2"/>
  <cols>
    <col min="1" max="1" width="16.5" style="29" bestFit="1" customWidth="1"/>
    <col min="2" max="2" width="19.33203125" style="29" bestFit="1" customWidth="1"/>
    <col min="3" max="3" width="29.6640625" style="29" bestFit="1" customWidth="1"/>
    <col min="4" max="4" width="17.83203125" style="29" bestFit="1" customWidth="1"/>
    <col min="5" max="6" width="8.83203125" style="29"/>
    <col min="7" max="7" width="11.5" style="29" bestFit="1" customWidth="1"/>
    <col min="8" max="8" width="8.83203125" style="29"/>
    <col min="9" max="9" width="15.5" style="29" customWidth="1"/>
    <col min="10" max="16384" width="8.83203125" style="29"/>
  </cols>
  <sheetData>
    <row r="1" spans="1:12" x14ac:dyDescent="0.2">
      <c r="A1" s="60" t="s">
        <v>0</v>
      </c>
      <c r="B1" s="67" t="s">
        <v>51</v>
      </c>
      <c r="C1" s="67" t="s">
        <v>50</v>
      </c>
      <c r="D1" s="60" t="s">
        <v>81</v>
      </c>
      <c r="E1" s="81" t="s">
        <v>82</v>
      </c>
      <c r="F1" s="81" t="s">
        <v>114</v>
      </c>
      <c r="G1" s="81" t="s">
        <v>83</v>
      </c>
      <c r="H1" s="83" t="s">
        <v>85</v>
      </c>
    </row>
    <row r="2" spans="1:12" x14ac:dyDescent="0.2">
      <c r="A2" s="29" t="s">
        <v>10</v>
      </c>
      <c r="B2" s="35" t="s">
        <v>11</v>
      </c>
      <c r="C2" s="36" t="s">
        <v>12</v>
      </c>
      <c r="H2" s="84">
        <f>SUM(D2:G2)</f>
        <v>0</v>
      </c>
    </row>
    <row r="3" spans="1:12" x14ac:dyDescent="0.2">
      <c r="A3" s="29" t="s">
        <v>10</v>
      </c>
      <c r="B3" s="35" t="s">
        <v>11</v>
      </c>
      <c r="C3" s="36" t="s">
        <v>13</v>
      </c>
      <c r="H3" s="84">
        <f t="shared" ref="H3:H26" si="0">SUM(D3:G3)</f>
        <v>0</v>
      </c>
    </row>
    <row r="4" spans="1:12" x14ac:dyDescent="0.2">
      <c r="A4" s="29" t="s">
        <v>10</v>
      </c>
      <c r="B4" s="35" t="s">
        <v>11</v>
      </c>
      <c r="C4" s="36" t="s">
        <v>14</v>
      </c>
      <c r="D4" s="82">
        <v>433</v>
      </c>
      <c r="H4" s="84">
        <f t="shared" si="0"/>
        <v>433</v>
      </c>
    </row>
    <row r="5" spans="1:12" x14ac:dyDescent="0.2">
      <c r="A5" s="29" t="s">
        <v>10</v>
      </c>
      <c r="B5" s="35" t="s">
        <v>11</v>
      </c>
      <c r="C5" s="36" t="s">
        <v>93</v>
      </c>
      <c r="F5" s="82">
        <v>1650</v>
      </c>
      <c r="H5" s="84">
        <f t="shared" si="0"/>
        <v>1650</v>
      </c>
    </row>
    <row r="6" spans="1:12" x14ac:dyDescent="0.2">
      <c r="A6" s="29" t="s">
        <v>10</v>
      </c>
      <c r="B6" s="35" t="s">
        <v>11</v>
      </c>
      <c r="C6" s="36" t="s">
        <v>16</v>
      </c>
      <c r="H6" s="84">
        <f t="shared" si="0"/>
        <v>0</v>
      </c>
    </row>
    <row r="7" spans="1:12" x14ac:dyDescent="0.2">
      <c r="A7" s="29" t="s">
        <v>10</v>
      </c>
      <c r="B7" s="35" t="s">
        <v>11</v>
      </c>
      <c r="C7" s="36" t="s">
        <v>17</v>
      </c>
      <c r="D7" s="82">
        <v>2508</v>
      </c>
      <c r="H7" s="84">
        <f t="shared" si="0"/>
        <v>2508</v>
      </c>
    </row>
    <row r="8" spans="1:12" x14ac:dyDescent="0.2">
      <c r="A8" s="29" t="s">
        <v>10</v>
      </c>
      <c r="B8" s="35" t="s">
        <v>11</v>
      </c>
      <c r="C8" s="36" t="s">
        <v>18</v>
      </c>
      <c r="H8" s="84">
        <f t="shared" si="0"/>
        <v>0</v>
      </c>
    </row>
    <row r="9" spans="1:12" x14ac:dyDescent="0.2">
      <c r="A9" s="29" t="s">
        <v>10</v>
      </c>
      <c r="B9" s="35" t="s">
        <v>11</v>
      </c>
      <c r="C9" s="36" t="s">
        <v>94</v>
      </c>
      <c r="H9" s="84">
        <f t="shared" si="0"/>
        <v>0</v>
      </c>
      <c r="J9"/>
      <c r="K9"/>
      <c r="L9"/>
    </row>
    <row r="10" spans="1:12" x14ac:dyDescent="0.2">
      <c r="A10" s="29" t="s">
        <v>10</v>
      </c>
      <c r="B10" s="35" t="s">
        <v>11</v>
      </c>
      <c r="C10" s="36" t="s">
        <v>115</v>
      </c>
      <c r="E10" s="82">
        <f>4960</f>
        <v>4960</v>
      </c>
      <c r="H10" s="84">
        <f t="shared" si="0"/>
        <v>4960</v>
      </c>
      <c r="J10"/>
      <c r="K10"/>
      <c r="L10"/>
    </row>
    <row r="11" spans="1:12" x14ac:dyDescent="0.2">
      <c r="B11" s="35"/>
      <c r="C11" s="36" t="s">
        <v>116</v>
      </c>
      <c r="E11" s="82">
        <v>57</v>
      </c>
      <c r="H11" s="84">
        <f t="shared" si="0"/>
        <v>57</v>
      </c>
      <c r="J11"/>
      <c r="K11"/>
      <c r="L11"/>
    </row>
    <row r="12" spans="1:12" s="31" customFormat="1" x14ac:dyDescent="0.2">
      <c r="A12" s="31" t="s">
        <v>10</v>
      </c>
      <c r="B12" s="37" t="s">
        <v>11</v>
      </c>
      <c r="C12" s="38" t="s">
        <v>19</v>
      </c>
      <c r="D12" s="76">
        <v>1781</v>
      </c>
      <c r="E12" s="76">
        <v>307</v>
      </c>
      <c r="G12" s="76">
        <v>1064</v>
      </c>
      <c r="H12" s="85">
        <f t="shared" si="0"/>
        <v>3152</v>
      </c>
      <c r="J12"/>
      <c r="K12"/>
      <c r="L12"/>
    </row>
    <row r="13" spans="1:12" x14ac:dyDescent="0.2">
      <c r="A13" s="29" t="s">
        <v>4</v>
      </c>
      <c r="B13" s="35" t="s">
        <v>20</v>
      </c>
      <c r="C13" s="36" t="s">
        <v>21</v>
      </c>
      <c r="D13" s="66"/>
      <c r="H13" s="84">
        <f t="shared" si="0"/>
        <v>0</v>
      </c>
      <c r="J13"/>
      <c r="K13"/>
      <c r="L13"/>
    </row>
    <row r="14" spans="1:12" x14ac:dyDescent="0.2">
      <c r="A14" s="29" t="s">
        <v>3</v>
      </c>
      <c r="B14" s="35" t="s">
        <v>20</v>
      </c>
      <c r="C14" s="36" t="s">
        <v>22</v>
      </c>
      <c r="D14" s="82">
        <v>1482</v>
      </c>
      <c r="H14" s="84">
        <f t="shared" si="0"/>
        <v>1482</v>
      </c>
      <c r="J14"/>
      <c r="K14"/>
      <c r="L14"/>
    </row>
    <row r="15" spans="1:12" x14ac:dyDescent="0.2">
      <c r="A15" s="29" t="s">
        <v>1</v>
      </c>
      <c r="B15" s="35" t="s">
        <v>20</v>
      </c>
      <c r="C15" s="66" t="s">
        <v>92</v>
      </c>
      <c r="H15" s="84">
        <f t="shared" si="0"/>
        <v>0</v>
      </c>
      <c r="J15"/>
      <c r="K15"/>
      <c r="L15"/>
    </row>
    <row r="16" spans="1:12" x14ac:dyDescent="0.2">
      <c r="A16" s="29" t="s">
        <v>1</v>
      </c>
      <c r="B16" s="35" t="s">
        <v>20</v>
      </c>
      <c r="C16" s="36" t="s">
        <v>23</v>
      </c>
      <c r="D16" s="82">
        <v>20</v>
      </c>
      <c r="H16" s="84">
        <f t="shared" si="0"/>
        <v>20</v>
      </c>
      <c r="J16"/>
      <c r="K16"/>
      <c r="L16"/>
    </row>
    <row r="17" spans="1:12" x14ac:dyDescent="0.2">
      <c r="A17" s="29" t="s">
        <v>1</v>
      </c>
      <c r="B17" s="35" t="s">
        <v>20</v>
      </c>
      <c r="C17" s="36" t="s">
        <v>24</v>
      </c>
      <c r="D17" s="66"/>
      <c r="E17" s="82">
        <v>2693</v>
      </c>
      <c r="H17" s="84">
        <f t="shared" si="0"/>
        <v>2693</v>
      </c>
      <c r="J17"/>
      <c r="K17"/>
      <c r="L17"/>
    </row>
    <row r="18" spans="1:12" x14ac:dyDescent="0.2">
      <c r="A18" s="29" t="s">
        <v>1</v>
      </c>
      <c r="B18" s="35" t="s">
        <v>20</v>
      </c>
      <c r="C18" s="36" t="s">
        <v>117</v>
      </c>
      <c r="D18" s="66"/>
      <c r="E18" s="82">
        <v>13</v>
      </c>
      <c r="H18" s="84">
        <f t="shared" si="0"/>
        <v>13</v>
      </c>
      <c r="J18"/>
      <c r="K18"/>
      <c r="L18"/>
    </row>
    <row r="19" spans="1:12" x14ac:dyDescent="0.2">
      <c r="A19" s="29" t="s">
        <v>4</v>
      </c>
      <c r="B19" s="35" t="s">
        <v>20</v>
      </c>
      <c r="C19" s="36" t="s">
        <v>118</v>
      </c>
      <c r="D19" s="66"/>
      <c r="E19" s="82">
        <v>290</v>
      </c>
      <c r="H19" s="84">
        <f t="shared" si="0"/>
        <v>290</v>
      </c>
      <c r="J19"/>
      <c r="K19"/>
      <c r="L19"/>
    </row>
    <row r="20" spans="1:12" s="31" customFormat="1" x14ac:dyDescent="0.2">
      <c r="A20" s="31" t="s">
        <v>2</v>
      </c>
      <c r="B20" s="37" t="s">
        <v>20</v>
      </c>
      <c r="C20" s="38" t="s">
        <v>25</v>
      </c>
      <c r="F20" s="76">
        <v>8323</v>
      </c>
      <c r="H20" s="85">
        <f t="shared" si="0"/>
        <v>8323</v>
      </c>
      <c r="J20"/>
      <c r="K20"/>
      <c r="L20"/>
    </row>
    <row r="21" spans="1:12" x14ac:dyDescent="0.2">
      <c r="A21" s="29" t="s">
        <v>5</v>
      </c>
      <c r="B21" s="35" t="s">
        <v>26</v>
      </c>
      <c r="C21" s="36" t="s">
        <v>27</v>
      </c>
      <c r="H21" s="84">
        <f>SUM(D21:G21)</f>
        <v>0</v>
      </c>
      <c r="J21"/>
      <c r="K21"/>
      <c r="L21"/>
    </row>
    <row r="22" spans="1:12" x14ac:dyDescent="0.2">
      <c r="A22" s="29" t="s">
        <v>8</v>
      </c>
      <c r="B22" s="35" t="s">
        <v>26</v>
      </c>
      <c r="C22" s="36" t="s">
        <v>128</v>
      </c>
      <c r="E22" s="82">
        <v>1639</v>
      </c>
      <c r="H22" s="84">
        <f>SUM(D22:G22)</f>
        <v>1639</v>
      </c>
      <c r="I22" s="29" t="s">
        <v>149</v>
      </c>
      <c r="J22"/>
      <c r="K22"/>
      <c r="L22"/>
    </row>
    <row r="23" spans="1:12" x14ac:dyDescent="0.2">
      <c r="A23" s="29" t="s">
        <v>8</v>
      </c>
      <c r="B23" s="35" t="s">
        <v>26</v>
      </c>
      <c r="C23" s="36" t="s">
        <v>28</v>
      </c>
      <c r="H23" s="84">
        <f>SUM(D23:G23)</f>
        <v>0</v>
      </c>
      <c r="J23"/>
      <c r="K23"/>
      <c r="L23"/>
    </row>
    <row r="24" spans="1:12" x14ac:dyDescent="0.2">
      <c r="A24" s="29" t="s">
        <v>8</v>
      </c>
      <c r="B24" s="35" t="s">
        <v>26</v>
      </c>
      <c r="C24" s="36" t="s">
        <v>95</v>
      </c>
      <c r="D24" s="82">
        <v>1807</v>
      </c>
      <c r="H24" s="84">
        <f>SUM(D24:G24)</f>
        <v>1807</v>
      </c>
      <c r="J24"/>
      <c r="K24"/>
      <c r="L24"/>
    </row>
    <row r="25" spans="1:12" x14ac:dyDescent="0.2">
      <c r="A25" s="29" t="s">
        <v>8</v>
      </c>
      <c r="B25" s="35" t="s">
        <v>26</v>
      </c>
      <c r="C25" s="36" t="s">
        <v>30</v>
      </c>
      <c r="G25" s="82">
        <v>1882</v>
      </c>
      <c r="H25" s="84">
        <f>SUM(D25:G25)</f>
        <v>1882</v>
      </c>
      <c r="J25"/>
      <c r="K25"/>
      <c r="L25"/>
    </row>
    <row r="26" spans="1:12" x14ac:dyDescent="0.2">
      <c r="A26" s="29" t="s">
        <v>8</v>
      </c>
      <c r="B26" s="35" t="s">
        <v>26</v>
      </c>
      <c r="C26" s="36" t="s">
        <v>31</v>
      </c>
      <c r="H26" s="84">
        <f t="shared" si="0"/>
        <v>0</v>
      </c>
      <c r="J26"/>
      <c r="K26"/>
      <c r="L26"/>
    </row>
    <row r="27" spans="1:12" x14ac:dyDescent="0.2">
      <c r="A27" s="29" t="s">
        <v>8</v>
      </c>
      <c r="B27" s="35" t="s">
        <v>26</v>
      </c>
      <c r="C27" s="36" t="s">
        <v>47</v>
      </c>
      <c r="H27" s="84">
        <f t="shared" ref="H27:H32" si="1">SUM(D27:G27)</f>
        <v>0</v>
      </c>
      <c r="J27"/>
      <c r="K27"/>
      <c r="L27"/>
    </row>
    <row r="28" spans="1:12" x14ac:dyDescent="0.2">
      <c r="A28" s="29" t="s">
        <v>8</v>
      </c>
      <c r="B28" s="35" t="s">
        <v>26</v>
      </c>
      <c r="C28" s="36" t="s">
        <v>48</v>
      </c>
      <c r="H28" s="84">
        <f t="shared" si="1"/>
        <v>0</v>
      </c>
      <c r="J28"/>
      <c r="K28"/>
      <c r="L28"/>
    </row>
    <row r="29" spans="1:12" x14ac:dyDescent="0.2">
      <c r="A29" s="29" t="s">
        <v>8</v>
      </c>
      <c r="B29" s="35" t="s">
        <v>26</v>
      </c>
      <c r="C29" s="36" t="s">
        <v>32</v>
      </c>
      <c r="H29" s="84">
        <f t="shared" si="1"/>
        <v>0</v>
      </c>
      <c r="J29"/>
      <c r="K29"/>
      <c r="L29"/>
    </row>
    <row r="30" spans="1:12" x14ac:dyDescent="0.2">
      <c r="A30" s="29" t="s">
        <v>8</v>
      </c>
      <c r="B30" s="35" t="s">
        <v>26</v>
      </c>
      <c r="C30" s="36" t="s">
        <v>33</v>
      </c>
      <c r="H30" s="84">
        <f t="shared" si="1"/>
        <v>0</v>
      </c>
      <c r="J30"/>
      <c r="K30"/>
      <c r="L30"/>
    </row>
    <row r="31" spans="1:12" x14ac:dyDescent="0.2">
      <c r="A31" s="29" t="s">
        <v>7</v>
      </c>
      <c r="B31" s="35" t="s">
        <v>26</v>
      </c>
      <c r="C31" s="36" t="s">
        <v>34</v>
      </c>
      <c r="D31" s="82">
        <v>4117</v>
      </c>
      <c r="H31" s="84">
        <f t="shared" si="1"/>
        <v>4117</v>
      </c>
      <c r="J31"/>
      <c r="K31"/>
      <c r="L31"/>
    </row>
    <row r="32" spans="1:12" x14ac:dyDescent="0.2">
      <c r="A32" s="31" t="s">
        <v>9</v>
      </c>
      <c r="B32" s="37" t="s">
        <v>26</v>
      </c>
      <c r="C32" s="38" t="s">
        <v>35</v>
      </c>
      <c r="D32" s="31"/>
      <c r="E32" s="76">
        <v>190</v>
      </c>
      <c r="F32" s="31"/>
      <c r="G32" s="76">
        <v>6462</v>
      </c>
      <c r="H32" s="85">
        <f t="shared" si="1"/>
        <v>6652</v>
      </c>
      <c r="J32"/>
      <c r="K32"/>
      <c r="L32"/>
    </row>
    <row r="33" spans="1:12" x14ac:dyDescent="0.2">
      <c r="A33" s="29" t="s">
        <v>129</v>
      </c>
      <c r="H33" s="84">
        <f>SUM(H2:H32)</f>
        <v>41678</v>
      </c>
      <c r="J33"/>
      <c r="K33"/>
      <c r="L33"/>
    </row>
    <row r="34" spans="1:12" x14ac:dyDescent="0.2">
      <c r="A34" s="29" t="s">
        <v>124</v>
      </c>
      <c r="J34"/>
      <c r="K34"/>
      <c r="L34"/>
    </row>
    <row r="35" spans="1:12" x14ac:dyDescent="0.2">
      <c r="J35"/>
      <c r="K35"/>
      <c r="L3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opLeftCell="A16" workbookViewId="0">
      <selection activeCell="I43" sqref="G22:I43"/>
    </sheetView>
  </sheetViews>
  <sheetFormatPr defaultColWidth="8.83203125" defaultRowHeight="12.75" x14ac:dyDescent="0.2"/>
  <cols>
    <col min="1" max="1" width="16.5" style="29" bestFit="1" customWidth="1"/>
    <col min="2" max="2" width="19.33203125" style="29" bestFit="1" customWidth="1"/>
    <col min="3" max="3" width="29.6640625" style="29" bestFit="1" customWidth="1"/>
    <col min="4" max="4" width="17.83203125" style="29" bestFit="1" customWidth="1"/>
    <col min="5" max="16384" width="8.83203125" style="29"/>
  </cols>
  <sheetData>
    <row r="1" spans="1:8" x14ac:dyDescent="0.2">
      <c r="A1" s="39" t="s">
        <v>0</v>
      </c>
      <c r="B1" s="32" t="s">
        <v>51</v>
      </c>
      <c r="C1" s="32" t="s">
        <v>50</v>
      </c>
      <c r="D1" s="39" t="s">
        <v>49</v>
      </c>
    </row>
    <row r="2" spans="1:8" x14ac:dyDescent="0.2">
      <c r="A2" s="30" t="s">
        <v>10</v>
      </c>
      <c r="B2" s="33" t="s">
        <v>11</v>
      </c>
      <c r="C2" s="34" t="s">
        <v>12</v>
      </c>
      <c r="D2" s="30"/>
    </row>
    <row r="3" spans="1:8" x14ac:dyDescent="0.2">
      <c r="A3" s="29" t="s">
        <v>10</v>
      </c>
      <c r="B3" s="35" t="s">
        <v>11</v>
      </c>
      <c r="C3" s="36" t="s">
        <v>13</v>
      </c>
    </row>
    <row r="4" spans="1:8" x14ac:dyDescent="0.2">
      <c r="A4" s="29" t="s">
        <v>10</v>
      </c>
      <c r="B4" s="35" t="s">
        <v>11</v>
      </c>
      <c r="C4" s="36" t="s">
        <v>14</v>
      </c>
      <c r="D4" s="82">
        <v>913</v>
      </c>
    </row>
    <row r="5" spans="1:8" x14ac:dyDescent="0.2">
      <c r="A5" s="29" t="s">
        <v>10</v>
      </c>
      <c r="B5" s="35" t="s">
        <v>11</v>
      </c>
      <c r="C5" s="36" t="s">
        <v>15</v>
      </c>
      <c r="D5" s="86">
        <v>1872</v>
      </c>
    </row>
    <row r="6" spans="1:8" x14ac:dyDescent="0.2">
      <c r="A6" s="29" t="s">
        <v>10</v>
      </c>
      <c r="B6" s="35" t="s">
        <v>11</v>
      </c>
      <c r="C6" s="36" t="s">
        <v>16</v>
      </c>
    </row>
    <row r="7" spans="1:8" x14ac:dyDescent="0.2">
      <c r="A7" s="29" t="s">
        <v>10</v>
      </c>
      <c r="B7" s="35" t="s">
        <v>11</v>
      </c>
      <c r="C7" s="36" t="s">
        <v>17</v>
      </c>
      <c r="D7" s="86">
        <v>3102</v>
      </c>
    </row>
    <row r="8" spans="1:8" x14ac:dyDescent="0.2">
      <c r="A8" s="29" t="s">
        <v>10</v>
      </c>
      <c r="B8" s="35" t="s">
        <v>11</v>
      </c>
      <c r="C8" s="36" t="s">
        <v>18</v>
      </c>
    </row>
    <row r="9" spans="1:8" x14ac:dyDescent="0.2">
      <c r="B9" s="35"/>
      <c r="C9" s="36" t="s">
        <v>100</v>
      </c>
      <c r="D9" s="86">
        <v>4841</v>
      </c>
      <c r="E9" s="68"/>
    </row>
    <row r="10" spans="1:8" x14ac:dyDescent="0.2">
      <c r="B10" s="35"/>
      <c r="C10" s="36" t="s">
        <v>102</v>
      </c>
      <c r="D10" s="86">
        <v>192</v>
      </c>
      <c r="E10" s="68"/>
    </row>
    <row r="11" spans="1:8" x14ac:dyDescent="0.2">
      <c r="B11" s="35"/>
      <c r="C11" s="36" t="s">
        <v>103</v>
      </c>
      <c r="D11" s="86">
        <v>46</v>
      </c>
      <c r="E11" s="68"/>
    </row>
    <row r="12" spans="1:8" x14ac:dyDescent="0.2">
      <c r="B12" s="35"/>
      <c r="C12" s="36" t="s">
        <v>104</v>
      </c>
      <c r="D12" s="86">
        <v>4</v>
      </c>
      <c r="E12" s="68"/>
    </row>
    <row r="13" spans="1:8" x14ac:dyDescent="0.2">
      <c r="B13" s="35"/>
      <c r="C13" s="36" t="s">
        <v>105</v>
      </c>
      <c r="D13" s="86">
        <v>76</v>
      </c>
      <c r="E13" s="68"/>
    </row>
    <row r="14" spans="1:8" x14ac:dyDescent="0.2">
      <c r="B14" s="35"/>
      <c r="C14" s="36" t="s">
        <v>106</v>
      </c>
      <c r="D14" s="86">
        <v>792</v>
      </c>
      <c r="E14" s="68"/>
    </row>
    <row r="15" spans="1:8" x14ac:dyDescent="0.2">
      <c r="A15" s="31" t="s">
        <v>10</v>
      </c>
      <c r="B15" s="37" t="s">
        <v>11</v>
      </c>
      <c r="C15" s="38" t="s">
        <v>19</v>
      </c>
      <c r="D15" s="89">
        <v>2381</v>
      </c>
      <c r="E15" s="80"/>
      <c r="G15" s="29" t="s">
        <v>10</v>
      </c>
      <c r="H15" s="88">
        <f>SUM(D2:D15)</f>
        <v>14219</v>
      </c>
    </row>
    <row r="16" spans="1:8" x14ac:dyDescent="0.2">
      <c r="A16" s="29" t="s">
        <v>4</v>
      </c>
      <c r="B16" s="35" t="s">
        <v>20</v>
      </c>
      <c r="C16" s="36" t="s">
        <v>21</v>
      </c>
    </row>
    <row r="17" spans="1:9" x14ac:dyDescent="0.2">
      <c r="A17" s="29" t="s">
        <v>3</v>
      </c>
      <c r="B17" s="35" t="s">
        <v>20</v>
      </c>
      <c r="C17" s="36" t="s">
        <v>22</v>
      </c>
      <c r="D17" s="86">
        <v>1447</v>
      </c>
    </row>
    <row r="18" spans="1:9" x14ac:dyDescent="0.2">
      <c r="A18" s="29" t="s">
        <v>1</v>
      </c>
      <c r="B18" s="35" t="s">
        <v>20</v>
      </c>
      <c r="C18" s="36" t="s">
        <v>23</v>
      </c>
      <c r="D18" s="82">
        <v>89</v>
      </c>
    </row>
    <row r="19" spans="1:9" x14ac:dyDescent="0.2">
      <c r="A19" s="29" t="s">
        <v>1</v>
      </c>
      <c r="B19" s="35" t="s">
        <v>20</v>
      </c>
      <c r="C19" s="36" t="s">
        <v>24</v>
      </c>
      <c r="D19" s="82">
        <v>2864</v>
      </c>
    </row>
    <row r="20" spans="1:9" x14ac:dyDescent="0.2">
      <c r="A20" s="29" t="s">
        <v>2</v>
      </c>
      <c r="B20" s="35" t="s">
        <v>20</v>
      </c>
      <c r="C20" s="36" t="s">
        <v>25</v>
      </c>
      <c r="D20" s="86">
        <v>7503</v>
      </c>
    </row>
    <row r="21" spans="1:9" x14ac:dyDescent="0.2">
      <c r="A21" s="29" t="s">
        <v>2</v>
      </c>
      <c r="B21" s="35" t="s">
        <v>20</v>
      </c>
      <c r="C21" s="36" t="s">
        <v>108</v>
      </c>
      <c r="D21" s="82">
        <v>237</v>
      </c>
    </row>
    <row r="22" spans="1:9" x14ac:dyDescent="0.2">
      <c r="A22" s="29" t="s">
        <v>2</v>
      </c>
      <c r="B22" s="35" t="s">
        <v>20</v>
      </c>
      <c r="C22" s="36" t="s">
        <v>96</v>
      </c>
      <c r="D22" s="82">
        <v>282</v>
      </c>
      <c r="G22"/>
      <c r="H22"/>
      <c r="I22"/>
    </row>
    <row r="23" spans="1:9" x14ac:dyDescent="0.2">
      <c r="A23" s="29" t="s">
        <v>2</v>
      </c>
      <c r="B23" s="35" t="s">
        <v>20</v>
      </c>
      <c r="C23" s="36" t="s">
        <v>109</v>
      </c>
      <c r="D23" s="82">
        <v>392</v>
      </c>
      <c r="G23"/>
      <c r="H23"/>
      <c r="I23"/>
    </row>
    <row r="24" spans="1:9" x14ac:dyDescent="0.2">
      <c r="A24" s="29" t="s">
        <v>1</v>
      </c>
      <c r="B24" s="35" t="s">
        <v>20</v>
      </c>
      <c r="C24" s="36" t="s">
        <v>110</v>
      </c>
      <c r="D24" s="82">
        <v>3</v>
      </c>
      <c r="G24"/>
      <c r="H24"/>
      <c r="I24"/>
    </row>
    <row r="25" spans="1:9" x14ac:dyDescent="0.2">
      <c r="A25" s="29" t="s">
        <v>1</v>
      </c>
      <c r="B25" s="35" t="s">
        <v>20</v>
      </c>
      <c r="C25" s="36" t="s">
        <v>97</v>
      </c>
      <c r="D25" s="82">
        <v>320</v>
      </c>
      <c r="G25"/>
      <c r="H25"/>
      <c r="I25"/>
    </row>
    <row r="26" spans="1:9" x14ac:dyDescent="0.2">
      <c r="A26" s="29" t="s">
        <v>4</v>
      </c>
      <c r="B26" s="35" t="s">
        <v>20</v>
      </c>
      <c r="C26" s="29" t="s">
        <v>111</v>
      </c>
      <c r="D26" s="82">
        <v>169</v>
      </c>
      <c r="G26"/>
      <c r="H26"/>
      <c r="I26"/>
    </row>
    <row r="27" spans="1:9" x14ac:dyDescent="0.2">
      <c r="A27" s="31" t="s">
        <v>1</v>
      </c>
      <c r="B27" s="37" t="s">
        <v>20</v>
      </c>
      <c r="C27" s="38" t="s">
        <v>98</v>
      </c>
      <c r="D27" s="31"/>
      <c r="E27" s="31"/>
      <c r="G27"/>
      <c r="H27"/>
      <c r="I27"/>
    </row>
    <row r="28" spans="1:9" x14ac:dyDescent="0.2">
      <c r="A28" s="29" t="s">
        <v>5</v>
      </c>
      <c r="B28" s="35" t="s">
        <v>26</v>
      </c>
      <c r="C28" s="36" t="s">
        <v>27</v>
      </c>
      <c r="G28"/>
      <c r="H28"/>
      <c r="I28"/>
    </row>
    <row r="29" spans="1:9" x14ac:dyDescent="0.2">
      <c r="A29" s="29" t="s">
        <v>8</v>
      </c>
      <c r="B29" s="35" t="s">
        <v>26</v>
      </c>
      <c r="C29" s="36" t="s">
        <v>28</v>
      </c>
      <c r="G29"/>
      <c r="H29"/>
      <c r="I29"/>
    </row>
    <row r="30" spans="1:9" x14ac:dyDescent="0.2">
      <c r="A30" s="29" t="s">
        <v>8</v>
      </c>
      <c r="B30" s="35" t="s">
        <v>26</v>
      </c>
      <c r="C30" s="36" t="s">
        <v>46</v>
      </c>
      <c r="D30" s="86">
        <v>1789</v>
      </c>
      <c r="G30"/>
      <c r="H30"/>
      <c r="I30"/>
    </row>
    <row r="31" spans="1:9" x14ac:dyDescent="0.2">
      <c r="A31" s="29" t="s">
        <v>8</v>
      </c>
      <c r="B31" s="35" t="s">
        <v>26</v>
      </c>
      <c r="C31" s="36" t="s">
        <v>30</v>
      </c>
      <c r="D31" s="86">
        <v>4858</v>
      </c>
      <c r="G31"/>
      <c r="H31"/>
      <c r="I31"/>
    </row>
    <row r="32" spans="1:9" x14ac:dyDescent="0.2">
      <c r="A32" s="29" t="s">
        <v>8</v>
      </c>
      <c r="B32" s="35" t="s">
        <v>26</v>
      </c>
      <c r="C32" s="36" t="s">
        <v>31</v>
      </c>
      <c r="D32" s="86">
        <v>10109</v>
      </c>
      <c r="E32" s="29" t="s">
        <v>107</v>
      </c>
      <c r="G32"/>
      <c r="H32"/>
      <c r="I32"/>
    </row>
    <row r="33" spans="1:9" x14ac:dyDescent="0.2">
      <c r="A33" s="29" t="s">
        <v>8</v>
      </c>
      <c r="B33" s="35" t="s">
        <v>26</v>
      </c>
      <c r="C33" s="36" t="s">
        <v>47</v>
      </c>
      <c r="G33"/>
      <c r="H33"/>
      <c r="I33"/>
    </row>
    <row r="34" spans="1:9" x14ac:dyDescent="0.2">
      <c r="A34" s="29" t="s">
        <v>8</v>
      </c>
      <c r="B34" s="35" t="s">
        <v>26</v>
      </c>
      <c r="C34" s="36" t="s">
        <v>48</v>
      </c>
      <c r="G34"/>
      <c r="H34"/>
      <c r="I34"/>
    </row>
    <row r="35" spans="1:9" x14ac:dyDescent="0.2">
      <c r="A35" s="29" t="s">
        <v>8</v>
      </c>
      <c r="B35" s="35" t="s">
        <v>26</v>
      </c>
      <c r="C35" s="36" t="s">
        <v>32</v>
      </c>
      <c r="G35"/>
      <c r="H35"/>
      <c r="I35"/>
    </row>
    <row r="36" spans="1:9" x14ac:dyDescent="0.2">
      <c r="A36" s="29" t="s">
        <v>8</v>
      </c>
      <c r="B36" s="35" t="s">
        <v>26</v>
      </c>
      <c r="C36" s="36" t="s">
        <v>33</v>
      </c>
      <c r="G36"/>
      <c r="H36"/>
      <c r="I36"/>
    </row>
    <row r="37" spans="1:9" x14ac:dyDescent="0.2">
      <c r="A37" s="29" t="s">
        <v>7</v>
      </c>
      <c r="B37" s="35" t="s">
        <v>26</v>
      </c>
      <c r="C37" s="36" t="s">
        <v>34</v>
      </c>
      <c r="D37" s="86">
        <v>4687</v>
      </c>
      <c r="G37"/>
      <c r="H37"/>
      <c r="I37"/>
    </row>
    <row r="38" spans="1:9" x14ac:dyDescent="0.2">
      <c r="A38" s="29" t="s">
        <v>9</v>
      </c>
      <c r="B38" s="35" t="s">
        <v>26</v>
      </c>
      <c r="C38" s="36" t="s">
        <v>35</v>
      </c>
      <c r="D38" s="86">
        <v>6095</v>
      </c>
      <c r="G38"/>
      <c r="H38"/>
      <c r="I38"/>
    </row>
    <row r="39" spans="1:9" x14ac:dyDescent="0.2">
      <c r="A39" s="29" t="s">
        <v>8</v>
      </c>
      <c r="C39" s="29" t="s">
        <v>112</v>
      </c>
      <c r="D39" s="82">
        <v>375</v>
      </c>
      <c r="G39"/>
      <c r="H39"/>
      <c r="I39"/>
    </row>
    <row r="40" spans="1:9" x14ac:dyDescent="0.2">
      <c r="A40" s="31" t="s">
        <v>8</v>
      </c>
      <c r="B40" s="31"/>
      <c r="C40" s="31" t="s">
        <v>113</v>
      </c>
      <c r="D40" s="76">
        <v>811</v>
      </c>
      <c r="G40"/>
      <c r="H40"/>
      <c r="I40"/>
    </row>
    <row r="41" spans="1:9" x14ac:dyDescent="0.2">
      <c r="A41" s="29" t="s">
        <v>131</v>
      </c>
      <c r="D41" s="29">
        <f>SUM(D2:D40)</f>
        <v>56249</v>
      </c>
      <c r="G41"/>
      <c r="H41"/>
      <c r="I41"/>
    </row>
    <row r="42" spans="1:9" x14ac:dyDescent="0.2">
      <c r="A42" s="29" t="s">
        <v>130</v>
      </c>
      <c r="G42"/>
      <c r="H42"/>
      <c r="I42"/>
    </row>
    <row r="43" spans="1:9" x14ac:dyDescent="0.2">
      <c r="G43"/>
      <c r="H43"/>
      <c r="I43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D29" sqref="D2:D29"/>
    </sheetView>
  </sheetViews>
  <sheetFormatPr defaultColWidth="8.83203125" defaultRowHeight="12.75" x14ac:dyDescent="0.2"/>
  <cols>
    <col min="1" max="1" width="16.5" style="29" bestFit="1" customWidth="1"/>
    <col min="2" max="2" width="19.33203125" style="29" bestFit="1" customWidth="1"/>
    <col min="3" max="3" width="29.6640625" style="29" bestFit="1" customWidth="1"/>
    <col min="4" max="4" width="17.83203125" style="29" bestFit="1" customWidth="1"/>
    <col min="5" max="16384" width="8.83203125" style="29"/>
  </cols>
  <sheetData>
    <row r="1" spans="1:4" x14ac:dyDescent="0.2">
      <c r="A1" s="60" t="s">
        <v>0</v>
      </c>
      <c r="B1" s="67" t="s">
        <v>51</v>
      </c>
      <c r="C1" s="67" t="s">
        <v>50</v>
      </c>
      <c r="D1" s="60" t="s">
        <v>49</v>
      </c>
    </row>
    <row r="2" spans="1:4" x14ac:dyDescent="0.2">
      <c r="A2" s="29" t="s">
        <v>10</v>
      </c>
      <c r="B2" s="35" t="s">
        <v>11</v>
      </c>
      <c r="C2" s="36" t="s">
        <v>93</v>
      </c>
      <c r="D2" s="193">
        <v>2880</v>
      </c>
    </row>
    <row r="3" spans="1:4" x14ac:dyDescent="0.2">
      <c r="A3" s="29" t="s">
        <v>10</v>
      </c>
      <c r="B3" s="35" t="s">
        <v>11</v>
      </c>
      <c r="C3" s="36" t="s">
        <v>12</v>
      </c>
      <c r="D3" s="193"/>
    </row>
    <row r="4" spans="1:4" x14ac:dyDescent="0.2">
      <c r="A4" s="29" t="s">
        <v>10</v>
      </c>
      <c r="B4" s="35" t="s">
        <v>11</v>
      </c>
      <c r="C4" s="36" t="s">
        <v>13</v>
      </c>
      <c r="D4" s="193"/>
    </row>
    <row r="5" spans="1:4" x14ac:dyDescent="0.2">
      <c r="A5" s="29" t="s">
        <v>10</v>
      </c>
      <c r="B5" s="35" t="s">
        <v>11</v>
      </c>
      <c r="C5" s="36" t="s">
        <v>14</v>
      </c>
      <c r="D5" s="193">
        <v>958</v>
      </c>
    </row>
    <row r="6" spans="1:4" x14ac:dyDescent="0.2">
      <c r="A6" s="29" t="s">
        <v>10</v>
      </c>
      <c r="B6" s="35" t="s">
        <v>11</v>
      </c>
      <c r="C6" s="36" t="s">
        <v>15</v>
      </c>
      <c r="D6" s="193"/>
    </row>
    <row r="7" spans="1:4" x14ac:dyDescent="0.2">
      <c r="A7" s="29" t="s">
        <v>10</v>
      </c>
      <c r="B7" s="35" t="s">
        <v>11</v>
      </c>
      <c r="C7" s="36" t="s">
        <v>16</v>
      </c>
      <c r="D7" s="193">
        <v>1032</v>
      </c>
    </row>
    <row r="8" spans="1:4" x14ac:dyDescent="0.2">
      <c r="A8" s="29" t="s">
        <v>10</v>
      </c>
      <c r="B8" s="35" t="s">
        <v>11</v>
      </c>
      <c r="C8" s="36" t="s">
        <v>17</v>
      </c>
      <c r="D8" s="193">
        <v>3191</v>
      </c>
    </row>
    <row r="9" spans="1:4" x14ac:dyDescent="0.2">
      <c r="A9" s="29" t="s">
        <v>10</v>
      </c>
      <c r="B9" s="35" t="s">
        <v>11</v>
      </c>
      <c r="C9" s="36" t="s">
        <v>18</v>
      </c>
      <c r="D9" s="193">
        <v>4004</v>
      </c>
    </row>
    <row r="10" spans="1:4" x14ac:dyDescent="0.2">
      <c r="A10" s="29" t="s">
        <v>10</v>
      </c>
      <c r="B10" s="35" t="s">
        <v>11</v>
      </c>
      <c r="C10" s="36" t="s">
        <v>94</v>
      </c>
      <c r="D10" s="193">
        <v>1538</v>
      </c>
    </row>
    <row r="11" spans="1:4" x14ac:dyDescent="0.2">
      <c r="A11" s="29" t="s">
        <v>10</v>
      </c>
      <c r="B11" s="35" t="s">
        <v>11</v>
      </c>
      <c r="C11" s="36" t="s">
        <v>19</v>
      </c>
      <c r="D11" s="193">
        <v>81</v>
      </c>
    </row>
    <row r="12" spans="1:4" x14ac:dyDescent="0.2">
      <c r="A12" s="29" t="s">
        <v>4</v>
      </c>
      <c r="B12" s="35" t="s">
        <v>20</v>
      </c>
      <c r="C12" s="36" t="s">
        <v>21</v>
      </c>
      <c r="D12" s="194">
        <v>567</v>
      </c>
    </row>
    <row r="13" spans="1:4" x14ac:dyDescent="0.2">
      <c r="A13" s="29" t="s">
        <v>3</v>
      </c>
      <c r="B13" s="35" t="s">
        <v>20</v>
      </c>
      <c r="C13" s="36" t="s">
        <v>22</v>
      </c>
      <c r="D13" s="193">
        <v>1081</v>
      </c>
    </row>
    <row r="14" spans="1:4" x14ac:dyDescent="0.2">
      <c r="A14" s="29" t="s">
        <v>1</v>
      </c>
      <c r="B14" s="35" t="s">
        <v>20</v>
      </c>
      <c r="C14" s="66" t="s">
        <v>92</v>
      </c>
      <c r="D14" s="193">
        <v>275</v>
      </c>
    </row>
    <row r="15" spans="1:4" x14ac:dyDescent="0.2">
      <c r="A15" s="29" t="s">
        <v>1</v>
      </c>
      <c r="B15" s="35" t="s">
        <v>20</v>
      </c>
      <c r="C15" s="36" t="s">
        <v>23</v>
      </c>
      <c r="D15" s="193"/>
    </row>
    <row r="16" spans="1:4" x14ac:dyDescent="0.2">
      <c r="A16" s="29" t="s">
        <v>1</v>
      </c>
      <c r="B16" s="35" t="s">
        <v>20</v>
      </c>
      <c r="C16" s="36" t="s">
        <v>24</v>
      </c>
      <c r="D16" s="194">
        <v>2922</v>
      </c>
    </row>
    <row r="17" spans="1:4" x14ac:dyDescent="0.2">
      <c r="A17" s="29" t="s">
        <v>2</v>
      </c>
      <c r="B17" s="35" t="s">
        <v>20</v>
      </c>
      <c r="C17" s="36" t="s">
        <v>25</v>
      </c>
      <c r="D17" s="193">
        <v>4568</v>
      </c>
    </row>
    <row r="18" spans="1:4" x14ac:dyDescent="0.2">
      <c r="A18" s="29" t="s">
        <v>5</v>
      </c>
      <c r="B18" s="35" t="s">
        <v>26</v>
      </c>
      <c r="C18" s="36" t="s">
        <v>27</v>
      </c>
      <c r="D18" s="193"/>
    </row>
    <row r="19" spans="1:4" x14ac:dyDescent="0.2">
      <c r="A19" s="29" t="s">
        <v>8</v>
      </c>
      <c r="B19" s="35" t="s">
        <v>26</v>
      </c>
      <c r="C19" s="36" t="s">
        <v>28</v>
      </c>
      <c r="D19" s="193"/>
    </row>
    <row r="20" spans="1:4" x14ac:dyDescent="0.2">
      <c r="A20" s="29" t="s">
        <v>8</v>
      </c>
      <c r="B20" s="35" t="s">
        <v>26</v>
      </c>
      <c r="C20" s="36" t="s">
        <v>95</v>
      </c>
      <c r="D20" s="193">
        <v>1866</v>
      </c>
    </row>
    <row r="21" spans="1:4" x14ac:dyDescent="0.2">
      <c r="A21" s="29" t="s">
        <v>8</v>
      </c>
      <c r="B21" s="35" t="s">
        <v>26</v>
      </c>
      <c r="C21" s="36" t="s">
        <v>30</v>
      </c>
      <c r="D21" s="193">
        <v>1744</v>
      </c>
    </row>
    <row r="22" spans="1:4" x14ac:dyDescent="0.2">
      <c r="A22" s="29" t="s">
        <v>8</v>
      </c>
      <c r="B22" s="35" t="s">
        <v>26</v>
      </c>
      <c r="C22" s="36" t="s">
        <v>31</v>
      </c>
      <c r="D22" s="193"/>
    </row>
    <row r="23" spans="1:4" x14ac:dyDescent="0.2">
      <c r="A23" s="29" t="s">
        <v>8</v>
      </c>
      <c r="B23" s="35" t="s">
        <v>26</v>
      </c>
      <c r="C23" s="36" t="s">
        <v>47</v>
      </c>
      <c r="D23" s="193">
        <v>2745</v>
      </c>
    </row>
    <row r="24" spans="1:4" x14ac:dyDescent="0.2">
      <c r="A24" s="29" t="s">
        <v>8</v>
      </c>
      <c r="B24" s="35" t="s">
        <v>26</v>
      </c>
      <c r="C24" s="36" t="s">
        <v>48</v>
      </c>
      <c r="D24" s="193">
        <v>2918</v>
      </c>
    </row>
    <row r="25" spans="1:4" x14ac:dyDescent="0.2">
      <c r="A25" s="29" t="s">
        <v>8</v>
      </c>
      <c r="B25" s="35" t="s">
        <v>26</v>
      </c>
      <c r="C25" s="36" t="s">
        <v>32</v>
      </c>
      <c r="D25" s="193">
        <v>467</v>
      </c>
    </row>
    <row r="26" spans="1:4" x14ac:dyDescent="0.2">
      <c r="A26" s="29" t="s">
        <v>8</v>
      </c>
      <c r="B26" s="35" t="s">
        <v>26</v>
      </c>
      <c r="C26" s="36" t="s">
        <v>33</v>
      </c>
      <c r="D26" s="195">
        <v>1150</v>
      </c>
    </row>
    <row r="27" spans="1:4" x14ac:dyDescent="0.2">
      <c r="A27" s="29" t="s">
        <v>7</v>
      </c>
      <c r="B27" s="35" t="s">
        <v>26</v>
      </c>
      <c r="C27" s="36" t="s">
        <v>34</v>
      </c>
      <c r="D27" s="195">
        <v>2686</v>
      </c>
    </row>
    <row r="28" spans="1:4" x14ac:dyDescent="0.2">
      <c r="A28" s="31" t="s">
        <v>9</v>
      </c>
      <c r="B28" s="37" t="s">
        <v>26</v>
      </c>
      <c r="C28" s="38" t="s">
        <v>35</v>
      </c>
      <c r="D28" s="196">
        <v>7812</v>
      </c>
    </row>
    <row r="29" spans="1:4" x14ac:dyDescent="0.2">
      <c r="A29" s="29" t="s">
        <v>137</v>
      </c>
      <c r="D29" s="193">
        <f>SUM(D2:D28)</f>
        <v>44485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opLeftCell="A20" workbookViewId="0">
      <selection activeCell="G23" sqref="G23:I43"/>
    </sheetView>
  </sheetViews>
  <sheetFormatPr defaultColWidth="8.83203125" defaultRowHeight="12.75" x14ac:dyDescent="0.2"/>
  <cols>
    <col min="1" max="1" width="16.5" style="29" bestFit="1" customWidth="1"/>
    <col min="2" max="2" width="19.33203125" style="29" bestFit="1" customWidth="1"/>
    <col min="3" max="3" width="29.6640625" style="29" bestFit="1" customWidth="1"/>
    <col min="4" max="4" width="17.83203125" style="29" bestFit="1" customWidth="1"/>
    <col min="5" max="16384" width="8.83203125" style="29"/>
  </cols>
  <sheetData>
    <row r="1" spans="1:8" x14ac:dyDescent="0.2">
      <c r="A1" s="39" t="s">
        <v>0</v>
      </c>
      <c r="B1" s="32" t="s">
        <v>51</v>
      </c>
      <c r="C1" s="32" t="s">
        <v>50</v>
      </c>
      <c r="D1" s="39" t="s">
        <v>49</v>
      </c>
    </row>
    <row r="2" spans="1:8" x14ac:dyDescent="0.2">
      <c r="A2" s="30" t="s">
        <v>10</v>
      </c>
      <c r="B2" s="33" t="s">
        <v>11</v>
      </c>
      <c r="C2" s="34" t="s">
        <v>12</v>
      </c>
      <c r="D2" s="30"/>
    </row>
    <row r="3" spans="1:8" x14ac:dyDescent="0.2">
      <c r="A3" s="29" t="s">
        <v>10</v>
      </c>
      <c r="B3" s="35" t="s">
        <v>11</v>
      </c>
      <c r="C3" s="36" t="s">
        <v>13</v>
      </c>
    </row>
    <row r="4" spans="1:8" x14ac:dyDescent="0.2">
      <c r="A4" s="29" t="s">
        <v>10</v>
      </c>
      <c r="B4" s="35" t="s">
        <v>11</v>
      </c>
      <c r="C4" s="36" t="s">
        <v>121</v>
      </c>
      <c r="D4" s="82">
        <v>686</v>
      </c>
    </row>
    <row r="5" spans="1:8" x14ac:dyDescent="0.2">
      <c r="A5" s="29" t="s">
        <v>10</v>
      </c>
      <c r="B5" s="35" t="s">
        <v>11</v>
      </c>
      <c r="C5" s="36" t="s">
        <v>120</v>
      </c>
      <c r="D5" s="86">
        <v>1998</v>
      </c>
    </row>
    <row r="6" spans="1:8" x14ac:dyDescent="0.2">
      <c r="A6" s="29" t="s">
        <v>10</v>
      </c>
      <c r="B6" s="35" t="s">
        <v>11</v>
      </c>
      <c r="C6" s="36" t="s">
        <v>16</v>
      </c>
      <c r="D6" s="82">
        <v>938</v>
      </c>
    </row>
    <row r="7" spans="1:8" x14ac:dyDescent="0.2">
      <c r="A7" s="29" t="s">
        <v>10</v>
      </c>
      <c r="B7" s="35" t="s">
        <v>11</v>
      </c>
      <c r="C7" s="36" t="s">
        <v>17</v>
      </c>
      <c r="D7" s="86">
        <v>3108</v>
      </c>
    </row>
    <row r="8" spans="1:8" x14ac:dyDescent="0.2">
      <c r="A8" s="29" t="s">
        <v>10</v>
      </c>
      <c r="B8" s="35" t="s">
        <v>11</v>
      </c>
      <c r="C8" s="36" t="s">
        <v>18</v>
      </c>
    </row>
    <row r="9" spans="1:8" x14ac:dyDescent="0.2">
      <c r="A9" s="29" t="s">
        <v>10</v>
      </c>
      <c r="B9" s="35" t="s">
        <v>11</v>
      </c>
      <c r="C9" s="36" t="s">
        <v>100</v>
      </c>
      <c r="D9" s="68"/>
      <c r="E9" s="68"/>
    </row>
    <row r="10" spans="1:8" x14ac:dyDescent="0.2">
      <c r="A10" s="29" t="s">
        <v>10</v>
      </c>
      <c r="B10" s="35" t="s">
        <v>11</v>
      </c>
      <c r="C10" s="36" t="s">
        <v>102</v>
      </c>
      <c r="D10" s="68"/>
      <c r="E10" s="68"/>
      <c r="F10" s="68"/>
    </row>
    <row r="11" spans="1:8" x14ac:dyDescent="0.2">
      <c r="A11" s="29" t="s">
        <v>10</v>
      </c>
      <c r="B11" s="35" t="s">
        <v>11</v>
      </c>
      <c r="C11" s="36" t="s">
        <v>103</v>
      </c>
      <c r="D11" s="68"/>
      <c r="E11" s="68"/>
    </row>
    <row r="12" spans="1:8" x14ac:dyDescent="0.2">
      <c r="A12" s="29" t="s">
        <v>10</v>
      </c>
      <c r="B12" s="35" t="s">
        <v>11</v>
      </c>
      <c r="C12" s="36" t="s">
        <v>104</v>
      </c>
      <c r="D12" s="68"/>
      <c r="E12" s="68"/>
    </row>
    <row r="13" spans="1:8" x14ac:dyDescent="0.2">
      <c r="A13" s="29" t="s">
        <v>10</v>
      </c>
      <c r="B13" s="35" t="s">
        <v>11</v>
      </c>
      <c r="C13" s="36" t="s">
        <v>105</v>
      </c>
      <c r="D13" s="68"/>
      <c r="E13" s="68"/>
    </row>
    <row r="14" spans="1:8" x14ac:dyDescent="0.2">
      <c r="A14" s="29" t="s">
        <v>10</v>
      </c>
      <c r="B14" s="35" t="s">
        <v>11</v>
      </c>
      <c r="C14" s="36" t="s">
        <v>127</v>
      </c>
      <c r="D14" s="86">
        <v>22</v>
      </c>
      <c r="E14" s="68"/>
    </row>
    <row r="15" spans="1:8" x14ac:dyDescent="0.2">
      <c r="A15" s="29" t="s">
        <v>10</v>
      </c>
      <c r="B15" s="35" t="s">
        <v>11</v>
      </c>
      <c r="C15" s="36" t="s">
        <v>126</v>
      </c>
      <c r="D15" s="86">
        <v>11253</v>
      </c>
      <c r="E15" s="68"/>
    </row>
    <row r="16" spans="1:8" x14ac:dyDescent="0.2">
      <c r="A16" s="31" t="s">
        <v>10</v>
      </c>
      <c r="B16" s="37" t="s">
        <v>11</v>
      </c>
      <c r="C16" s="38" t="s">
        <v>19</v>
      </c>
      <c r="D16" s="80"/>
      <c r="E16" s="80"/>
      <c r="G16" s="29" t="s">
        <v>10</v>
      </c>
      <c r="H16" s="87">
        <f>SUM(D2:D16)</f>
        <v>18005</v>
      </c>
    </row>
    <row r="17" spans="1:9" x14ac:dyDescent="0.2">
      <c r="A17" s="29" t="s">
        <v>4</v>
      </c>
      <c r="B17" s="35" t="s">
        <v>20</v>
      </c>
      <c r="C17" s="36" t="s">
        <v>21</v>
      </c>
    </row>
    <row r="18" spans="1:9" x14ac:dyDescent="0.2">
      <c r="A18" s="29" t="s">
        <v>3</v>
      </c>
      <c r="B18" s="35" t="s">
        <v>20</v>
      </c>
      <c r="C18" s="36" t="s">
        <v>22</v>
      </c>
      <c r="D18" s="86">
        <v>1545</v>
      </c>
    </row>
    <row r="19" spans="1:9" x14ac:dyDescent="0.2">
      <c r="A19" s="29" t="s">
        <v>1</v>
      </c>
      <c r="B19" s="35" t="s">
        <v>20</v>
      </c>
      <c r="C19" s="36" t="s">
        <v>23</v>
      </c>
      <c r="D19" s="82">
        <v>87</v>
      </c>
    </row>
    <row r="20" spans="1:9" x14ac:dyDescent="0.2">
      <c r="A20" s="29" t="s">
        <v>1</v>
      </c>
      <c r="B20" s="35" t="s">
        <v>20</v>
      </c>
      <c r="C20" s="36" t="s">
        <v>24</v>
      </c>
      <c r="D20" s="86">
        <v>3716</v>
      </c>
    </row>
    <row r="21" spans="1:9" x14ac:dyDescent="0.2">
      <c r="A21" s="29" t="s">
        <v>1</v>
      </c>
      <c r="B21" s="35" t="s">
        <v>20</v>
      </c>
      <c r="C21" s="36" t="s">
        <v>122</v>
      </c>
    </row>
    <row r="22" spans="1:9" x14ac:dyDescent="0.2">
      <c r="A22" s="29" t="s">
        <v>2</v>
      </c>
      <c r="B22" s="35" t="s">
        <v>20</v>
      </c>
      <c r="C22" s="36" t="s">
        <v>25</v>
      </c>
      <c r="D22" s="82">
        <v>7220</v>
      </c>
    </row>
    <row r="23" spans="1:9" x14ac:dyDescent="0.2">
      <c r="A23" s="29" t="s">
        <v>2</v>
      </c>
      <c r="B23" s="35" t="s">
        <v>20</v>
      </c>
      <c r="C23" s="36" t="s">
        <v>108</v>
      </c>
      <c r="D23" s="86">
        <v>807</v>
      </c>
      <c r="G23"/>
      <c r="H23"/>
      <c r="I23"/>
    </row>
    <row r="24" spans="1:9" x14ac:dyDescent="0.2">
      <c r="A24" s="29" t="s">
        <v>2</v>
      </c>
      <c r="B24" s="35" t="s">
        <v>20</v>
      </c>
      <c r="C24" s="36" t="s">
        <v>96</v>
      </c>
      <c r="D24" s="82">
        <v>391</v>
      </c>
      <c r="G24"/>
      <c r="H24"/>
      <c r="I24"/>
    </row>
    <row r="25" spans="1:9" x14ac:dyDescent="0.2">
      <c r="A25" s="29" t="s">
        <v>2</v>
      </c>
      <c r="B25" s="35" t="s">
        <v>20</v>
      </c>
      <c r="C25" s="36" t="s">
        <v>109</v>
      </c>
      <c r="G25"/>
      <c r="H25"/>
      <c r="I25"/>
    </row>
    <row r="26" spans="1:9" x14ac:dyDescent="0.2">
      <c r="A26" s="29" t="s">
        <v>1</v>
      </c>
      <c r="B26" s="35" t="s">
        <v>20</v>
      </c>
      <c r="C26" s="36" t="s">
        <v>110</v>
      </c>
      <c r="G26"/>
      <c r="H26"/>
      <c r="I26"/>
    </row>
    <row r="27" spans="1:9" x14ac:dyDescent="0.2">
      <c r="A27" s="29" t="s">
        <v>1</v>
      </c>
      <c r="B27" s="35" t="s">
        <v>20</v>
      </c>
      <c r="C27" s="36" t="s">
        <v>97</v>
      </c>
      <c r="D27" s="82">
        <v>293</v>
      </c>
      <c r="G27"/>
      <c r="H27"/>
      <c r="I27"/>
    </row>
    <row r="28" spans="1:9" x14ac:dyDescent="0.2">
      <c r="A28" s="29" t="s">
        <v>4</v>
      </c>
      <c r="B28" s="35" t="s">
        <v>20</v>
      </c>
      <c r="C28" s="29" t="s">
        <v>111</v>
      </c>
      <c r="D28" s="82">
        <v>493</v>
      </c>
      <c r="G28"/>
      <c r="H28"/>
      <c r="I28"/>
    </row>
    <row r="29" spans="1:9" x14ac:dyDescent="0.2">
      <c r="A29" s="31" t="s">
        <v>1</v>
      </c>
      <c r="B29" s="37" t="s">
        <v>20</v>
      </c>
      <c r="C29" s="38" t="s">
        <v>98</v>
      </c>
      <c r="D29" s="31"/>
      <c r="E29" s="31"/>
      <c r="G29"/>
      <c r="H29"/>
      <c r="I29"/>
    </row>
    <row r="30" spans="1:9" x14ac:dyDescent="0.2">
      <c r="A30" s="29" t="s">
        <v>5</v>
      </c>
      <c r="B30" s="35" t="s">
        <v>26</v>
      </c>
      <c r="C30" s="36" t="s">
        <v>27</v>
      </c>
      <c r="G30"/>
      <c r="H30"/>
      <c r="I30"/>
    </row>
    <row r="31" spans="1:9" x14ac:dyDescent="0.2">
      <c r="A31" s="29" t="s">
        <v>8</v>
      </c>
      <c r="B31" s="35" t="s">
        <v>26</v>
      </c>
      <c r="C31" s="36" t="s">
        <v>123</v>
      </c>
      <c r="D31" s="82">
        <v>1</v>
      </c>
      <c r="G31"/>
      <c r="H31"/>
      <c r="I31"/>
    </row>
    <row r="32" spans="1:9" x14ac:dyDescent="0.2">
      <c r="A32" s="29" t="s">
        <v>8</v>
      </c>
      <c r="B32" s="35" t="s">
        <v>26</v>
      </c>
      <c r="C32" s="36" t="s">
        <v>28</v>
      </c>
      <c r="G32"/>
      <c r="H32"/>
      <c r="I32"/>
    </row>
    <row r="33" spans="1:9" x14ac:dyDescent="0.2">
      <c r="A33" s="29" t="s">
        <v>8</v>
      </c>
      <c r="B33" s="35" t="s">
        <v>26</v>
      </c>
      <c r="C33" s="36" t="s">
        <v>46</v>
      </c>
      <c r="D33" s="86">
        <v>1798</v>
      </c>
      <c r="G33"/>
      <c r="H33"/>
      <c r="I33"/>
    </row>
    <row r="34" spans="1:9" x14ac:dyDescent="0.2">
      <c r="A34" s="29" t="s">
        <v>8</v>
      </c>
      <c r="B34" s="35" t="s">
        <v>26</v>
      </c>
      <c r="C34" s="36" t="s">
        <v>30</v>
      </c>
      <c r="D34" s="86">
        <v>3147</v>
      </c>
      <c r="G34"/>
      <c r="H34"/>
      <c r="I34"/>
    </row>
    <row r="35" spans="1:9" x14ac:dyDescent="0.2">
      <c r="A35" s="29" t="s">
        <v>8</v>
      </c>
      <c r="B35" s="35" t="s">
        <v>26</v>
      </c>
      <c r="C35" s="36" t="s">
        <v>31</v>
      </c>
      <c r="D35" s="86">
        <v>3901</v>
      </c>
      <c r="E35" s="29" t="s">
        <v>107</v>
      </c>
      <c r="G35"/>
      <c r="H35"/>
      <c r="I35"/>
    </row>
    <row r="36" spans="1:9" x14ac:dyDescent="0.2">
      <c r="A36" s="29" t="s">
        <v>8</v>
      </c>
      <c r="B36" s="35" t="s">
        <v>26</v>
      </c>
      <c r="C36" s="36" t="s">
        <v>47</v>
      </c>
      <c r="G36"/>
      <c r="H36"/>
      <c r="I36"/>
    </row>
    <row r="37" spans="1:9" x14ac:dyDescent="0.2">
      <c r="A37" s="29" t="s">
        <v>8</v>
      </c>
      <c r="B37" s="35" t="s">
        <v>26</v>
      </c>
      <c r="C37" s="36" t="s">
        <v>48</v>
      </c>
      <c r="G37"/>
      <c r="H37"/>
      <c r="I37"/>
    </row>
    <row r="38" spans="1:9" x14ac:dyDescent="0.2">
      <c r="A38" s="29" t="s">
        <v>8</v>
      </c>
      <c r="B38" s="35" t="s">
        <v>26</v>
      </c>
      <c r="C38" s="36" t="s">
        <v>32</v>
      </c>
      <c r="G38"/>
      <c r="H38"/>
      <c r="I38"/>
    </row>
    <row r="39" spans="1:9" x14ac:dyDescent="0.2">
      <c r="A39" s="29" t="s">
        <v>8</v>
      </c>
      <c r="B39" s="35" t="s">
        <v>26</v>
      </c>
      <c r="C39" s="36" t="s">
        <v>33</v>
      </c>
      <c r="G39"/>
      <c r="H39"/>
      <c r="I39"/>
    </row>
    <row r="40" spans="1:9" x14ac:dyDescent="0.2">
      <c r="A40" s="29" t="s">
        <v>7</v>
      </c>
      <c r="B40" s="35" t="s">
        <v>26</v>
      </c>
      <c r="C40" s="36" t="s">
        <v>34</v>
      </c>
      <c r="D40" s="86">
        <v>4337</v>
      </c>
      <c r="G40"/>
      <c r="H40"/>
      <c r="I40"/>
    </row>
    <row r="41" spans="1:9" x14ac:dyDescent="0.2">
      <c r="A41" s="29" t="s">
        <v>9</v>
      </c>
      <c r="B41" s="35" t="s">
        <v>26</v>
      </c>
      <c r="C41" s="36" t="s">
        <v>35</v>
      </c>
      <c r="D41" s="86">
        <v>11987</v>
      </c>
      <c r="G41"/>
      <c r="H41"/>
      <c r="I41"/>
    </row>
    <row r="42" spans="1:9" x14ac:dyDescent="0.2">
      <c r="A42" s="29" t="s">
        <v>8</v>
      </c>
      <c r="B42" s="35" t="s">
        <v>26</v>
      </c>
      <c r="C42" s="29" t="s">
        <v>112</v>
      </c>
      <c r="D42" s="82">
        <v>461</v>
      </c>
      <c r="G42"/>
      <c r="H42"/>
      <c r="I42"/>
    </row>
    <row r="43" spans="1:9" x14ac:dyDescent="0.2">
      <c r="A43" s="31" t="s">
        <v>8</v>
      </c>
      <c r="B43" s="37" t="s">
        <v>26</v>
      </c>
      <c r="C43" s="31" t="s">
        <v>113</v>
      </c>
      <c r="D43" s="76">
        <v>2</v>
      </c>
      <c r="G43"/>
      <c r="H43"/>
      <c r="I43"/>
    </row>
    <row r="44" spans="1:9" x14ac:dyDescent="0.2">
      <c r="A44" s="29" t="s">
        <v>132</v>
      </c>
      <c r="D44" s="29">
        <f>SUM(D2:D43)</f>
        <v>58191</v>
      </c>
    </row>
    <row r="45" spans="1:9" x14ac:dyDescent="0.2">
      <c r="A45" s="29" t="s">
        <v>119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F9" sqref="F9"/>
    </sheetView>
  </sheetViews>
  <sheetFormatPr defaultColWidth="8.83203125" defaultRowHeight="12.75" x14ac:dyDescent="0.2"/>
  <cols>
    <col min="1" max="1" width="16.5" style="29" bestFit="1" customWidth="1"/>
    <col min="2" max="2" width="19.33203125" style="29" bestFit="1" customWidth="1"/>
    <col min="3" max="3" width="29.6640625" style="29" bestFit="1" customWidth="1"/>
    <col min="4" max="4" width="17.83203125" style="29" bestFit="1" customWidth="1"/>
    <col min="5" max="16384" width="8.83203125" style="29"/>
  </cols>
  <sheetData>
    <row r="1" spans="1:4" x14ac:dyDescent="0.2">
      <c r="A1" s="39" t="s">
        <v>0</v>
      </c>
      <c r="B1" s="32" t="s">
        <v>51</v>
      </c>
      <c r="C1" s="32" t="s">
        <v>50</v>
      </c>
      <c r="D1" s="39" t="s">
        <v>49</v>
      </c>
    </row>
    <row r="2" spans="1:4" x14ac:dyDescent="0.2">
      <c r="A2" s="30" t="s">
        <v>10</v>
      </c>
      <c r="B2" s="33" t="s">
        <v>11</v>
      </c>
      <c r="C2" s="34" t="s">
        <v>12</v>
      </c>
      <c r="D2" s="30"/>
    </row>
    <row r="3" spans="1:4" x14ac:dyDescent="0.2">
      <c r="A3" s="29" t="s">
        <v>10</v>
      </c>
      <c r="B3" s="35" t="s">
        <v>11</v>
      </c>
      <c r="C3" s="36" t="s">
        <v>13</v>
      </c>
    </row>
    <row r="4" spans="1:4" x14ac:dyDescent="0.2">
      <c r="A4" s="29" t="s">
        <v>10</v>
      </c>
      <c r="B4" s="35" t="s">
        <v>11</v>
      </c>
      <c r="C4" s="36" t="s">
        <v>14</v>
      </c>
      <c r="D4" s="29">
        <v>803</v>
      </c>
    </row>
    <row r="5" spans="1:4" x14ac:dyDescent="0.2">
      <c r="A5" s="29" t="s">
        <v>10</v>
      </c>
      <c r="B5" s="35" t="s">
        <v>11</v>
      </c>
      <c r="C5" s="36" t="s">
        <v>15</v>
      </c>
      <c r="D5" s="29">
        <v>2558</v>
      </c>
    </row>
    <row r="6" spans="1:4" x14ac:dyDescent="0.2">
      <c r="A6" s="29" t="s">
        <v>10</v>
      </c>
      <c r="B6" s="35" t="s">
        <v>11</v>
      </c>
      <c r="C6" s="36" t="s">
        <v>16</v>
      </c>
      <c r="D6" s="29">
        <v>1150</v>
      </c>
    </row>
    <row r="7" spans="1:4" x14ac:dyDescent="0.2">
      <c r="A7" s="29" t="s">
        <v>10</v>
      </c>
      <c r="B7" s="35" t="s">
        <v>11</v>
      </c>
      <c r="C7" s="36" t="s">
        <v>17</v>
      </c>
      <c r="D7" s="29">
        <v>2902</v>
      </c>
    </row>
    <row r="8" spans="1:4" x14ac:dyDescent="0.2">
      <c r="A8" s="29" t="s">
        <v>10</v>
      </c>
      <c r="B8" s="35" t="s">
        <v>11</v>
      </c>
      <c r="C8" s="36" t="s">
        <v>18</v>
      </c>
      <c r="D8" s="29">
        <v>4746</v>
      </c>
    </row>
    <row r="9" spans="1:4" x14ac:dyDescent="0.2">
      <c r="A9" s="29" t="s">
        <v>10</v>
      </c>
      <c r="B9" s="35" t="s">
        <v>11</v>
      </c>
      <c r="C9" s="36" t="s">
        <v>19</v>
      </c>
      <c r="D9" s="29">
        <v>706</v>
      </c>
    </row>
    <row r="10" spans="1:4" x14ac:dyDescent="0.2">
      <c r="A10" s="29" t="s">
        <v>4</v>
      </c>
      <c r="B10" s="35" t="s">
        <v>20</v>
      </c>
      <c r="C10" s="36" t="s">
        <v>21</v>
      </c>
      <c r="D10" s="29">
        <v>1419</v>
      </c>
    </row>
    <row r="11" spans="1:4" x14ac:dyDescent="0.2">
      <c r="A11" s="29" t="s">
        <v>3</v>
      </c>
      <c r="B11" s="35" t="s">
        <v>20</v>
      </c>
      <c r="C11" s="36" t="s">
        <v>22</v>
      </c>
      <c r="D11" s="29">
        <v>924</v>
      </c>
    </row>
    <row r="12" spans="1:4" x14ac:dyDescent="0.2">
      <c r="A12" s="29" t="s">
        <v>1</v>
      </c>
      <c r="B12" s="35" t="s">
        <v>20</v>
      </c>
      <c r="C12" s="36" t="s">
        <v>23</v>
      </c>
    </row>
    <row r="13" spans="1:4" x14ac:dyDescent="0.2">
      <c r="A13" s="29" t="s">
        <v>1</v>
      </c>
      <c r="B13" s="35" t="s">
        <v>20</v>
      </c>
      <c r="C13" s="36" t="s">
        <v>24</v>
      </c>
      <c r="D13" s="29">
        <v>3411</v>
      </c>
    </row>
    <row r="14" spans="1:4" x14ac:dyDescent="0.2">
      <c r="A14" s="29" t="s">
        <v>2</v>
      </c>
      <c r="B14" s="35" t="s">
        <v>20</v>
      </c>
      <c r="C14" s="36" t="s">
        <v>25</v>
      </c>
      <c r="D14" s="29">
        <v>4506</v>
      </c>
    </row>
    <row r="15" spans="1:4" x14ac:dyDescent="0.2">
      <c r="A15" s="29" t="s">
        <v>5</v>
      </c>
      <c r="B15" s="35" t="s">
        <v>26</v>
      </c>
      <c r="C15" s="36" t="s">
        <v>27</v>
      </c>
    </row>
    <row r="16" spans="1:4" x14ac:dyDescent="0.2">
      <c r="A16" s="29" t="s">
        <v>8</v>
      </c>
      <c r="B16" s="35" t="s">
        <v>26</v>
      </c>
      <c r="C16" s="36" t="s">
        <v>28</v>
      </c>
    </row>
    <row r="17" spans="1:4" x14ac:dyDescent="0.2">
      <c r="A17" s="29" t="s">
        <v>8</v>
      </c>
      <c r="B17" s="35" t="s">
        <v>26</v>
      </c>
      <c r="C17" s="36" t="s">
        <v>46</v>
      </c>
      <c r="D17" s="29">
        <v>2116</v>
      </c>
    </row>
    <row r="18" spans="1:4" x14ac:dyDescent="0.2">
      <c r="A18" s="29" t="s">
        <v>8</v>
      </c>
      <c r="B18" s="35" t="s">
        <v>26</v>
      </c>
      <c r="C18" s="36" t="s">
        <v>30</v>
      </c>
      <c r="D18" s="29">
        <v>249</v>
      </c>
    </row>
    <row r="19" spans="1:4" x14ac:dyDescent="0.2">
      <c r="A19" s="29" t="s">
        <v>8</v>
      </c>
      <c r="B19" s="35" t="s">
        <v>26</v>
      </c>
      <c r="C19" s="36" t="s">
        <v>31</v>
      </c>
    </row>
    <row r="20" spans="1:4" x14ac:dyDescent="0.2">
      <c r="A20" s="29" t="s">
        <v>8</v>
      </c>
      <c r="B20" s="35" t="s">
        <v>26</v>
      </c>
      <c r="C20" s="36" t="s">
        <v>47</v>
      </c>
      <c r="D20" s="29">
        <v>2373</v>
      </c>
    </row>
    <row r="21" spans="1:4" x14ac:dyDescent="0.2">
      <c r="A21" s="29" t="s">
        <v>8</v>
      </c>
      <c r="B21" s="35" t="s">
        <v>26</v>
      </c>
      <c r="C21" s="36" t="s">
        <v>48</v>
      </c>
      <c r="D21" s="29">
        <v>2173</v>
      </c>
    </row>
    <row r="22" spans="1:4" x14ac:dyDescent="0.2">
      <c r="A22" s="29" t="s">
        <v>8</v>
      </c>
      <c r="B22" s="35" t="s">
        <v>26</v>
      </c>
      <c r="C22" s="36" t="s">
        <v>32</v>
      </c>
    </row>
    <row r="23" spans="1:4" x14ac:dyDescent="0.2">
      <c r="A23" s="29" t="s">
        <v>8</v>
      </c>
      <c r="B23" s="35" t="s">
        <v>26</v>
      </c>
      <c r="C23" s="36" t="s">
        <v>33</v>
      </c>
      <c r="D23" s="29">
        <v>4537</v>
      </c>
    </row>
    <row r="24" spans="1:4" x14ac:dyDescent="0.2">
      <c r="A24" s="29" t="s">
        <v>7</v>
      </c>
      <c r="B24" s="35" t="s">
        <v>26</v>
      </c>
      <c r="C24" s="36" t="s">
        <v>34</v>
      </c>
      <c r="D24" s="29">
        <v>3109</v>
      </c>
    </row>
    <row r="25" spans="1:4" x14ac:dyDescent="0.2">
      <c r="A25" s="31" t="s">
        <v>9</v>
      </c>
      <c r="B25" s="37" t="s">
        <v>26</v>
      </c>
      <c r="C25" s="38" t="s">
        <v>35</v>
      </c>
      <c r="D25" s="31">
        <v>7601</v>
      </c>
    </row>
    <row r="26" spans="1:4" x14ac:dyDescent="0.2">
      <c r="A26" s="29" t="s">
        <v>136</v>
      </c>
      <c r="D26" s="29">
        <f>SUM(D2:D25)</f>
        <v>45283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2"/>
  <sheetViews>
    <sheetView topLeftCell="A13" workbookViewId="0">
      <selection activeCell="D41" sqref="D16:D41"/>
    </sheetView>
  </sheetViews>
  <sheetFormatPr defaultColWidth="8.83203125" defaultRowHeight="12.75" x14ac:dyDescent="0.2"/>
  <cols>
    <col min="1" max="1" width="16.5" style="29" bestFit="1" customWidth="1"/>
    <col min="2" max="2" width="19.33203125" style="29" bestFit="1" customWidth="1"/>
    <col min="3" max="3" width="29.6640625" style="29" bestFit="1" customWidth="1"/>
    <col min="4" max="4" width="17.83203125" style="29" bestFit="1" customWidth="1"/>
    <col min="57" max="16384" width="8.83203125" style="29"/>
  </cols>
  <sheetData>
    <row r="1" spans="1:56" x14ac:dyDescent="0.2">
      <c r="A1" s="39" t="s">
        <v>0</v>
      </c>
      <c r="B1" s="32" t="s">
        <v>51</v>
      </c>
      <c r="C1" s="32" t="s">
        <v>50</v>
      </c>
      <c r="D1" s="39" t="s">
        <v>49</v>
      </c>
    </row>
    <row r="2" spans="1:56" x14ac:dyDescent="0.2">
      <c r="A2" s="30" t="s">
        <v>10</v>
      </c>
      <c r="B2" s="33" t="s">
        <v>11</v>
      </c>
      <c r="C2" s="34" t="s">
        <v>12</v>
      </c>
      <c r="D2" s="30"/>
    </row>
    <row r="3" spans="1:56" x14ac:dyDescent="0.2">
      <c r="A3" s="29" t="s">
        <v>10</v>
      </c>
      <c r="B3" s="35" t="s">
        <v>11</v>
      </c>
      <c r="C3" s="36" t="s">
        <v>13</v>
      </c>
    </row>
    <row r="4" spans="1:56" x14ac:dyDescent="0.2">
      <c r="A4" s="29" t="s">
        <v>10</v>
      </c>
      <c r="B4" s="35" t="s">
        <v>11</v>
      </c>
      <c r="C4" s="36" t="s">
        <v>14</v>
      </c>
      <c r="D4" s="82">
        <v>977</v>
      </c>
    </row>
    <row r="5" spans="1:56" x14ac:dyDescent="0.2">
      <c r="A5" s="29" t="s">
        <v>10</v>
      </c>
      <c r="B5" s="35" t="s">
        <v>11</v>
      </c>
      <c r="C5" s="36" t="s">
        <v>15</v>
      </c>
      <c r="D5" s="86">
        <v>2641</v>
      </c>
    </row>
    <row r="6" spans="1:56" x14ac:dyDescent="0.2">
      <c r="A6" s="29" t="s">
        <v>10</v>
      </c>
      <c r="B6" s="35" t="s">
        <v>11</v>
      </c>
      <c r="C6" s="36" t="s">
        <v>16</v>
      </c>
    </row>
    <row r="7" spans="1:56" x14ac:dyDescent="0.2">
      <c r="A7" s="29" t="s">
        <v>10</v>
      </c>
      <c r="B7" s="35" t="s">
        <v>11</v>
      </c>
      <c r="C7" s="36" t="s">
        <v>17</v>
      </c>
      <c r="D7" s="86">
        <v>3716</v>
      </c>
    </row>
    <row r="8" spans="1:56" x14ac:dyDescent="0.2">
      <c r="A8" s="29" t="s">
        <v>10</v>
      </c>
      <c r="B8" s="35" t="s">
        <v>11</v>
      </c>
      <c r="C8" s="36" t="s">
        <v>18</v>
      </c>
    </row>
    <row r="9" spans="1:56" x14ac:dyDescent="0.2">
      <c r="A9" s="29" t="s">
        <v>10</v>
      </c>
      <c r="B9" s="35" t="s">
        <v>11</v>
      </c>
      <c r="C9" s="36" t="s">
        <v>99</v>
      </c>
      <c r="D9" s="86">
        <v>2332</v>
      </c>
    </row>
    <row r="10" spans="1:56" x14ac:dyDescent="0.2">
      <c r="A10" s="29" t="s">
        <v>10</v>
      </c>
      <c r="B10" s="35" t="s">
        <v>11</v>
      </c>
      <c r="C10" s="36" t="s">
        <v>100</v>
      </c>
      <c r="D10" s="86">
        <v>7727</v>
      </c>
    </row>
    <row r="11" spans="1:56" x14ac:dyDescent="0.2">
      <c r="A11" s="29" t="s">
        <v>10</v>
      </c>
      <c r="B11" s="35" t="s">
        <v>11</v>
      </c>
      <c r="C11" s="36" t="s">
        <v>102</v>
      </c>
      <c r="D11" s="68"/>
    </row>
    <row r="12" spans="1:56" x14ac:dyDescent="0.2">
      <c r="A12" s="29" t="s">
        <v>10</v>
      </c>
      <c r="B12" s="35" t="s">
        <v>11</v>
      </c>
      <c r="C12" s="36" t="s">
        <v>103</v>
      </c>
      <c r="D12" s="68"/>
    </row>
    <row r="13" spans="1:56" x14ac:dyDescent="0.2">
      <c r="A13" s="29" t="s">
        <v>10</v>
      </c>
      <c r="B13" s="35" t="s">
        <v>11</v>
      </c>
      <c r="C13" s="36" t="s">
        <v>104</v>
      </c>
      <c r="D13" s="68"/>
    </row>
    <row r="14" spans="1:56" x14ac:dyDescent="0.2">
      <c r="A14" s="29" t="s">
        <v>10</v>
      </c>
      <c r="B14" s="35" t="s">
        <v>11</v>
      </c>
      <c r="C14" s="36" t="s">
        <v>105</v>
      </c>
      <c r="D14" s="68"/>
    </row>
    <row r="15" spans="1:56" x14ac:dyDescent="0.2">
      <c r="A15" s="29" t="s">
        <v>10</v>
      </c>
      <c r="B15" s="35" t="s">
        <v>11</v>
      </c>
      <c r="C15" s="36" t="s">
        <v>106</v>
      </c>
      <c r="D15" s="68"/>
    </row>
    <row r="16" spans="1:56" s="31" customFormat="1" x14ac:dyDescent="0.2">
      <c r="A16" s="31" t="s">
        <v>10</v>
      </c>
      <c r="B16" s="37" t="s">
        <v>11</v>
      </c>
      <c r="C16" s="38" t="s">
        <v>19</v>
      </c>
      <c r="D16" s="89">
        <v>1583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</row>
    <row r="17" spans="1:56" x14ac:dyDescent="0.2">
      <c r="A17" s="29" t="s">
        <v>4</v>
      </c>
      <c r="B17" s="35" t="s">
        <v>20</v>
      </c>
      <c r="C17" s="36" t="s">
        <v>21</v>
      </c>
    </row>
    <row r="18" spans="1:56" x14ac:dyDescent="0.2">
      <c r="A18" s="29" t="s">
        <v>3</v>
      </c>
      <c r="B18" s="35" t="s">
        <v>20</v>
      </c>
      <c r="C18" s="36" t="s">
        <v>22</v>
      </c>
      <c r="D18" s="86">
        <v>1390</v>
      </c>
    </row>
    <row r="19" spans="1:56" x14ac:dyDescent="0.2">
      <c r="A19" s="29" t="s">
        <v>1</v>
      </c>
      <c r="B19" s="35" t="s">
        <v>20</v>
      </c>
      <c r="C19" s="36" t="s">
        <v>23</v>
      </c>
      <c r="D19" s="82">
        <v>329</v>
      </c>
    </row>
    <row r="20" spans="1:56" x14ac:dyDescent="0.2">
      <c r="A20" s="29" t="s">
        <v>1</v>
      </c>
      <c r="B20" s="35" t="s">
        <v>20</v>
      </c>
      <c r="C20" s="36" t="s">
        <v>24</v>
      </c>
      <c r="D20" s="86">
        <v>3530</v>
      </c>
    </row>
    <row r="21" spans="1:56" x14ac:dyDescent="0.2">
      <c r="A21" s="29" t="s">
        <v>2</v>
      </c>
      <c r="B21" s="35" t="s">
        <v>20</v>
      </c>
      <c r="C21" s="36" t="s">
        <v>25</v>
      </c>
      <c r="D21" s="86">
        <v>7335</v>
      </c>
    </row>
    <row r="22" spans="1:56" x14ac:dyDescent="0.2">
      <c r="A22" s="29" t="s">
        <v>2</v>
      </c>
      <c r="B22" s="35" t="s">
        <v>20</v>
      </c>
      <c r="C22" s="36" t="s">
        <v>108</v>
      </c>
      <c r="D22" s="68"/>
    </row>
    <row r="23" spans="1:56" x14ac:dyDescent="0.2">
      <c r="A23" s="29" t="s">
        <v>2</v>
      </c>
      <c r="B23" s="35" t="s">
        <v>20</v>
      </c>
      <c r="C23" s="36" t="s">
        <v>96</v>
      </c>
      <c r="D23" s="82">
        <v>120</v>
      </c>
    </row>
    <row r="24" spans="1:56" x14ac:dyDescent="0.2">
      <c r="A24" s="29" t="s">
        <v>2</v>
      </c>
      <c r="B24" s="35" t="s">
        <v>20</v>
      </c>
      <c r="C24" s="36" t="s">
        <v>109</v>
      </c>
    </row>
    <row r="25" spans="1:56" x14ac:dyDescent="0.2">
      <c r="A25" s="29" t="s">
        <v>1</v>
      </c>
      <c r="B25" s="35" t="s">
        <v>20</v>
      </c>
      <c r="C25" s="36" t="s">
        <v>110</v>
      </c>
    </row>
    <row r="26" spans="1:56" x14ac:dyDescent="0.2">
      <c r="A26" s="29" t="s">
        <v>1</v>
      </c>
      <c r="B26" s="35" t="s">
        <v>20</v>
      </c>
      <c r="C26" s="36" t="s">
        <v>97</v>
      </c>
      <c r="D26" s="82">
        <v>22</v>
      </c>
    </row>
    <row r="27" spans="1:56" x14ac:dyDescent="0.2">
      <c r="A27" s="29" t="s">
        <v>4</v>
      </c>
      <c r="B27" s="35" t="s">
        <v>20</v>
      </c>
      <c r="C27" s="29" t="s">
        <v>111</v>
      </c>
      <c r="D27" s="82">
        <v>1</v>
      </c>
    </row>
    <row r="28" spans="1:56" s="31" customFormat="1" x14ac:dyDescent="0.2">
      <c r="A28" s="31" t="s">
        <v>1</v>
      </c>
      <c r="B28" s="37" t="s">
        <v>20</v>
      </c>
      <c r="C28" s="38" t="s">
        <v>98</v>
      </c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</row>
    <row r="29" spans="1:56" x14ac:dyDescent="0.2">
      <c r="A29" s="29" t="s">
        <v>5</v>
      </c>
      <c r="B29" s="35" t="s">
        <v>26</v>
      </c>
      <c r="C29" s="36" t="s">
        <v>27</v>
      </c>
    </row>
    <row r="30" spans="1:56" x14ac:dyDescent="0.2">
      <c r="A30" s="29" t="s">
        <v>8</v>
      </c>
      <c r="B30" s="35" t="s">
        <v>26</v>
      </c>
      <c r="C30" s="36" t="s">
        <v>28</v>
      </c>
    </row>
    <row r="31" spans="1:56" x14ac:dyDescent="0.2">
      <c r="A31" s="29" t="s">
        <v>8</v>
      </c>
      <c r="B31" s="35" t="s">
        <v>26</v>
      </c>
      <c r="C31" s="36" t="s">
        <v>46</v>
      </c>
      <c r="D31" s="86">
        <v>2257</v>
      </c>
    </row>
    <row r="32" spans="1:56" x14ac:dyDescent="0.2">
      <c r="A32" s="29" t="s">
        <v>8</v>
      </c>
      <c r="B32" s="35" t="s">
        <v>26</v>
      </c>
      <c r="C32" s="36" t="s">
        <v>30</v>
      </c>
      <c r="D32" s="68"/>
    </row>
    <row r="33" spans="1:4" x14ac:dyDescent="0.2">
      <c r="A33" s="29" t="s">
        <v>8</v>
      </c>
      <c r="B33" s="35" t="s">
        <v>26</v>
      </c>
      <c r="C33" s="36" t="s">
        <v>31</v>
      </c>
      <c r="D33" s="86">
        <v>4121</v>
      </c>
    </row>
    <row r="34" spans="1:4" x14ac:dyDescent="0.2">
      <c r="A34" s="29" t="s">
        <v>8</v>
      </c>
      <c r="B34" s="35" t="s">
        <v>26</v>
      </c>
      <c r="C34" s="36" t="s">
        <v>47</v>
      </c>
    </row>
    <row r="35" spans="1:4" x14ac:dyDescent="0.2">
      <c r="A35" s="29" t="s">
        <v>8</v>
      </c>
      <c r="B35" s="35" t="s">
        <v>26</v>
      </c>
      <c r="C35" s="36" t="s">
        <v>48</v>
      </c>
    </row>
    <row r="36" spans="1:4" x14ac:dyDescent="0.2">
      <c r="A36" s="29" t="s">
        <v>8</v>
      </c>
      <c r="B36" s="35" t="s">
        <v>26</v>
      </c>
      <c r="C36" s="36" t="s">
        <v>32</v>
      </c>
    </row>
    <row r="37" spans="1:4" x14ac:dyDescent="0.2">
      <c r="A37" s="29" t="s">
        <v>8</v>
      </c>
      <c r="B37" s="35" t="s">
        <v>26</v>
      </c>
      <c r="C37" s="36" t="s">
        <v>33</v>
      </c>
    </row>
    <row r="38" spans="1:4" x14ac:dyDescent="0.2">
      <c r="A38" s="29" t="s">
        <v>7</v>
      </c>
      <c r="B38" s="35" t="s">
        <v>26</v>
      </c>
      <c r="C38" s="36" t="s">
        <v>34</v>
      </c>
      <c r="D38" s="86">
        <v>6807</v>
      </c>
    </row>
    <row r="39" spans="1:4" x14ac:dyDescent="0.2">
      <c r="A39" s="29" t="s">
        <v>9</v>
      </c>
      <c r="B39" s="35" t="s">
        <v>26</v>
      </c>
      <c r="C39" s="36" t="s">
        <v>35</v>
      </c>
      <c r="D39" s="86">
        <v>6266</v>
      </c>
    </row>
    <row r="40" spans="1:4" x14ac:dyDescent="0.2">
      <c r="A40" s="29" t="s">
        <v>8</v>
      </c>
      <c r="B40" s="35" t="s">
        <v>26</v>
      </c>
      <c r="C40" s="29" t="s">
        <v>112</v>
      </c>
      <c r="D40" s="86">
        <v>2689</v>
      </c>
    </row>
    <row r="41" spans="1:4" x14ac:dyDescent="0.2">
      <c r="A41" s="31" t="s">
        <v>8</v>
      </c>
      <c r="B41" s="35" t="s">
        <v>26</v>
      </c>
      <c r="C41" s="31" t="s">
        <v>113</v>
      </c>
      <c r="D41" s="76">
        <v>19</v>
      </c>
    </row>
    <row r="42" spans="1:4" x14ac:dyDescent="0.2">
      <c r="A42" s="29" t="s">
        <v>125</v>
      </c>
      <c r="D42" s="29">
        <f>SUM(D2:D41)</f>
        <v>53862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D25" sqref="D25"/>
    </sheetView>
  </sheetViews>
  <sheetFormatPr defaultColWidth="8.83203125" defaultRowHeight="12.75" x14ac:dyDescent="0.2"/>
  <cols>
    <col min="1" max="1" width="16.5" style="29" bestFit="1" customWidth="1"/>
    <col min="2" max="2" width="19.33203125" style="29" bestFit="1" customWidth="1"/>
    <col min="3" max="3" width="29.6640625" style="29" bestFit="1" customWidth="1"/>
    <col min="4" max="4" width="17.83203125" style="29" bestFit="1" customWidth="1"/>
    <col min="5" max="16384" width="8.83203125" style="29"/>
  </cols>
  <sheetData>
    <row r="1" spans="1:4" x14ac:dyDescent="0.2">
      <c r="A1" s="39" t="s">
        <v>0</v>
      </c>
      <c r="B1" s="32" t="s">
        <v>51</v>
      </c>
      <c r="C1" s="32" t="s">
        <v>50</v>
      </c>
      <c r="D1" s="39" t="s">
        <v>49</v>
      </c>
    </row>
    <row r="2" spans="1:4" x14ac:dyDescent="0.2">
      <c r="A2" s="30" t="s">
        <v>10</v>
      </c>
      <c r="B2" s="33" t="s">
        <v>11</v>
      </c>
      <c r="C2" s="34" t="s">
        <v>12</v>
      </c>
      <c r="D2" s="30"/>
    </row>
    <row r="3" spans="1:4" x14ac:dyDescent="0.2">
      <c r="A3" s="29" t="s">
        <v>10</v>
      </c>
      <c r="B3" s="35" t="s">
        <v>11</v>
      </c>
      <c r="C3" s="36" t="s">
        <v>13</v>
      </c>
    </row>
    <row r="4" spans="1:4" x14ac:dyDescent="0.2">
      <c r="A4" s="29" t="s">
        <v>10</v>
      </c>
      <c r="B4" s="35" t="s">
        <v>11</v>
      </c>
      <c r="C4" s="36" t="s">
        <v>14</v>
      </c>
      <c r="D4" s="29">
        <v>745</v>
      </c>
    </row>
    <row r="5" spans="1:4" x14ac:dyDescent="0.2">
      <c r="A5" s="29" t="s">
        <v>10</v>
      </c>
      <c r="B5" s="35" t="s">
        <v>11</v>
      </c>
      <c r="C5" s="36" t="s">
        <v>15</v>
      </c>
      <c r="D5" s="29">
        <v>2383</v>
      </c>
    </row>
    <row r="6" spans="1:4" x14ac:dyDescent="0.2">
      <c r="A6" s="29" t="s">
        <v>10</v>
      </c>
      <c r="B6" s="35" t="s">
        <v>11</v>
      </c>
      <c r="C6" s="36" t="s">
        <v>16</v>
      </c>
      <c r="D6" s="29">
        <v>1029</v>
      </c>
    </row>
    <row r="7" spans="1:4" x14ac:dyDescent="0.2">
      <c r="A7" s="29" t="s">
        <v>10</v>
      </c>
      <c r="B7" s="35" t="s">
        <v>11</v>
      </c>
      <c r="C7" s="36" t="s">
        <v>17</v>
      </c>
      <c r="D7" s="29">
        <v>2071</v>
      </c>
    </row>
    <row r="8" spans="1:4" x14ac:dyDescent="0.2">
      <c r="A8" s="29" t="s">
        <v>10</v>
      </c>
      <c r="B8" s="35" t="s">
        <v>11</v>
      </c>
      <c r="C8" s="36" t="s">
        <v>18</v>
      </c>
      <c r="D8" s="29">
        <v>4497</v>
      </c>
    </row>
    <row r="9" spans="1:4" x14ac:dyDescent="0.2">
      <c r="A9" s="29" t="s">
        <v>10</v>
      </c>
      <c r="B9" s="35" t="s">
        <v>11</v>
      </c>
      <c r="C9" s="36" t="s">
        <v>19</v>
      </c>
      <c r="D9" s="29">
        <v>60</v>
      </c>
    </row>
    <row r="10" spans="1:4" x14ac:dyDescent="0.2">
      <c r="A10" s="29" t="s">
        <v>4</v>
      </c>
      <c r="B10" s="35" t="s">
        <v>20</v>
      </c>
      <c r="C10" s="36" t="s">
        <v>21</v>
      </c>
      <c r="D10" s="29">
        <v>903</v>
      </c>
    </row>
    <row r="11" spans="1:4" x14ac:dyDescent="0.2">
      <c r="A11" s="29" t="s">
        <v>3</v>
      </c>
      <c r="B11" s="35" t="s">
        <v>20</v>
      </c>
      <c r="C11" s="36" t="s">
        <v>22</v>
      </c>
      <c r="D11" s="29">
        <v>1239</v>
      </c>
    </row>
    <row r="12" spans="1:4" x14ac:dyDescent="0.2">
      <c r="A12" s="29" t="s">
        <v>1</v>
      </c>
      <c r="B12" s="35" t="s">
        <v>20</v>
      </c>
      <c r="C12" s="36" t="s">
        <v>23</v>
      </c>
    </row>
    <row r="13" spans="1:4" x14ac:dyDescent="0.2">
      <c r="A13" s="29" t="s">
        <v>1</v>
      </c>
      <c r="B13" s="35" t="s">
        <v>20</v>
      </c>
      <c r="C13" s="36" t="s">
        <v>24</v>
      </c>
      <c r="D13" s="29">
        <v>3103</v>
      </c>
    </row>
    <row r="14" spans="1:4" x14ac:dyDescent="0.2">
      <c r="A14" s="29" t="s">
        <v>2</v>
      </c>
      <c r="B14" s="35" t="s">
        <v>20</v>
      </c>
      <c r="C14" s="36" t="s">
        <v>25</v>
      </c>
      <c r="D14" s="29">
        <v>4561</v>
      </c>
    </row>
    <row r="15" spans="1:4" x14ac:dyDescent="0.2">
      <c r="A15" s="29" t="s">
        <v>5</v>
      </c>
      <c r="B15" s="35" t="s">
        <v>26</v>
      </c>
      <c r="C15" s="36" t="s">
        <v>27</v>
      </c>
    </row>
    <row r="16" spans="1:4" x14ac:dyDescent="0.2">
      <c r="A16" s="29" t="s">
        <v>8</v>
      </c>
      <c r="B16" s="35" t="s">
        <v>26</v>
      </c>
      <c r="C16" s="36" t="s">
        <v>28</v>
      </c>
    </row>
    <row r="17" spans="1:4" x14ac:dyDescent="0.2">
      <c r="A17" s="29" t="s">
        <v>8</v>
      </c>
      <c r="B17" s="35" t="s">
        <v>26</v>
      </c>
      <c r="C17" s="36" t="s">
        <v>46</v>
      </c>
      <c r="D17" s="29">
        <v>2401</v>
      </c>
    </row>
    <row r="18" spans="1:4" x14ac:dyDescent="0.2">
      <c r="A18" s="29" t="s">
        <v>8</v>
      </c>
      <c r="B18" s="35" t="s">
        <v>26</v>
      </c>
      <c r="C18" s="36" t="s">
        <v>30</v>
      </c>
      <c r="D18" s="29">
        <v>308</v>
      </c>
    </row>
    <row r="19" spans="1:4" x14ac:dyDescent="0.2">
      <c r="A19" s="29" t="s">
        <v>8</v>
      </c>
      <c r="B19" s="35" t="s">
        <v>26</v>
      </c>
      <c r="C19" s="36" t="s">
        <v>31</v>
      </c>
    </row>
    <row r="20" spans="1:4" x14ac:dyDescent="0.2">
      <c r="A20" s="29" t="s">
        <v>8</v>
      </c>
      <c r="B20" s="35" t="s">
        <v>26</v>
      </c>
      <c r="C20" s="36" t="s">
        <v>47</v>
      </c>
      <c r="D20" s="29">
        <v>2753</v>
      </c>
    </row>
    <row r="21" spans="1:4" x14ac:dyDescent="0.2">
      <c r="A21" s="29" t="s">
        <v>8</v>
      </c>
      <c r="B21" s="35" t="s">
        <v>26</v>
      </c>
      <c r="C21" s="36" t="s">
        <v>48</v>
      </c>
      <c r="D21" s="29">
        <v>2514</v>
      </c>
    </row>
    <row r="22" spans="1:4" x14ac:dyDescent="0.2">
      <c r="A22" s="29" t="s">
        <v>8</v>
      </c>
      <c r="B22" s="35" t="s">
        <v>26</v>
      </c>
      <c r="C22" s="36" t="s">
        <v>32</v>
      </c>
    </row>
    <row r="23" spans="1:4" x14ac:dyDescent="0.2">
      <c r="A23" s="29" t="s">
        <v>8</v>
      </c>
      <c r="B23" s="35" t="s">
        <v>26</v>
      </c>
      <c r="C23" s="36" t="s">
        <v>33</v>
      </c>
      <c r="D23" s="29">
        <v>4816</v>
      </c>
    </row>
    <row r="24" spans="1:4" x14ac:dyDescent="0.2">
      <c r="A24" s="29" t="s">
        <v>7</v>
      </c>
      <c r="B24" s="35" t="s">
        <v>26</v>
      </c>
      <c r="C24" s="36" t="s">
        <v>34</v>
      </c>
      <c r="D24" s="29">
        <v>3773</v>
      </c>
    </row>
    <row r="25" spans="1:4" x14ac:dyDescent="0.2">
      <c r="A25" s="31" t="s">
        <v>9</v>
      </c>
      <c r="B25" s="37" t="s">
        <v>26</v>
      </c>
      <c r="C25" s="38" t="s">
        <v>35</v>
      </c>
      <c r="D25" s="31">
        <v>6737</v>
      </c>
    </row>
    <row r="26" spans="1:4" x14ac:dyDescent="0.2">
      <c r="A26" s="29" t="s">
        <v>135</v>
      </c>
      <c r="D26" s="29">
        <f>SUM(D2:D25)</f>
        <v>43893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"/>
  <sheetViews>
    <sheetView topLeftCell="A4" workbookViewId="0">
      <selection activeCell="Q18" sqref="Q18"/>
    </sheetView>
  </sheetViews>
  <sheetFormatPr defaultColWidth="8.83203125" defaultRowHeight="12.75" x14ac:dyDescent="0.2"/>
  <cols>
    <col min="1" max="1" width="16.5" style="29" bestFit="1" customWidth="1"/>
    <col min="2" max="2" width="19.33203125" style="29" bestFit="1" customWidth="1"/>
    <col min="3" max="3" width="29.6640625" style="29" bestFit="1" customWidth="1"/>
    <col min="4" max="4" width="17.83203125" style="29" bestFit="1" customWidth="1"/>
    <col min="5" max="16384" width="8.83203125" style="29"/>
  </cols>
  <sheetData>
    <row r="1" spans="1:24" x14ac:dyDescent="0.2">
      <c r="A1" s="62"/>
      <c r="B1" s="181" t="s">
        <v>51</v>
      </c>
      <c r="C1" s="183" t="s">
        <v>50</v>
      </c>
      <c r="D1" s="39"/>
    </row>
    <row r="2" spans="1:24" ht="13.9" customHeight="1" x14ac:dyDescent="0.2">
      <c r="A2" s="60" t="s">
        <v>0</v>
      </c>
      <c r="B2" s="182"/>
      <c r="C2" s="184"/>
      <c r="D2" s="71"/>
      <c r="E2" s="73"/>
      <c r="F2" s="73"/>
      <c r="G2" s="71"/>
      <c r="H2" s="71"/>
      <c r="I2" s="71"/>
      <c r="J2" s="71"/>
      <c r="K2" s="71"/>
      <c r="L2" s="71"/>
      <c r="M2" s="69"/>
      <c r="N2" s="69"/>
      <c r="O2" s="69"/>
      <c r="P2" s="69"/>
      <c r="Q2" s="69"/>
      <c r="R2" s="69"/>
      <c r="S2" s="69"/>
      <c r="T2" s="69"/>
      <c r="U2" s="69"/>
      <c r="V2" s="69"/>
    </row>
    <row r="3" spans="1:24" ht="13.9" customHeight="1" x14ac:dyDescent="0.2">
      <c r="A3" s="29" t="s">
        <v>10</v>
      </c>
      <c r="B3" s="33" t="s">
        <v>11</v>
      </c>
      <c r="C3" s="34" t="s">
        <v>12</v>
      </c>
      <c r="D3" s="71"/>
      <c r="E3" s="73"/>
      <c r="F3" s="73"/>
      <c r="G3" s="71"/>
      <c r="H3" s="71"/>
      <c r="I3" s="71"/>
      <c r="J3" s="71"/>
      <c r="K3" s="71"/>
      <c r="L3" s="71"/>
      <c r="M3" s="69"/>
      <c r="N3" s="69"/>
      <c r="O3" s="69"/>
      <c r="P3" s="69"/>
      <c r="Q3" s="69"/>
      <c r="R3" s="69"/>
      <c r="S3" s="69"/>
      <c r="T3" s="69"/>
      <c r="U3" s="69"/>
      <c r="V3" s="69"/>
    </row>
    <row r="4" spans="1:24" ht="13.9" customHeight="1" x14ac:dyDescent="0.2">
      <c r="A4" s="29" t="s">
        <v>10</v>
      </c>
      <c r="B4" s="35" t="s">
        <v>11</v>
      </c>
      <c r="C4" s="36" t="s">
        <v>13</v>
      </c>
      <c r="D4" s="71"/>
      <c r="E4" s="73"/>
      <c r="F4" s="73"/>
      <c r="G4" s="71"/>
      <c r="H4" s="71"/>
      <c r="I4" s="71"/>
      <c r="J4" s="71"/>
      <c r="K4" s="71"/>
      <c r="L4" s="71"/>
      <c r="M4" s="69"/>
      <c r="N4" s="69"/>
      <c r="O4" s="69"/>
      <c r="P4" s="69"/>
      <c r="Q4" s="69"/>
      <c r="R4" s="69"/>
      <c r="S4" s="69"/>
      <c r="T4" s="69"/>
      <c r="U4" s="69"/>
      <c r="V4" s="69"/>
    </row>
    <row r="5" spans="1:24" ht="13.9" customHeight="1" x14ac:dyDescent="0.2">
      <c r="A5" s="29" t="s">
        <v>10</v>
      </c>
      <c r="B5" s="35" t="s">
        <v>11</v>
      </c>
      <c r="C5" s="36" t="s">
        <v>14</v>
      </c>
      <c r="D5" s="71">
        <v>988</v>
      </c>
      <c r="E5" s="73"/>
      <c r="F5" s="73"/>
      <c r="G5" s="71"/>
      <c r="H5" s="71"/>
      <c r="I5" s="71"/>
      <c r="J5" s="71"/>
      <c r="K5" s="71"/>
      <c r="L5" s="71"/>
      <c r="M5" s="69"/>
      <c r="N5" s="69"/>
      <c r="O5" s="69"/>
      <c r="P5" s="70"/>
      <c r="Q5" s="70"/>
      <c r="R5" s="70"/>
      <c r="S5" s="70"/>
      <c r="T5" s="69"/>
      <c r="U5" s="69"/>
      <c r="V5" s="69"/>
    </row>
    <row r="6" spans="1:24" ht="13.9" customHeight="1" x14ac:dyDescent="0.2">
      <c r="A6" s="29" t="s">
        <v>10</v>
      </c>
      <c r="B6" s="35" t="s">
        <v>11</v>
      </c>
      <c r="C6" s="36" t="s">
        <v>15</v>
      </c>
      <c r="D6" s="71"/>
      <c r="E6" s="73"/>
      <c r="F6" s="73"/>
      <c r="G6" s="71"/>
      <c r="H6" s="71"/>
      <c r="I6" s="71"/>
      <c r="J6" s="71"/>
      <c r="K6" s="71"/>
      <c r="L6" s="71"/>
      <c r="M6" s="69"/>
      <c r="N6" s="69"/>
      <c r="O6" s="69"/>
      <c r="P6" s="69"/>
      <c r="Q6" s="69"/>
      <c r="R6" s="69"/>
      <c r="S6" s="69"/>
      <c r="T6" s="69"/>
      <c r="U6" s="69"/>
      <c r="V6" s="69"/>
    </row>
    <row r="7" spans="1:24" ht="13.9" customHeight="1" x14ac:dyDescent="0.2">
      <c r="A7" s="29" t="s">
        <v>10</v>
      </c>
      <c r="B7" s="35" t="s">
        <v>11</v>
      </c>
      <c r="C7" s="36" t="s">
        <v>16</v>
      </c>
      <c r="D7" s="71"/>
      <c r="E7" s="73"/>
      <c r="F7" s="73"/>
      <c r="G7" s="71"/>
      <c r="H7" s="71"/>
      <c r="I7" s="71"/>
      <c r="J7" s="71"/>
      <c r="K7" s="71"/>
      <c r="L7" s="71"/>
      <c r="M7" s="70"/>
      <c r="N7" s="70"/>
      <c r="O7" s="70"/>
      <c r="P7" s="70"/>
      <c r="Q7" s="70"/>
      <c r="R7" s="70"/>
      <c r="S7" s="70"/>
      <c r="T7" s="69"/>
      <c r="U7" s="69"/>
      <c r="V7" s="69"/>
    </row>
    <row r="8" spans="1:24" ht="13.9" customHeight="1" x14ac:dyDescent="0.2">
      <c r="A8" s="29" t="s">
        <v>10</v>
      </c>
      <c r="B8" s="35" t="s">
        <v>11</v>
      </c>
      <c r="C8" s="36" t="s">
        <v>17</v>
      </c>
      <c r="D8" s="75">
        <v>2555</v>
      </c>
      <c r="E8" s="73"/>
      <c r="F8" s="73"/>
      <c r="G8" s="71"/>
      <c r="H8" s="71"/>
      <c r="I8" s="71"/>
      <c r="J8" s="71"/>
      <c r="K8" s="71"/>
      <c r="L8" s="71"/>
      <c r="M8" s="70"/>
      <c r="N8" s="70"/>
      <c r="O8" s="70"/>
      <c r="P8" s="70"/>
      <c r="Q8" s="70"/>
      <c r="R8" s="70"/>
      <c r="S8" s="70"/>
      <c r="T8" s="69"/>
      <c r="U8" s="69"/>
      <c r="V8" s="69"/>
    </row>
    <row r="9" spans="1:24" ht="13.9" customHeight="1" x14ac:dyDescent="0.2">
      <c r="A9" s="29" t="s">
        <v>10</v>
      </c>
      <c r="B9" s="35" t="s">
        <v>11</v>
      </c>
      <c r="C9" s="36" t="s">
        <v>18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 ht="13.9" customHeight="1" x14ac:dyDescent="0.2">
      <c r="A10" s="29" t="s">
        <v>10</v>
      </c>
      <c r="B10" s="35" t="s">
        <v>11</v>
      </c>
      <c r="C10" s="36" t="s">
        <v>99</v>
      </c>
      <c r="D10" s="72">
        <v>476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 ht="13.9" customHeight="1" x14ac:dyDescent="0.2">
      <c r="B11" s="35"/>
      <c r="C11" s="36" t="s">
        <v>100</v>
      </c>
      <c r="D11" s="74">
        <v>4646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 x14ac:dyDescent="0.2">
      <c r="A12" s="29" t="s">
        <v>10</v>
      </c>
      <c r="B12" s="35" t="s">
        <v>11</v>
      </c>
      <c r="C12" s="36" t="s">
        <v>19</v>
      </c>
      <c r="D12" s="45">
        <v>1228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 x14ac:dyDescent="0.2">
      <c r="A13" s="29" t="s">
        <v>4</v>
      </c>
      <c r="B13" s="35" t="s">
        <v>20</v>
      </c>
      <c r="C13" s="36" t="s">
        <v>21</v>
      </c>
      <c r="D13" s="45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 x14ac:dyDescent="0.2">
      <c r="A14" s="29" t="s">
        <v>3</v>
      </c>
      <c r="B14" s="35" t="s">
        <v>20</v>
      </c>
      <c r="C14" s="36" t="s">
        <v>22</v>
      </c>
      <c r="D14" s="45">
        <v>1249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 x14ac:dyDescent="0.2">
      <c r="A15" s="29" t="s">
        <v>1</v>
      </c>
      <c r="B15" s="35" t="s">
        <v>20</v>
      </c>
      <c r="C15" s="36" t="s">
        <v>23</v>
      </c>
      <c r="D15" s="45">
        <v>105</v>
      </c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 x14ac:dyDescent="0.2">
      <c r="A16" s="29" t="s">
        <v>1</v>
      </c>
      <c r="B16" s="35" t="s">
        <v>20</v>
      </c>
      <c r="C16" s="36" t="s">
        <v>24</v>
      </c>
      <c r="D16" s="45">
        <v>2586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 x14ac:dyDescent="0.2">
      <c r="A17" s="29" t="s">
        <v>1</v>
      </c>
      <c r="B17" s="35" t="s">
        <v>20</v>
      </c>
      <c r="C17" s="36" t="s">
        <v>97</v>
      </c>
      <c r="D17" s="45">
        <v>252</v>
      </c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 x14ac:dyDescent="0.2">
      <c r="A18" s="29" t="s">
        <v>1</v>
      </c>
      <c r="B18" s="35" t="s">
        <v>20</v>
      </c>
      <c r="C18" s="36" t="s">
        <v>98</v>
      </c>
      <c r="D18" s="45">
        <v>4</v>
      </c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 x14ac:dyDescent="0.2">
      <c r="A19" s="29" t="s">
        <v>2</v>
      </c>
      <c r="B19" s="35" t="s">
        <v>20</v>
      </c>
      <c r="C19" s="36" t="s">
        <v>25</v>
      </c>
      <c r="D19" s="45">
        <v>5900</v>
      </c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 x14ac:dyDescent="0.2">
      <c r="A20" s="29" t="s">
        <v>2</v>
      </c>
      <c r="B20" s="35" t="s">
        <v>20</v>
      </c>
      <c r="C20" s="36" t="s">
        <v>96</v>
      </c>
      <c r="D20" s="45">
        <v>241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 x14ac:dyDescent="0.2">
      <c r="B21" s="35"/>
      <c r="C21" s="36"/>
      <c r="D21" s="45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 x14ac:dyDescent="0.2">
      <c r="A22" s="29" t="s">
        <v>5</v>
      </c>
      <c r="B22" s="35" t="s">
        <v>26</v>
      </c>
      <c r="C22" s="36" t="s">
        <v>27</v>
      </c>
      <c r="D22" s="45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 x14ac:dyDescent="0.2">
      <c r="A23" s="29" t="s">
        <v>8</v>
      </c>
      <c r="B23" s="35" t="s">
        <v>26</v>
      </c>
      <c r="C23" s="36" t="s">
        <v>28</v>
      </c>
      <c r="D23" s="46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 x14ac:dyDescent="0.2">
      <c r="A24" s="29" t="s">
        <v>8</v>
      </c>
      <c r="B24" s="35" t="s">
        <v>26</v>
      </c>
      <c r="C24" s="36" t="s">
        <v>46</v>
      </c>
      <c r="D24" s="45">
        <v>2040</v>
      </c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 x14ac:dyDescent="0.2">
      <c r="A25" s="29" t="s">
        <v>8</v>
      </c>
      <c r="B25" s="35" t="s">
        <v>26</v>
      </c>
      <c r="C25" s="36" t="s">
        <v>30</v>
      </c>
      <c r="D25" s="46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 x14ac:dyDescent="0.2">
      <c r="A26" s="29" t="s">
        <v>8</v>
      </c>
      <c r="B26" s="35" t="s">
        <v>26</v>
      </c>
      <c r="C26" s="36" t="s">
        <v>31</v>
      </c>
      <c r="D26" s="45">
        <v>3269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 x14ac:dyDescent="0.2">
      <c r="A27" s="29" t="s">
        <v>8</v>
      </c>
      <c r="B27" s="35" t="s">
        <v>26</v>
      </c>
      <c r="C27" s="36" t="s">
        <v>47</v>
      </c>
      <c r="D27" s="45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 x14ac:dyDescent="0.2">
      <c r="A28" s="29" t="s">
        <v>8</v>
      </c>
      <c r="B28" s="35" t="s">
        <v>26</v>
      </c>
      <c r="C28" s="36" t="s">
        <v>48</v>
      </c>
      <c r="D28" s="45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29" spans="1:24" x14ac:dyDescent="0.2">
      <c r="A29" s="29" t="s">
        <v>8</v>
      </c>
      <c r="B29" s="35" t="s">
        <v>26</v>
      </c>
      <c r="C29" s="36" t="s">
        <v>32</v>
      </c>
      <c r="D29" s="45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 x14ac:dyDescent="0.2">
      <c r="A30" s="29" t="s">
        <v>8</v>
      </c>
      <c r="B30" s="35" t="s">
        <v>26</v>
      </c>
      <c r="C30" s="36" t="s">
        <v>33</v>
      </c>
      <c r="D30" s="46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</row>
    <row r="31" spans="1:24" x14ac:dyDescent="0.2">
      <c r="A31" s="29" t="s">
        <v>8</v>
      </c>
      <c r="B31" s="35" t="s">
        <v>26</v>
      </c>
      <c r="C31" s="36" t="s">
        <v>146</v>
      </c>
      <c r="D31" s="46">
        <v>3065</v>
      </c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1:24" x14ac:dyDescent="0.2">
      <c r="A32" s="29" t="s">
        <v>7</v>
      </c>
      <c r="B32" s="35" t="s">
        <v>26</v>
      </c>
      <c r="C32" s="36" t="s">
        <v>34</v>
      </c>
      <c r="D32" s="49">
        <v>9292</v>
      </c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4" x14ac:dyDescent="0.2">
      <c r="A33" s="31" t="s">
        <v>9</v>
      </c>
      <c r="B33" s="37" t="s">
        <v>26</v>
      </c>
      <c r="C33" s="38" t="s">
        <v>35</v>
      </c>
      <c r="D33" s="76" t="s">
        <v>101</v>
      </c>
    </row>
    <row r="34" spans="1:4" x14ac:dyDescent="0.2">
      <c r="B34" s="35"/>
      <c r="C34" s="36"/>
      <c r="D34" s="29">
        <f>SUM(D3:D32)</f>
        <v>37896</v>
      </c>
    </row>
    <row r="35" spans="1:4" x14ac:dyDescent="0.2">
      <c r="A35" s="29" t="s">
        <v>133</v>
      </c>
      <c r="B35"/>
      <c r="C35"/>
      <c r="D35"/>
    </row>
  </sheetData>
  <mergeCells count="2">
    <mergeCell ref="B1:B2"/>
    <mergeCell ref="C1:C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workbookViewId="0">
      <selection activeCell="S29" sqref="S29"/>
    </sheetView>
  </sheetViews>
  <sheetFormatPr defaultColWidth="8.83203125" defaultRowHeight="12.75" x14ac:dyDescent="0.2"/>
  <cols>
    <col min="1" max="1" width="16.5" style="29" bestFit="1" customWidth="1"/>
    <col min="2" max="2" width="19.33203125" style="29" bestFit="1" customWidth="1"/>
    <col min="3" max="3" width="29.6640625" style="29" bestFit="1" customWidth="1"/>
    <col min="4" max="18" width="8.83203125" style="29"/>
    <col min="19" max="19" width="12.5" style="29" customWidth="1"/>
    <col min="20" max="16384" width="8.83203125" style="29"/>
  </cols>
  <sheetData>
    <row r="1" spans="1:19" s="39" customFormat="1" x14ac:dyDescent="0.2">
      <c r="A1" s="62"/>
      <c r="B1" s="181" t="s">
        <v>51</v>
      </c>
      <c r="C1" s="183" t="s">
        <v>50</v>
      </c>
      <c r="D1" s="183" t="s">
        <v>59</v>
      </c>
      <c r="E1" s="183"/>
      <c r="F1" s="183"/>
      <c r="G1" s="183"/>
      <c r="H1" s="183"/>
      <c r="I1" s="183" t="s">
        <v>60</v>
      </c>
      <c r="J1" s="183"/>
      <c r="K1" s="183"/>
      <c r="L1" s="183"/>
      <c r="M1" s="183"/>
      <c r="N1" s="183"/>
      <c r="O1" s="183"/>
      <c r="P1" s="181" t="s">
        <v>61</v>
      </c>
      <c r="Q1" s="183" t="s">
        <v>62</v>
      </c>
    </row>
    <row r="2" spans="1:19" s="39" customFormat="1" ht="51" x14ac:dyDescent="0.2">
      <c r="A2" s="60" t="s">
        <v>0</v>
      </c>
      <c r="B2" s="182"/>
      <c r="C2" s="184"/>
      <c r="D2" s="63" t="s">
        <v>63</v>
      </c>
      <c r="E2" s="63" t="s">
        <v>64</v>
      </c>
      <c r="F2" s="63" t="s">
        <v>65</v>
      </c>
      <c r="G2" s="63" t="s">
        <v>66</v>
      </c>
      <c r="H2" s="63" t="s">
        <v>67</v>
      </c>
      <c r="I2" s="64" t="s">
        <v>68</v>
      </c>
      <c r="J2" s="63" t="s">
        <v>69</v>
      </c>
      <c r="K2" s="63" t="s">
        <v>70</v>
      </c>
      <c r="L2" s="63" t="s">
        <v>71</v>
      </c>
      <c r="M2" s="63" t="s">
        <v>72</v>
      </c>
      <c r="N2" s="63" t="s">
        <v>73</v>
      </c>
      <c r="O2" s="63" t="s">
        <v>74</v>
      </c>
      <c r="P2" s="182"/>
      <c r="Q2" s="184"/>
      <c r="S2" s="65" t="s">
        <v>49</v>
      </c>
    </row>
    <row r="3" spans="1:19" x14ac:dyDescent="0.2">
      <c r="A3" s="29" t="s">
        <v>10</v>
      </c>
      <c r="B3" s="33" t="s">
        <v>11</v>
      </c>
      <c r="C3" s="34" t="s">
        <v>12</v>
      </c>
      <c r="D3" s="47">
        <v>26</v>
      </c>
      <c r="E3" s="47">
        <v>20</v>
      </c>
      <c r="F3" s="47">
        <v>0</v>
      </c>
      <c r="G3" s="47">
        <v>6</v>
      </c>
      <c r="H3" s="77">
        <v>52</v>
      </c>
      <c r="I3" s="47">
        <v>0</v>
      </c>
      <c r="J3" s="47">
        <v>0</v>
      </c>
      <c r="K3" s="47">
        <v>3</v>
      </c>
      <c r="L3" s="47">
        <v>0</v>
      </c>
      <c r="M3" s="47">
        <v>0</v>
      </c>
      <c r="N3" s="47">
        <v>0</v>
      </c>
      <c r="O3" s="48"/>
      <c r="P3" s="47">
        <v>3</v>
      </c>
      <c r="Q3" s="48"/>
      <c r="R3" s="48"/>
      <c r="S3" s="48"/>
    </row>
    <row r="4" spans="1:19" x14ac:dyDescent="0.2">
      <c r="A4" s="29" t="s">
        <v>10</v>
      </c>
      <c r="B4" s="35" t="s">
        <v>11</v>
      </c>
      <c r="C4" s="36" t="s">
        <v>13</v>
      </c>
      <c r="D4" s="45">
        <v>0</v>
      </c>
      <c r="E4" s="45">
        <v>0</v>
      </c>
      <c r="F4" s="45">
        <v>0</v>
      </c>
      <c r="G4" s="45">
        <v>0</v>
      </c>
      <c r="H4" s="78">
        <v>0</v>
      </c>
      <c r="I4" s="45">
        <v>0</v>
      </c>
      <c r="J4" s="45">
        <v>0</v>
      </c>
      <c r="K4" s="45">
        <v>0</v>
      </c>
      <c r="L4" s="45">
        <v>0</v>
      </c>
      <c r="M4" s="45">
        <v>0</v>
      </c>
      <c r="N4" s="45">
        <v>0</v>
      </c>
      <c r="O4" s="185"/>
      <c r="P4" s="45">
        <v>4</v>
      </c>
      <c r="Q4" s="44"/>
      <c r="R4" s="44"/>
      <c r="S4" s="44"/>
    </row>
    <row r="5" spans="1:19" x14ac:dyDescent="0.2">
      <c r="A5" s="29" t="s">
        <v>10</v>
      </c>
      <c r="B5" s="35" t="s">
        <v>11</v>
      </c>
      <c r="C5" s="36" t="s">
        <v>14</v>
      </c>
      <c r="D5" s="45">
        <v>447</v>
      </c>
      <c r="E5" s="45">
        <v>92</v>
      </c>
      <c r="F5" s="45">
        <v>38</v>
      </c>
      <c r="G5" s="45">
        <v>145</v>
      </c>
      <c r="H5" s="78">
        <v>722</v>
      </c>
      <c r="I5" s="45">
        <v>0</v>
      </c>
      <c r="J5" s="45">
        <v>80</v>
      </c>
      <c r="K5" s="45">
        <v>4</v>
      </c>
      <c r="L5" s="45">
        <v>1</v>
      </c>
      <c r="M5" s="45">
        <v>0</v>
      </c>
      <c r="N5" s="45">
        <v>3</v>
      </c>
      <c r="O5" s="185"/>
      <c r="P5" s="46">
        <v>3621</v>
      </c>
      <c r="Q5" s="44"/>
      <c r="R5" s="44"/>
      <c r="S5" s="44">
        <v>768</v>
      </c>
    </row>
    <row r="6" spans="1:19" x14ac:dyDescent="0.2">
      <c r="A6" s="29" t="s">
        <v>10</v>
      </c>
      <c r="B6" s="35" t="s">
        <v>11</v>
      </c>
      <c r="C6" s="36" t="s">
        <v>15</v>
      </c>
      <c r="D6" s="45">
        <v>3</v>
      </c>
      <c r="E6" s="46">
        <v>1209</v>
      </c>
      <c r="F6" s="45">
        <v>56</v>
      </c>
      <c r="G6" s="46">
        <v>1910</v>
      </c>
      <c r="H6" s="78">
        <v>3178</v>
      </c>
      <c r="I6" s="45">
        <v>218</v>
      </c>
      <c r="J6" s="45">
        <v>364</v>
      </c>
      <c r="K6" s="45">
        <v>83</v>
      </c>
      <c r="L6" s="45">
        <v>424</v>
      </c>
      <c r="M6" s="45">
        <v>42</v>
      </c>
      <c r="N6" s="45">
        <v>141</v>
      </c>
      <c r="O6" s="45"/>
      <c r="P6" s="46">
        <v>4701</v>
      </c>
      <c r="Q6" s="44"/>
      <c r="R6" s="44"/>
      <c r="S6" s="44">
        <v>3178</v>
      </c>
    </row>
    <row r="7" spans="1:19" x14ac:dyDescent="0.2">
      <c r="A7" s="29" t="s">
        <v>10</v>
      </c>
      <c r="B7" s="35" t="s">
        <v>11</v>
      </c>
      <c r="C7" s="36" t="s">
        <v>16</v>
      </c>
      <c r="D7" s="45">
        <v>1</v>
      </c>
      <c r="E7" s="45">
        <v>0</v>
      </c>
      <c r="F7" s="46">
        <v>1038</v>
      </c>
      <c r="G7" s="45">
        <v>0</v>
      </c>
      <c r="H7" s="78">
        <v>1039</v>
      </c>
      <c r="I7" s="46">
        <v>1142</v>
      </c>
      <c r="J7" s="45">
        <v>1</v>
      </c>
      <c r="K7" s="45">
        <v>0</v>
      </c>
      <c r="L7" s="45">
        <v>0</v>
      </c>
      <c r="M7" s="45">
        <v>44</v>
      </c>
      <c r="N7" s="45">
        <v>204</v>
      </c>
      <c r="O7" s="45"/>
      <c r="P7" s="45">
        <v>228</v>
      </c>
      <c r="Q7" s="44"/>
      <c r="R7" s="44"/>
      <c r="S7" s="44">
        <v>1039</v>
      </c>
    </row>
    <row r="8" spans="1:19" x14ac:dyDescent="0.2">
      <c r="A8" s="29" t="s">
        <v>10</v>
      </c>
      <c r="B8" s="35" t="s">
        <v>11</v>
      </c>
      <c r="C8" s="36" t="s">
        <v>17</v>
      </c>
      <c r="D8" s="46">
        <v>1896</v>
      </c>
      <c r="E8" s="45">
        <v>2</v>
      </c>
      <c r="F8" s="45">
        <v>0</v>
      </c>
      <c r="G8" s="45">
        <v>5</v>
      </c>
      <c r="H8" s="78">
        <v>1903</v>
      </c>
      <c r="I8" s="45">
        <v>0</v>
      </c>
      <c r="J8" s="45">
        <v>143</v>
      </c>
      <c r="K8" s="45">
        <v>0</v>
      </c>
      <c r="L8" s="45">
        <v>0</v>
      </c>
      <c r="M8" s="45">
        <v>0</v>
      </c>
      <c r="N8" s="45">
        <v>0</v>
      </c>
      <c r="O8" s="46"/>
      <c r="P8" s="45">
        <v>551</v>
      </c>
      <c r="Q8" s="44"/>
      <c r="R8" s="44"/>
      <c r="S8" s="44">
        <v>1904</v>
      </c>
    </row>
    <row r="9" spans="1:19" x14ac:dyDescent="0.2">
      <c r="A9" s="29" t="s">
        <v>10</v>
      </c>
      <c r="B9" s="35" t="s">
        <v>11</v>
      </c>
      <c r="C9" s="36" t="s">
        <v>18</v>
      </c>
      <c r="D9" s="45">
        <v>923</v>
      </c>
      <c r="E9" s="46">
        <v>2566</v>
      </c>
      <c r="F9" s="45">
        <v>220</v>
      </c>
      <c r="G9" s="45">
        <v>2</v>
      </c>
      <c r="H9" s="78">
        <v>3711</v>
      </c>
      <c r="I9" s="45">
        <v>0</v>
      </c>
      <c r="J9" s="45">
        <v>67</v>
      </c>
      <c r="K9" s="45">
        <v>85</v>
      </c>
      <c r="L9" s="45">
        <v>1</v>
      </c>
      <c r="M9" s="45">
        <v>0</v>
      </c>
      <c r="N9" s="45">
        <v>2</v>
      </c>
      <c r="O9" s="46"/>
      <c r="P9" s="46">
        <v>11904</v>
      </c>
      <c r="Q9" s="44"/>
      <c r="R9" s="44"/>
      <c r="S9" s="44">
        <v>3712</v>
      </c>
    </row>
    <row r="10" spans="1:19" x14ac:dyDescent="0.2">
      <c r="A10" s="29" t="s">
        <v>10</v>
      </c>
      <c r="B10" s="35" t="s">
        <v>11</v>
      </c>
      <c r="C10" s="36" t="s">
        <v>19</v>
      </c>
      <c r="D10" s="45">
        <v>146</v>
      </c>
      <c r="E10" s="45">
        <v>500</v>
      </c>
      <c r="F10" s="45">
        <v>139</v>
      </c>
      <c r="G10" s="45">
        <v>19</v>
      </c>
      <c r="H10" s="78">
        <v>804</v>
      </c>
      <c r="I10" s="45">
        <v>0</v>
      </c>
      <c r="J10" s="45">
        <v>20</v>
      </c>
      <c r="K10" s="45">
        <v>42</v>
      </c>
      <c r="L10" s="45">
        <v>0</v>
      </c>
      <c r="M10" s="45">
        <v>0</v>
      </c>
      <c r="N10" s="45">
        <v>0</v>
      </c>
      <c r="O10" s="45"/>
      <c r="P10" s="45">
        <v>30</v>
      </c>
      <c r="Q10" s="44"/>
      <c r="R10" s="44"/>
      <c r="S10" s="44">
        <v>856</v>
      </c>
    </row>
    <row r="11" spans="1:19" x14ac:dyDescent="0.2">
      <c r="A11" s="29" t="s">
        <v>4</v>
      </c>
      <c r="B11" s="35" t="s">
        <v>20</v>
      </c>
      <c r="C11" s="36" t="s">
        <v>21</v>
      </c>
      <c r="D11" s="45">
        <v>242</v>
      </c>
      <c r="E11" s="45">
        <v>154</v>
      </c>
      <c r="F11" s="45">
        <v>442</v>
      </c>
      <c r="G11" s="45">
        <v>10</v>
      </c>
      <c r="H11" s="78">
        <v>848</v>
      </c>
      <c r="I11" s="45">
        <v>0</v>
      </c>
      <c r="J11" s="45">
        <v>0</v>
      </c>
      <c r="K11" s="45">
        <v>3</v>
      </c>
      <c r="L11" s="45">
        <v>0</v>
      </c>
      <c r="M11" s="45">
        <v>0</v>
      </c>
      <c r="N11" s="45">
        <v>0</v>
      </c>
      <c r="O11" s="45"/>
      <c r="P11" s="46">
        <v>1605</v>
      </c>
      <c r="Q11" s="44"/>
      <c r="R11" s="44"/>
      <c r="S11" s="44">
        <v>848</v>
      </c>
    </row>
    <row r="12" spans="1:19" x14ac:dyDescent="0.2">
      <c r="A12" s="29" t="s">
        <v>3</v>
      </c>
      <c r="B12" s="35" t="s">
        <v>20</v>
      </c>
      <c r="C12" s="36" t="s">
        <v>22</v>
      </c>
      <c r="D12" s="45">
        <v>836</v>
      </c>
      <c r="E12" s="45">
        <v>49</v>
      </c>
      <c r="F12" s="45">
        <v>11</v>
      </c>
      <c r="G12" s="45">
        <v>64</v>
      </c>
      <c r="H12" s="78">
        <v>960</v>
      </c>
      <c r="I12" s="45">
        <v>137</v>
      </c>
      <c r="J12" s="45">
        <v>92</v>
      </c>
      <c r="K12" s="45">
        <v>1</v>
      </c>
      <c r="L12" s="45">
        <v>150</v>
      </c>
      <c r="M12" s="45">
        <v>0</v>
      </c>
      <c r="N12" s="45">
        <v>1</v>
      </c>
      <c r="O12" s="45"/>
      <c r="P12" s="46">
        <v>2392</v>
      </c>
      <c r="Q12" s="44"/>
      <c r="R12" s="44"/>
      <c r="S12" s="44">
        <v>961</v>
      </c>
    </row>
    <row r="13" spans="1:19" x14ac:dyDescent="0.2">
      <c r="A13" s="29" t="s">
        <v>1</v>
      </c>
      <c r="B13" s="35" t="s">
        <v>20</v>
      </c>
      <c r="C13" s="36" t="s">
        <v>23</v>
      </c>
      <c r="D13" s="45">
        <v>12</v>
      </c>
      <c r="E13" s="45">
        <v>0</v>
      </c>
      <c r="F13" s="45">
        <v>0</v>
      </c>
      <c r="G13" s="45">
        <v>1</v>
      </c>
      <c r="H13" s="78">
        <v>13</v>
      </c>
      <c r="I13" s="45">
        <v>61</v>
      </c>
      <c r="J13" s="45">
        <v>112</v>
      </c>
      <c r="K13" s="45">
        <v>0</v>
      </c>
      <c r="L13" s="45">
        <v>0</v>
      </c>
      <c r="M13" s="45">
        <v>0</v>
      </c>
      <c r="N13" s="45">
        <v>0</v>
      </c>
      <c r="O13" s="45"/>
      <c r="P13" s="46">
        <v>1991</v>
      </c>
      <c r="Q13" s="44"/>
      <c r="R13" s="44"/>
      <c r="S13" s="44"/>
    </row>
    <row r="14" spans="1:19" x14ac:dyDescent="0.2">
      <c r="A14" s="29" t="s">
        <v>1</v>
      </c>
      <c r="B14" s="35" t="s">
        <v>20</v>
      </c>
      <c r="C14" s="36" t="s">
        <v>24</v>
      </c>
      <c r="D14" s="45">
        <v>201</v>
      </c>
      <c r="E14" s="46">
        <v>2919</v>
      </c>
      <c r="F14" s="45">
        <v>116</v>
      </c>
      <c r="G14" s="45">
        <v>143</v>
      </c>
      <c r="H14" s="78">
        <v>3379</v>
      </c>
      <c r="I14" s="45">
        <v>0</v>
      </c>
      <c r="J14" s="45">
        <v>11</v>
      </c>
      <c r="K14" s="45">
        <v>7</v>
      </c>
      <c r="L14" s="45">
        <v>0</v>
      </c>
      <c r="M14" s="45">
        <v>0</v>
      </c>
      <c r="N14" s="45">
        <v>0</v>
      </c>
      <c r="O14" s="45"/>
      <c r="P14" s="46">
        <v>3962</v>
      </c>
      <c r="Q14" s="44"/>
      <c r="R14" s="44"/>
      <c r="S14" s="44">
        <v>3379</v>
      </c>
    </row>
    <row r="15" spans="1:19" x14ac:dyDescent="0.2">
      <c r="A15" s="29" t="s">
        <v>2</v>
      </c>
      <c r="B15" s="35" t="s">
        <v>20</v>
      </c>
      <c r="C15" s="36" t="s">
        <v>25</v>
      </c>
      <c r="D15" s="45">
        <v>47</v>
      </c>
      <c r="E15" s="45">
        <v>101</v>
      </c>
      <c r="F15" s="45">
        <v>1</v>
      </c>
      <c r="G15" s="46">
        <v>4571</v>
      </c>
      <c r="H15" s="78">
        <v>4720</v>
      </c>
      <c r="I15" s="45">
        <v>60</v>
      </c>
      <c r="J15" s="45">
        <v>0</v>
      </c>
      <c r="K15" s="46">
        <v>3035</v>
      </c>
      <c r="L15" s="45">
        <v>31</v>
      </c>
      <c r="M15" s="46">
        <v>2955</v>
      </c>
      <c r="N15" s="46">
        <v>1562</v>
      </c>
      <c r="O15" s="46"/>
      <c r="P15" s="46">
        <v>2852</v>
      </c>
      <c r="Q15" s="44"/>
      <c r="R15" s="44"/>
      <c r="S15" s="44">
        <v>4720</v>
      </c>
    </row>
    <row r="16" spans="1:19" x14ac:dyDescent="0.2">
      <c r="A16" s="29" t="s">
        <v>5</v>
      </c>
      <c r="B16" s="35" t="s">
        <v>26</v>
      </c>
      <c r="C16" s="36" t="s">
        <v>27</v>
      </c>
      <c r="D16" s="45">
        <v>12</v>
      </c>
      <c r="E16" s="45">
        <v>0</v>
      </c>
      <c r="F16" s="45">
        <v>0</v>
      </c>
      <c r="G16" s="45">
        <v>0</v>
      </c>
      <c r="H16" s="78">
        <v>12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/>
      <c r="P16" s="45">
        <v>0</v>
      </c>
      <c r="Q16" s="45"/>
      <c r="R16" s="44"/>
      <c r="S16" s="44"/>
    </row>
    <row r="17" spans="1:19" x14ac:dyDescent="0.2">
      <c r="A17" s="29" t="s">
        <v>8</v>
      </c>
      <c r="B17" s="35" t="s">
        <v>26</v>
      </c>
      <c r="C17" s="36" t="s">
        <v>28</v>
      </c>
      <c r="D17" s="45">
        <v>0</v>
      </c>
      <c r="E17" s="45">
        <v>0</v>
      </c>
      <c r="F17" s="45">
        <v>0</v>
      </c>
      <c r="G17" s="45">
        <v>0</v>
      </c>
      <c r="H17" s="78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/>
      <c r="P17" s="46">
        <v>1076</v>
      </c>
      <c r="Q17" s="46"/>
      <c r="R17" s="44"/>
      <c r="S17" s="44"/>
    </row>
    <row r="18" spans="1:19" x14ac:dyDescent="0.2">
      <c r="A18" s="29" t="s">
        <v>8</v>
      </c>
      <c r="B18" s="35" t="s">
        <v>26</v>
      </c>
      <c r="C18" s="36" t="s">
        <v>46</v>
      </c>
      <c r="D18" s="46">
        <v>2257</v>
      </c>
      <c r="E18" s="45">
        <v>19</v>
      </c>
      <c r="F18" s="45">
        <v>2</v>
      </c>
      <c r="G18" s="45">
        <v>74</v>
      </c>
      <c r="H18" s="78">
        <v>2352</v>
      </c>
      <c r="I18" s="45">
        <v>0</v>
      </c>
      <c r="J18" s="45">
        <v>55</v>
      </c>
      <c r="K18" s="45">
        <v>4</v>
      </c>
      <c r="L18" s="45">
        <v>0</v>
      </c>
      <c r="M18" s="45">
        <v>0</v>
      </c>
      <c r="N18" s="45">
        <v>14</v>
      </c>
      <c r="O18" s="45"/>
      <c r="P18" s="46">
        <v>4838</v>
      </c>
      <c r="Q18" s="46"/>
      <c r="R18" s="44"/>
      <c r="S18" s="44">
        <v>2352</v>
      </c>
    </row>
    <row r="19" spans="1:19" x14ac:dyDescent="0.2">
      <c r="A19" s="29" t="s">
        <v>8</v>
      </c>
      <c r="B19" s="35" t="s">
        <v>26</v>
      </c>
      <c r="C19" s="36" t="s">
        <v>30</v>
      </c>
      <c r="D19" s="45">
        <v>0</v>
      </c>
      <c r="E19" s="45">
        <v>7</v>
      </c>
      <c r="F19" s="45">
        <v>318</v>
      </c>
      <c r="G19" s="45">
        <v>0</v>
      </c>
      <c r="H19" s="78">
        <v>325</v>
      </c>
      <c r="I19" s="45">
        <v>0</v>
      </c>
      <c r="J19" s="45">
        <v>0</v>
      </c>
      <c r="K19" s="45">
        <v>0</v>
      </c>
      <c r="L19" s="45">
        <v>7</v>
      </c>
      <c r="M19" s="45">
        <v>0</v>
      </c>
      <c r="N19" s="45">
        <v>0</v>
      </c>
      <c r="O19" s="45"/>
      <c r="P19" s="45">
        <v>55</v>
      </c>
      <c r="Q19" s="45"/>
      <c r="R19" s="44"/>
      <c r="S19" s="44">
        <v>325</v>
      </c>
    </row>
    <row r="20" spans="1:19" x14ac:dyDescent="0.2">
      <c r="A20" s="29" t="s">
        <v>8</v>
      </c>
      <c r="B20" s="35" t="s">
        <v>26</v>
      </c>
      <c r="C20" s="36" t="s">
        <v>31</v>
      </c>
      <c r="D20" s="46">
        <v>2513</v>
      </c>
      <c r="E20" s="46">
        <v>1464</v>
      </c>
      <c r="F20" s="45">
        <v>529</v>
      </c>
      <c r="G20" s="46">
        <v>2718</v>
      </c>
      <c r="H20" s="78">
        <v>7224</v>
      </c>
      <c r="I20" s="45">
        <v>0</v>
      </c>
      <c r="J20" s="45">
        <v>348</v>
      </c>
      <c r="K20" s="45">
        <v>159</v>
      </c>
      <c r="L20" s="45">
        <v>28</v>
      </c>
      <c r="M20" s="45">
        <v>23</v>
      </c>
      <c r="N20" s="45">
        <v>552</v>
      </c>
      <c r="O20" s="45"/>
      <c r="P20" s="45">
        <v>0</v>
      </c>
      <c r="Q20" s="45"/>
      <c r="R20" s="44"/>
      <c r="S20" s="44"/>
    </row>
    <row r="21" spans="1:19" x14ac:dyDescent="0.2">
      <c r="A21" s="29" t="s">
        <v>8</v>
      </c>
      <c r="B21" s="35" t="s">
        <v>26</v>
      </c>
      <c r="C21" s="36" t="s">
        <v>47</v>
      </c>
      <c r="D21" s="45">
        <v>0</v>
      </c>
      <c r="E21" s="45">
        <v>0</v>
      </c>
      <c r="F21" s="45">
        <v>0</v>
      </c>
      <c r="G21" s="45">
        <v>73</v>
      </c>
      <c r="H21" s="78">
        <v>73</v>
      </c>
      <c r="I21" s="45">
        <v>0</v>
      </c>
      <c r="J21" s="45">
        <v>0</v>
      </c>
      <c r="K21" s="45">
        <v>0</v>
      </c>
      <c r="L21" s="45">
        <v>0</v>
      </c>
      <c r="M21" s="45">
        <v>0</v>
      </c>
      <c r="N21" s="45">
        <v>0</v>
      </c>
      <c r="O21" s="45"/>
      <c r="P21" s="46">
        <v>2752</v>
      </c>
      <c r="Q21" s="46"/>
      <c r="R21" s="44"/>
      <c r="S21" s="44">
        <v>2799</v>
      </c>
    </row>
    <row r="22" spans="1:19" x14ac:dyDescent="0.2">
      <c r="A22" s="29" t="s">
        <v>8</v>
      </c>
      <c r="B22" s="35" t="s">
        <v>26</v>
      </c>
      <c r="C22" s="36" t="s">
        <v>48</v>
      </c>
      <c r="D22" s="45">
        <v>75</v>
      </c>
      <c r="E22" s="45">
        <v>0</v>
      </c>
      <c r="F22" s="45">
        <v>0</v>
      </c>
      <c r="G22" s="45">
        <v>0</v>
      </c>
      <c r="H22" s="78">
        <v>75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/>
      <c r="P22" s="46">
        <v>4332</v>
      </c>
      <c r="Q22" s="46"/>
      <c r="R22" s="44"/>
      <c r="S22" s="44">
        <v>2636</v>
      </c>
    </row>
    <row r="23" spans="1:19" x14ac:dyDescent="0.2">
      <c r="A23" s="29" t="s">
        <v>8</v>
      </c>
      <c r="B23" s="35" t="s">
        <v>26</v>
      </c>
      <c r="C23" s="36" t="s">
        <v>32</v>
      </c>
      <c r="D23" s="45">
        <v>0</v>
      </c>
      <c r="E23" s="45">
        <v>0</v>
      </c>
      <c r="F23" s="45">
        <v>0</v>
      </c>
      <c r="G23" s="45">
        <v>0</v>
      </c>
      <c r="H23" s="78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/>
      <c r="P23" s="46">
        <v>3809</v>
      </c>
      <c r="Q23" s="46"/>
      <c r="R23" s="44"/>
      <c r="S23" s="44"/>
    </row>
    <row r="24" spans="1:19" x14ac:dyDescent="0.2">
      <c r="A24" s="29" t="s">
        <v>8</v>
      </c>
      <c r="B24" s="35" t="s">
        <v>26</v>
      </c>
      <c r="C24" s="36" t="s">
        <v>33</v>
      </c>
      <c r="D24" s="45">
        <v>0</v>
      </c>
      <c r="E24" s="46">
        <v>2803</v>
      </c>
      <c r="F24" s="45">
        <v>0</v>
      </c>
      <c r="G24" s="45">
        <v>0</v>
      </c>
      <c r="H24" s="78">
        <v>2803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>
        <v>0</v>
      </c>
      <c r="O24" s="45"/>
      <c r="P24" s="46">
        <v>1379</v>
      </c>
      <c r="Q24" s="46"/>
      <c r="R24" s="44"/>
      <c r="S24" s="44">
        <v>4751</v>
      </c>
    </row>
    <row r="25" spans="1:19" x14ac:dyDescent="0.2">
      <c r="A25" s="29" t="s">
        <v>7</v>
      </c>
      <c r="B25" s="35" t="s">
        <v>26</v>
      </c>
      <c r="C25" s="36" t="s">
        <v>34</v>
      </c>
      <c r="D25" s="46">
        <v>3433</v>
      </c>
      <c r="E25" s="45">
        <v>139</v>
      </c>
      <c r="F25" s="45">
        <v>85</v>
      </c>
      <c r="G25" s="45">
        <v>392</v>
      </c>
      <c r="H25" s="78">
        <v>4049</v>
      </c>
      <c r="I25" s="45">
        <v>351</v>
      </c>
      <c r="J25" s="46">
        <v>1796</v>
      </c>
      <c r="K25" s="45">
        <v>11</v>
      </c>
      <c r="L25" s="45">
        <v>3</v>
      </c>
      <c r="M25" s="45">
        <v>0</v>
      </c>
      <c r="N25" s="45">
        <v>47</v>
      </c>
      <c r="O25" s="45"/>
      <c r="P25" s="46">
        <v>11293</v>
      </c>
      <c r="Q25" s="46"/>
      <c r="R25" s="44"/>
      <c r="S25" s="44">
        <v>4055</v>
      </c>
    </row>
    <row r="26" spans="1:19" x14ac:dyDescent="0.2">
      <c r="A26" s="31" t="s">
        <v>9</v>
      </c>
      <c r="B26" s="37" t="s">
        <v>26</v>
      </c>
      <c r="C26" s="38" t="s">
        <v>35</v>
      </c>
      <c r="D26" s="49">
        <v>69</v>
      </c>
      <c r="E26" s="49">
        <v>386</v>
      </c>
      <c r="F26" s="50">
        <v>6766</v>
      </c>
      <c r="G26" s="49">
        <v>223</v>
      </c>
      <c r="H26" s="79">
        <v>7444</v>
      </c>
      <c r="I26" s="49">
        <v>0</v>
      </c>
      <c r="J26" s="49">
        <v>10</v>
      </c>
      <c r="K26" s="49">
        <v>4</v>
      </c>
      <c r="L26" s="49">
        <v>333</v>
      </c>
      <c r="M26" s="49">
        <v>0</v>
      </c>
      <c r="N26" s="49">
        <v>42</v>
      </c>
      <c r="O26" s="49"/>
      <c r="P26" s="50">
        <v>5423</v>
      </c>
      <c r="Q26" s="50"/>
      <c r="R26" s="51"/>
      <c r="S26" s="51">
        <v>7444</v>
      </c>
    </row>
    <row r="27" spans="1:19" x14ac:dyDescent="0.2">
      <c r="A27" s="29" t="s">
        <v>134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</row>
    <row r="28" spans="1:19" x14ac:dyDescent="0.2"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</row>
    <row r="29" spans="1:19" x14ac:dyDescent="0.2"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</row>
    <row r="31" spans="1:19" x14ac:dyDescent="0.2">
      <c r="H31" s="43"/>
    </row>
  </sheetData>
  <mergeCells count="7">
    <mergeCell ref="P1:P2"/>
    <mergeCell ref="Q1:Q2"/>
    <mergeCell ref="O4:O5"/>
    <mergeCell ref="B1:B2"/>
    <mergeCell ref="C1:C2"/>
    <mergeCell ref="D1:H1"/>
    <mergeCell ref="I1:O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workbookViewId="0">
      <selection activeCell="A26" sqref="A26"/>
    </sheetView>
  </sheetViews>
  <sheetFormatPr defaultColWidth="8.83203125" defaultRowHeight="12.75" x14ac:dyDescent="0.2"/>
  <cols>
    <col min="1" max="1" width="16.5" style="29" bestFit="1" customWidth="1"/>
    <col min="2" max="2" width="19.33203125" style="29" bestFit="1" customWidth="1"/>
    <col min="3" max="3" width="26.83203125" style="29" bestFit="1" customWidth="1"/>
    <col min="4" max="16384" width="8.83203125" style="29"/>
  </cols>
  <sheetData>
    <row r="1" spans="1:17" s="39" customFormat="1" ht="25.5" x14ac:dyDescent="0.2">
      <c r="A1" s="62"/>
      <c r="B1" s="52" t="s">
        <v>75</v>
      </c>
      <c r="C1" s="52" t="s">
        <v>76</v>
      </c>
      <c r="D1" s="183" t="s">
        <v>77</v>
      </c>
      <c r="E1" s="183"/>
      <c r="F1" s="183"/>
      <c r="G1" s="183"/>
      <c r="H1" s="183"/>
      <c r="I1" s="183" t="s">
        <v>78</v>
      </c>
      <c r="J1" s="183"/>
      <c r="K1" s="183"/>
      <c r="L1" s="183"/>
      <c r="M1" s="183"/>
      <c r="N1" s="183"/>
      <c r="O1" s="183"/>
      <c r="P1" s="40" t="s">
        <v>79</v>
      </c>
      <c r="Q1" s="32" t="s">
        <v>80</v>
      </c>
    </row>
    <row r="2" spans="1:17" s="39" customFormat="1" ht="38.25" x14ac:dyDescent="0.2">
      <c r="A2" s="60" t="s">
        <v>0</v>
      </c>
      <c r="B2" s="53"/>
      <c r="C2" s="53"/>
      <c r="D2" s="41" t="s">
        <v>81</v>
      </c>
      <c r="E2" s="41" t="s">
        <v>82</v>
      </c>
      <c r="F2" s="41" t="s">
        <v>83</v>
      </c>
      <c r="G2" s="41" t="s">
        <v>84</v>
      </c>
      <c r="H2" s="90" t="s">
        <v>85</v>
      </c>
      <c r="I2" s="42" t="s">
        <v>86</v>
      </c>
      <c r="J2" s="41" t="s">
        <v>87</v>
      </c>
      <c r="K2" s="41" t="s">
        <v>88</v>
      </c>
      <c r="L2" s="41" t="s">
        <v>89</v>
      </c>
      <c r="M2" s="41" t="s">
        <v>90</v>
      </c>
      <c r="N2" s="41" t="s">
        <v>91</v>
      </c>
      <c r="O2" s="180" t="s">
        <v>85</v>
      </c>
      <c r="P2" s="41" t="s">
        <v>85</v>
      </c>
      <c r="Q2" s="61"/>
    </row>
    <row r="3" spans="1:17" x14ac:dyDescent="0.2">
      <c r="A3" s="29" t="s">
        <v>10</v>
      </c>
      <c r="B3" s="35" t="s">
        <v>11</v>
      </c>
      <c r="C3" s="36" t="s">
        <v>12</v>
      </c>
      <c r="D3" s="54">
        <v>27</v>
      </c>
      <c r="E3" s="54">
        <v>25</v>
      </c>
      <c r="F3" s="54">
        <v>13</v>
      </c>
      <c r="G3" s="54">
        <v>6</v>
      </c>
      <c r="H3" s="91">
        <v>71</v>
      </c>
      <c r="I3" s="54">
        <v>0</v>
      </c>
      <c r="J3" s="54">
        <v>0</v>
      </c>
      <c r="K3" s="54">
        <v>1</v>
      </c>
      <c r="L3" s="54">
        <v>0</v>
      </c>
      <c r="M3" s="54">
        <v>0</v>
      </c>
      <c r="N3" s="54">
        <v>0</v>
      </c>
      <c r="O3" s="54">
        <v>1</v>
      </c>
      <c r="P3" s="54">
        <v>4</v>
      </c>
      <c r="Q3" s="54">
        <v>76</v>
      </c>
    </row>
    <row r="4" spans="1:17" x14ac:dyDescent="0.2">
      <c r="A4" s="29" t="s">
        <v>10</v>
      </c>
      <c r="B4" s="35" t="s">
        <v>11</v>
      </c>
      <c r="C4" s="36" t="s">
        <v>13</v>
      </c>
      <c r="D4" s="54">
        <v>0</v>
      </c>
      <c r="E4" s="54">
        <v>0</v>
      </c>
      <c r="F4" s="54">
        <v>0</v>
      </c>
      <c r="G4" s="54">
        <v>0</v>
      </c>
      <c r="H4" s="91">
        <v>0</v>
      </c>
      <c r="I4" s="54">
        <v>0</v>
      </c>
      <c r="J4" s="54">
        <v>0</v>
      </c>
      <c r="K4" s="54">
        <v>0</v>
      </c>
      <c r="L4" s="54">
        <v>0</v>
      </c>
      <c r="M4" s="54">
        <v>0</v>
      </c>
      <c r="N4" s="54">
        <v>0</v>
      </c>
      <c r="O4" s="54">
        <v>0</v>
      </c>
      <c r="P4" s="55">
        <v>2827</v>
      </c>
      <c r="Q4" s="55">
        <v>2827</v>
      </c>
    </row>
    <row r="5" spans="1:17" x14ac:dyDescent="0.2">
      <c r="A5" s="29" t="s">
        <v>10</v>
      </c>
      <c r="B5" s="35" t="s">
        <v>11</v>
      </c>
      <c r="C5" s="36" t="s">
        <v>14</v>
      </c>
      <c r="D5" s="54">
        <v>549</v>
      </c>
      <c r="E5" s="54">
        <v>93</v>
      </c>
      <c r="F5" s="54">
        <v>38</v>
      </c>
      <c r="G5" s="54">
        <v>151</v>
      </c>
      <c r="H5" s="91">
        <v>831</v>
      </c>
      <c r="I5" s="54">
        <v>0</v>
      </c>
      <c r="J5" s="54">
        <v>93</v>
      </c>
      <c r="K5" s="54">
        <v>9</v>
      </c>
      <c r="L5" s="54">
        <v>1</v>
      </c>
      <c r="M5" s="54">
        <v>0</v>
      </c>
      <c r="N5" s="54">
        <v>3</v>
      </c>
      <c r="O5" s="54">
        <v>106</v>
      </c>
      <c r="P5" s="55">
        <v>3491</v>
      </c>
      <c r="Q5" s="55">
        <v>4428</v>
      </c>
    </row>
    <row r="6" spans="1:17" x14ac:dyDescent="0.2">
      <c r="A6" s="29" t="s">
        <v>10</v>
      </c>
      <c r="B6" s="35" t="s">
        <v>11</v>
      </c>
      <c r="C6" s="36" t="s">
        <v>15</v>
      </c>
      <c r="D6" s="54">
        <v>3</v>
      </c>
      <c r="E6" s="55">
        <v>1170</v>
      </c>
      <c r="F6" s="54">
        <v>48</v>
      </c>
      <c r="G6" s="55">
        <v>1165</v>
      </c>
      <c r="H6" s="92">
        <v>2386</v>
      </c>
      <c r="I6" s="54">
        <v>268</v>
      </c>
      <c r="J6" s="54">
        <v>27</v>
      </c>
      <c r="K6" s="54">
        <v>74</v>
      </c>
      <c r="L6" s="54">
        <v>141</v>
      </c>
      <c r="M6" s="54">
        <v>41</v>
      </c>
      <c r="N6" s="54">
        <v>91</v>
      </c>
      <c r="O6" s="54">
        <v>642</v>
      </c>
      <c r="P6" s="55">
        <v>4178</v>
      </c>
      <c r="Q6" s="55">
        <v>7206</v>
      </c>
    </row>
    <row r="7" spans="1:17" x14ac:dyDescent="0.2">
      <c r="A7" s="29" t="s">
        <v>10</v>
      </c>
      <c r="B7" s="35" t="s">
        <v>11</v>
      </c>
      <c r="C7" s="36" t="s">
        <v>16</v>
      </c>
      <c r="D7" s="54">
        <v>0</v>
      </c>
      <c r="E7" s="54">
        <v>0</v>
      </c>
      <c r="F7" s="55">
        <v>1114</v>
      </c>
      <c r="G7" s="54">
        <v>602</v>
      </c>
      <c r="H7" s="92">
        <v>1716</v>
      </c>
      <c r="I7" s="55">
        <v>1155</v>
      </c>
      <c r="J7" s="54">
        <v>0</v>
      </c>
      <c r="K7" s="54">
        <v>0</v>
      </c>
      <c r="L7" s="54">
        <v>0</v>
      </c>
      <c r="M7" s="54">
        <v>38</v>
      </c>
      <c r="N7" s="54">
        <v>200</v>
      </c>
      <c r="O7" s="55">
        <v>1393</v>
      </c>
      <c r="P7" s="54">
        <v>236</v>
      </c>
      <c r="Q7" s="55">
        <v>3345</v>
      </c>
    </row>
    <row r="8" spans="1:17" x14ac:dyDescent="0.2">
      <c r="A8" s="29" t="s">
        <v>10</v>
      </c>
      <c r="B8" s="35" t="s">
        <v>11</v>
      </c>
      <c r="C8" s="36" t="s">
        <v>17</v>
      </c>
      <c r="D8" s="54">
        <v>302</v>
      </c>
      <c r="E8" s="54">
        <v>2</v>
      </c>
      <c r="F8" s="54">
        <v>0</v>
      </c>
      <c r="G8" s="54">
        <v>6</v>
      </c>
      <c r="H8" s="91">
        <v>310</v>
      </c>
      <c r="I8" s="54">
        <v>0</v>
      </c>
      <c r="J8" s="54">
        <v>119</v>
      </c>
      <c r="K8" s="54">
        <v>0</v>
      </c>
      <c r="L8" s="54">
        <v>0</v>
      </c>
      <c r="M8" s="54">
        <v>0</v>
      </c>
      <c r="N8" s="54">
        <v>0</v>
      </c>
      <c r="O8" s="54">
        <v>119</v>
      </c>
      <c r="P8" s="54">
        <v>484</v>
      </c>
      <c r="Q8" s="54">
        <v>913</v>
      </c>
    </row>
    <row r="9" spans="1:17" x14ac:dyDescent="0.2">
      <c r="A9" s="29" t="s">
        <v>10</v>
      </c>
      <c r="B9" s="35" t="s">
        <v>11</v>
      </c>
      <c r="C9" s="36" t="s">
        <v>18</v>
      </c>
      <c r="D9" s="54">
        <v>477</v>
      </c>
      <c r="E9" s="55">
        <v>2490</v>
      </c>
      <c r="F9" s="54">
        <v>248</v>
      </c>
      <c r="G9" s="54">
        <v>2</v>
      </c>
      <c r="H9" s="92">
        <v>3217</v>
      </c>
      <c r="I9" s="54">
        <v>0</v>
      </c>
      <c r="J9" s="54">
        <v>73</v>
      </c>
      <c r="K9" s="54">
        <v>70</v>
      </c>
      <c r="L9" s="54">
        <v>220</v>
      </c>
      <c r="M9" s="54">
        <v>0</v>
      </c>
      <c r="N9" s="54">
        <v>1</v>
      </c>
      <c r="O9" s="54">
        <v>364</v>
      </c>
      <c r="P9" s="55">
        <v>11740</v>
      </c>
      <c r="Q9" s="55">
        <v>15321</v>
      </c>
    </row>
    <row r="10" spans="1:17" x14ac:dyDescent="0.2">
      <c r="A10" s="29" t="s">
        <v>10</v>
      </c>
      <c r="B10" s="35" t="s">
        <v>11</v>
      </c>
      <c r="C10" s="36" t="s">
        <v>19</v>
      </c>
      <c r="D10" s="54">
        <v>155</v>
      </c>
      <c r="E10" s="54">
        <v>310</v>
      </c>
      <c r="F10" s="54">
        <v>69</v>
      </c>
      <c r="G10" s="54">
        <v>31</v>
      </c>
      <c r="H10" s="91">
        <v>565</v>
      </c>
      <c r="I10" s="54">
        <v>0</v>
      </c>
      <c r="J10" s="54">
        <v>19</v>
      </c>
      <c r="K10" s="54">
        <v>23</v>
      </c>
      <c r="L10" s="54">
        <v>0</v>
      </c>
      <c r="M10" s="54">
        <v>1</v>
      </c>
      <c r="N10" s="54">
        <v>0</v>
      </c>
      <c r="O10" s="54">
        <v>43</v>
      </c>
      <c r="P10" s="54">
        <v>29</v>
      </c>
      <c r="Q10" s="54">
        <v>637</v>
      </c>
    </row>
    <row r="11" spans="1:17" x14ac:dyDescent="0.2">
      <c r="A11" s="29" t="s">
        <v>4</v>
      </c>
      <c r="B11" s="35" t="s">
        <v>20</v>
      </c>
      <c r="C11" s="36" t="s">
        <v>21</v>
      </c>
      <c r="D11" s="54">
        <v>162</v>
      </c>
      <c r="E11" s="54">
        <v>142</v>
      </c>
      <c r="F11" s="54">
        <v>401</v>
      </c>
      <c r="G11" s="54">
        <v>11</v>
      </c>
      <c r="H11" s="91">
        <v>716</v>
      </c>
      <c r="I11" s="54">
        <v>0</v>
      </c>
      <c r="J11" s="54">
        <v>0</v>
      </c>
      <c r="K11" s="54">
        <v>3</v>
      </c>
      <c r="L11" s="54">
        <v>0</v>
      </c>
      <c r="M11" s="54">
        <v>0</v>
      </c>
      <c r="N11" s="54">
        <v>0</v>
      </c>
      <c r="O11" s="54">
        <v>3</v>
      </c>
      <c r="P11" s="55">
        <v>1937</v>
      </c>
      <c r="Q11" s="55">
        <v>2656</v>
      </c>
    </row>
    <row r="12" spans="1:17" x14ac:dyDescent="0.2">
      <c r="A12" s="29" t="s">
        <v>3</v>
      </c>
      <c r="B12" s="35" t="s">
        <v>20</v>
      </c>
      <c r="C12" s="36" t="s">
        <v>22</v>
      </c>
      <c r="D12" s="54">
        <v>862</v>
      </c>
      <c r="E12" s="54">
        <v>46</v>
      </c>
      <c r="F12" s="54">
        <v>15</v>
      </c>
      <c r="G12" s="54">
        <v>64</v>
      </c>
      <c r="H12" s="91">
        <v>987</v>
      </c>
      <c r="I12" s="54">
        <v>116</v>
      </c>
      <c r="J12" s="54">
        <v>90</v>
      </c>
      <c r="K12" s="54">
        <v>2</v>
      </c>
      <c r="L12" s="54">
        <v>159</v>
      </c>
      <c r="M12" s="54">
        <v>0</v>
      </c>
      <c r="N12" s="54">
        <v>1</v>
      </c>
      <c r="O12" s="54">
        <v>368</v>
      </c>
      <c r="P12" s="55">
        <v>2301</v>
      </c>
      <c r="Q12" s="55">
        <v>3656</v>
      </c>
    </row>
    <row r="13" spans="1:17" x14ac:dyDescent="0.2">
      <c r="A13" s="29" t="s">
        <v>1</v>
      </c>
      <c r="B13" s="35" t="s">
        <v>20</v>
      </c>
      <c r="C13" s="36" t="s">
        <v>23</v>
      </c>
      <c r="D13" s="54">
        <v>8</v>
      </c>
      <c r="E13" s="54">
        <v>0</v>
      </c>
      <c r="F13" s="54">
        <v>0</v>
      </c>
      <c r="G13" s="54">
        <v>2</v>
      </c>
      <c r="H13" s="91">
        <v>10</v>
      </c>
      <c r="I13" s="54">
        <v>62</v>
      </c>
      <c r="J13" s="54">
        <v>110</v>
      </c>
      <c r="K13" s="54">
        <v>0</v>
      </c>
      <c r="L13" s="54">
        <v>0</v>
      </c>
      <c r="M13" s="54">
        <v>0</v>
      </c>
      <c r="N13" s="54">
        <v>0</v>
      </c>
      <c r="O13" s="54">
        <v>172</v>
      </c>
      <c r="P13" s="55">
        <v>1908</v>
      </c>
      <c r="Q13" s="55">
        <v>2090</v>
      </c>
    </row>
    <row r="14" spans="1:17" x14ac:dyDescent="0.2">
      <c r="A14" s="29" t="s">
        <v>1</v>
      </c>
      <c r="B14" s="35" t="s">
        <v>20</v>
      </c>
      <c r="C14" s="36" t="s">
        <v>24</v>
      </c>
      <c r="D14" s="55">
        <v>1386</v>
      </c>
      <c r="E14" s="55">
        <v>2995</v>
      </c>
      <c r="F14" s="54">
        <v>91</v>
      </c>
      <c r="G14" s="54">
        <v>132</v>
      </c>
      <c r="H14" s="92">
        <v>4604</v>
      </c>
      <c r="I14" s="54">
        <v>0</v>
      </c>
      <c r="J14" s="54">
        <v>9</v>
      </c>
      <c r="K14" s="54">
        <v>10</v>
      </c>
      <c r="L14" s="54">
        <v>0</v>
      </c>
      <c r="M14" s="54">
        <v>0</v>
      </c>
      <c r="N14" s="54">
        <v>0</v>
      </c>
      <c r="O14" s="54">
        <v>19</v>
      </c>
      <c r="P14" s="55">
        <v>3799</v>
      </c>
      <c r="Q14" s="55">
        <v>8422</v>
      </c>
    </row>
    <row r="15" spans="1:17" x14ac:dyDescent="0.2">
      <c r="A15" s="29" t="s">
        <v>2</v>
      </c>
      <c r="B15" s="35" t="s">
        <v>20</v>
      </c>
      <c r="C15" s="36" t="s">
        <v>25</v>
      </c>
      <c r="D15" s="54">
        <v>0</v>
      </c>
      <c r="E15" s="54">
        <v>103</v>
      </c>
      <c r="F15" s="54">
        <v>20</v>
      </c>
      <c r="G15" s="55">
        <v>4562</v>
      </c>
      <c r="H15" s="92">
        <v>4685</v>
      </c>
      <c r="I15" s="54">
        <v>50</v>
      </c>
      <c r="J15" s="54">
        <v>0</v>
      </c>
      <c r="K15" s="55">
        <v>3029</v>
      </c>
      <c r="L15" s="54">
        <v>31</v>
      </c>
      <c r="M15" s="55">
        <v>2825</v>
      </c>
      <c r="N15" s="55">
        <v>1558</v>
      </c>
      <c r="O15" s="55">
        <v>7493</v>
      </c>
      <c r="P15" s="55">
        <v>2777</v>
      </c>
      <c r="Q15" s="55">
        <v>14955</v>
      </c>
    </row>
    <row r="16" spans="1:17" x14ac:dyDescent="0.2">
      <c r="A16" s="29" t="s">
        <v>5</v>
      </c>
      <c r="B16" s="35" t="s">
        <v>26</v>
      </c>
      <c r="C16" s="36" t="s">
        <v>27</v>
      </c>
      <c r="D16" s="54">
        <v>8</v>
      </c>
      <c r="E16" s="54">
        <v>0</v>
      </c>
      <c r="F16" s="54">
        <v>0</v>
      </c>
      <c r="G16" s="54">
        <v>0</v>
      </c>
      <c r="H16" s="91">
        <v>8</v>
      </c>
      <c r="I16" s="54">
        <v>0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  <c r="Q16" s="54">
        <v>8</v>
      </c>
    </row>
    <row r="17" spans="1:17" x14ac:dyDescent="0.2">
      <c r="A17" s="29" t="s">
        <v>8</v>
      </c>
      <c r="B17" s="35" t="s">
        <v>26</v>
      </c>
      <c r="C17" s="36" t="s">
        <v>28</v>
      </c>
      <c r="D17" s="54">
        <v>0</v>
      </c>
      <c r="E17" s="54">
        <v>0</v>
      </c>
      <c r="F17" s="54">
        <v>0</v>
      </c>
      <c r="G17" s="54">
        <v>0</v>
      </c>
      <c r="H17" s="91">
        <v>0</v>
      </c>
      <c r="I17" s="54">
        <v>0</v>
      </c>
      <c r="J17" s="54">
        <v>0</v>
      </c>
      <c r="K17" s="54">
        <v>0</v>
      </c>
      <c r="L17" s="54">
        <v>0</v>
      </c>
      <c r="M17" s="54">
        <v>0</v>
      </c>
      <c r="N17" s="54">
        <v>0</v>
      </c>
      <c r="O17" s="54">
        <v>0</v>
      </c>
      <c r="P17" s="55">
        <v>1129</v>
      </c>
      <c r="Q17" s="55">
        <v>1129</v>
      </c>
    </row>
    <row r="18" spans="1:17" x14ac:dyDescent="0.2">
      <c r="A18" s="29" t="s">
        <v>8</v>
      </c>
      <c r="B18" s="35" t="s">
        <v>26</v>
      </c>
      <c r="C18" s="36" t="s">
        <v>29</v>
      </c>
      <c r="D18" s="55">
        <v>2260</v>
      </c>
      <c r="E18" s="54">
        <v>18</v>
      </c>
      <c r="F18" s="54">
        <v>5</v>
      </c>
      <c r="G18" s="54">
        <v>61</v>
      </c>
      <c r="H18" s="92">
        <v>2344</v>
      </c>
      <c r="I18" s="54">
        <v>0</v>
      </c>
      <c r="J18" s="54">
        <v>18</v>
      </c>
      <c r="K18" s="54">
        <v>4</v>
      </c>
      <c r="L18" s="54">
        <v>0</v>
      </c>
      <c r="M18" s="54">
        <v>0</v>
      </c>
      <c r="N18" s="54">
        <v>13</v>
      </c>
      <c r="O18" s="54">
        <v>35</v>
      </c>
      <c r="P18" s="55">
        <v>5972</v>
      </c>
      <c r="Q18" s="55">
        <v>8351</v>
      </c>
    </row>
    <row r="19" spans="1:17" x14ac:dyDescent="0.2">
      <c r="A19" s="29" t="s">
        <v>8</v>
      </c>
      <c r="B19" s="35" t="s">
        <v>26</v>
      </c>
      <c r="C19" s="36" t="s">
        <v>30</v>
      </c>
      <c r="D19" s="54">
        <v>0</v>
      </c>
      <c r="E19" s="54">
        <v>6</v>
      </c>
      <c r="F19" s="54">
        <v>357</v>
      </c>
      <c r="G19" s="54">
        <v>0</v>
      </c>
      <c r="H19" s="91">
        <v>363</v>
      </c>
      <c r="I19" s="54">
        <v>0</v>
      </c>
      <c r="J19" s="54">
        <v>0</v>
      </c>
      <c r="K19" s="54">
        <v>1</v>
      </c>
      <c r="L19" s="54">
        <v>2</v>
      </c>
      <c r="M19" s="54">
        <v>0</v>
      </c>
      <c r="N19" s="54">
        <v>0</v>
      </c>
      <c r="O19" s="54">
        <v>3</v>
      </c>
      <c r="P19" s="54">
        <v>180</v>
      </c>
      <c r="Q19" s="54">
        <v>546</v>
      </c>
    </row>
    <row r="20" spans="1:17" x14ac:dyDescent="0.2">
      <c r="A20" s="29" t="s">
        <v>8</v>
      </c>
      <c r="B20" s="35" t="s">
        <v>26</v>
      </c>
      <c r="C20" s="36" t="s">
        <v>31</v>
      </c>
      <c r="D20" s="55">
        <v>2955</v>
      </c>
      <c r="E20" s="55">
        <v>1527</v>
      </c>
      <c r="F20" s="54">
        <v>724</v>
      </c>
      <c r="G20" s="55">
        <v>2693</v>
      </c>
      <c r="H20" s="92">
        <v>7899</v>
      </c>
      <c r="I20" s="54">
        <v>0</v>
      </c>
      <c r="J20" s="54">
        <v>358</v>
      </c>
      <c r="K20" s="54">
        <v>158</v>
      </c>
      <c r="L20" s="54">
        <v>31</v>
      </c>
      <c r="M20" s="54">
        <v>23</v>
      </c>
      <c r="N20" s="54">
        <v>525</v>
      </c>
      <c r="O20" s="55">
        <v>1095</v>
      </c>
      <c r="P20" s="55">
        <v>6814</v>
      </c>
      <c r="Q20" s="55">
        <v>15808</v>
      </c>
    </row>
    <row r="21" spans="1:17" x14ac:dyDescent="0.2">
      <c r="A21" s="29" t="s">
        <v>8</v>
      </c>
      <c r="B21" s="35" t="s">
        <v>26</v>
      </c>
      <c r="C21" s="36" t="s">
        <v>32</v>
      </c>
      <c r="D21" s="54">
        <v>0</v>
      </c>
      <c r="E21" s="54">
        <v>0</v>
      </c>
      <c r="F21" s="54">
        <v>0</v>
      </c>
      <c r="G21" s="54">
        <v>0</v>
      </c>
      <c r="H21" s="91">
        <v>0</v>
      </c>
      <c r="I21" s="54">
        <v>0</v>
      </c>
      <c r="J21" s="54">
        <v>0</v>
      </c>
      <c r="K21" s="54">
        <v>0</v>
      </c>
      <c r="L21" s="54">
        <v>0</v>
      </c>
      <c r="M21" s="54">
        <v>0</v>
      </c>
      <c r="N21" s="54">
        <v>0</v>
      </c>
      <c r="O21" s="54">
        <v>0</v>
      </c>
      <c r="P21" s="54">
        <v>832</v>
      </c>
      <c r="Q21" s="54">
        <v>832</v>
      </c>
    </row>
    <row r="22" spans="1:17" x14ac:dyDescent="0.2">
      <c r="A22" s="29" t="s">
        <v>8</v>
      </c>
      <c r="B22" s="35" t="s">
        <v>26</v>
      </c>
      <c r="C22" s="36" t="s">
        <v>33</v>
      </c>
      <c r="D22" s="54">
        <v>0</v>
      </c>
      <c r="E22" s="55">
        <v>2885</v>
      </c>
      <c r="F22" s="54">
        <v>0</v>
      </c>
      <c r="G22" s="54">
        <v>0</v>
      </c>
      <c r="H22" s="92">
        <v>2885</v>
      </c>
      <c r="I22" s="54">
        <v>0</v>
      </c>
      <c r="J22" s="54">
        <v>0</v>
      </c>
      <c r="K22" s="54">
        <v>0</v>
      </c>
      <c r="L22" s="54">
        <v>0</v>
      </c>
      <c r="M22" s="54">
        <v>0</v>
      </c>
      <c r="N22" s="54">
        <v>0</v>
      </c>
      <c r="O22" s="54">
        <v>0</v>
      </c>
      <c r="P22" s="54">
        <v>0</v>
      </c>
      <c r="Q22" s="55">
        <v>2885</v>
      </c>
    </row>
    <row r="23" spans="1:17" x14ac:dyDescent="0.2">
      <c r="A23" s="29" t="s">
        <v>7</v>
      </c>
      <c r="B23" s="35" t="s">
        <v>26</v>
      </c>
      <c r="C23" s="36" t="s">
        <v>34</v>
      </c>
      <c r="D23" s="55">
        <v>3445</v>
      </c>
      <c r="E23" s="54">
        <v>134</v>
      </c>
      <c r="F23" s="54">
        <v>84</v>
      </c>
      <c r="G23" s="54">
        <v>398</v>
      </c>
      <c r="H23" s="92">
        <v>4061</v>
      </c>
      <c r="I23" s="54">
        <v>375</v>
      </c>
      <c r="J23" s="55">
        <v>2066</v>
      </c>
      <c r="K23" s="54">
        <v>6</v>
      </c>
      <c r="L23" s="54">
        <v>2</v>
      </c>
      <c r="M23" s="54">
        <v>0</v>
      </c>
      <c r="N23" s="54">
        <v>54</v>
      </c>
      <c r="O23" s="55">
        <v>2503</v>
      </c>
      <c r="P23" s="55">
        <v>11297</v>
      </c>
      <c r="Q23" s="55">
        <v>17861</v>
      </c>
    </row>
    <row r="24" spans="1:17" x14ac:dyDescent="0.2">
      <c r="A24" s="31" t="s">
        <v>9</v>
      </c>
      <c r="B24" s="37" t="s">
        <v>26</v>
      </c>
      <c r="C24" s="38" t="s">
        <v>35</v>
      </c>
      <c r="D24" s="56">
        <v>64</v>
      </c>
      <c r="E24" s="56">
        <v>419</v>
      </c>
      <c r="F24" s="57">
        <v>7217</v>
      </c>
      <c r="G24" s="56">
        <v>219</v>
      </c>
      <c r="H24" s="93">
        <v>7919</v>
      </c>
      <c r="I24" s="56">
        <v>0</v>
      </c>
      <c r="J24" s="56">
        <v>12</v>
      </c>
      <c r="K24" s="56">
        <v>6</v>
      </c>
      <c r="L24" s="56">
        <v>347</v>
      </c>
      <c r="M24" s="56">
        <v>0</v>
      </c>
      <c r="N24" s="56">
        <v>39</v>
      </c>
      <c r="O24" s="56">
        <v>404</v>
      </c>
      <c r="P24" s="57">
        <v>5207</v>
      </c>
      <c r="Q24" s="57">
        <v>13530</v>
      </c>
    </row>
    <row r="25" spans="1:17" x14ac:dyDescent="0.2">
      <c r="A25" s="29" t="s">
        <v>147</v>
      </c>
    </row>
    <row r="27" spans="1:17" x14ac:dyDescent="0.2">
      <c r="H27" s="43"/>
    </row>
  </sheetData>
  <mergeCells count="2">
    <mergeCell ref="D1:H1"/>
    <mergeCell ref="I1:O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zoomScale="85" zoomScaleNormal="85" workbookViewId="0">
      <selection activeCell="A26" sqref="A26"/>
    </sheetView>
  </sheetViews>
  <sheetFormatPr defaultColWidth="11.5" defaultRowHeight="12.75" x14ac:dyDescent="0.2"/>
  <cols>
    <col min="1" max="7" width="11.5" style="29"/>
    <col min="8" max="8" width="11.5" style="82"/>
    <col min="9" max="16384" width="11.5" style="29"/>
  </cols>
  <sheetData>
    <row r="1" spans="1:18" s="39" customFormat="1" x14ac:dyDescent="0.2">
      <c r="A1" s="62"/>
      <c r="B1" s="181" t="s">
        <v>51</v>
      </c>
      <c r="C1" s="183" t="s">
        <v>50</v>
      </c>
      <c r="D1" s="183" t="s">
        <v>59</v>
      </c>
      <c r="E1" s="183"/>
      <c r="F1" s="183"/>
      <c r="G1" s="183"/>
      <c r="H1" s="183"/>
      <c r="I1" s="183" t="s">
        <v>60</v>
      </c>
      <c r="J1" s="183"/>
      <c r="K1" s="183"/>
      <c r="L1" s="183"/>
      <c r="M1" s="183"/>
      <c r="N1" s="183"/>
      <c r="O1" s="183"/>
      <c r="P1" s="181" t="s">
        <v>61</v>
      </c>
      <c r="Q1" s="183" t="s">
        <v>62</v>
      </c>
    </row>
    <row r="2" spans="1:18" s="39" customFormat="1" ht="38.25" x14ac:dyDescent="0.2">
      <c r="A2" s="60" t="s">
        <v>0</v>
      </c>
      <c r="B2" s="187"/>
      <c r="C2" s="186"/>
      <c r="D2" s="41" t="s">
        <v>63</v>
      </c>
      <c r="E2" s="41" t="s">
        <v>64</v>
      </c>
      <c r="F2" s="41" t="s">
        <v>65</v>
      </c>
      <c r="G2" s="41" t="s">
        <v>66</v>
      </c>
      <c r="H2" s="90" t="s">
        <v>67</v>
      </c>
      <c r="I2" s="42" t="s">
        <v>68</v>
      </c>
      <c r="J2" s="41" t="s">
        <v>69</v>
      </c>
      <c r="K2" s="41" t="s">
        <v>70</v>
      </c>
      <c r="L2" s="41" t="s">
        <v>71</v>
      </c>
      <c r="M2" s="41" t="s">
        <v>72</v>
      </c>
      <c r="N2" s="41" t="s">
        <v>73</v>
      </c>
      <c r="O2" s="41" t="s">
        <v>74</v>
      </c>
      <c r="P2" s="187"/>
      <c r="Q2" s="186"/>
    </row>
    <row r="3" spans="1:18" ht="51" x14ac:dyDescent="0.2">
      <c r="A3" s="58" t="s">
        <v>11</v>
      </c>
      <c r="B3" s="58" t="s">
        <v>11</v>
      </c>
      <c r="C3" s="58" t="s">
        <v>12</v>
      </c>
      <c r="D3" s="54">
        <v>29</v>
      </c>
      <c r="E3" s="54">
        <v>24</v>
      </c>
      <c r="F3" s="54">
        <v>12</v>
      </c>
      <c r="G3" s="54">
        <v>21</v>
      </c>
      <c r="H3" s="91">
        <v>86</v>
      </c>
      <c r="I3" s="54">
        <v>0</v>
      </c>
      <c r="J3" s="54">
        <v>0</v>
      </c>
      <c r="K3" s="54">
        <v>1</v>
      </c>
      <c r="L3" s="54">
        <v>0</v>
      </c>
      <c r="M3" s="54">
        <v>0</v>
      </c>
      <c r="N3" s="54">
        <v>0</v>
      </c>
      <c r="O3" s="54">
        <v>1</v>
      </c>
      <c r="P3" s="54">
        <v>5</v>
      </c>
      <c r="Q3" s="54">
        <v>92</v>
      </c>
    </row>
    <row r="4" spans="1:18" ht="51" x14ac:dyDescent="0.2">
      <c r="A4" s="58" t="s">
        <v>11</v>
      </c>
      <c r="B4" s="58" t="s">
        <v>11</v>
      </c>
      <c r="C4" s="58" t="s">
        <v>52</v>
      </c>
      <c r="D4" s="54">
        <v>0</v>
      </c>
      <c r="E4" s="54">
        <v>0</v>
      </c>
      <c r="F4" s="54">
        <v>0</v>
      </c>
      <c r="G4" s="54">
        <v>0</v>
      </c>
      <c r="H4" s="91">
        <v>0</v>
      </c>
      <c r="I4" s="54">
        <v>0</v>
      </c>
      <c r="J4" s="54">
        <v>0</v>
      </c>
      <c r="K4" s="54">
        <v>0</v>
      </c>
      <c r="L4" s="54">
        <v>0</v>
      </c>
      <c r="M4" s="54">
        <v>0</v>
      </c>
      <c r="N4" s="54">
        <v>0</v>
      </c>
      <c r="O4" s="54">
        <v>0</v>
      </c>
      <c r="P4" s="54">
        <v>69</v>
      </c>
      <c r="Q4" s="54">
        <v>69</v>
      </c>
    </row>
    <row r="5" spans="1:18" ht="38.25" x14ac:dyDescent="0.2">
      <c r="A5" s="58" t="s">
        <v>11</v>
      </c>
      <c r="B5" s="58" t="s">
        <v>11</v>
      </c>
      <c r="C5" s="58" t="s">
        <v>14</v>
      </c>
      <c r="D5" s="54">
        <v>708</v>
      </c>
      <c r="E5" s="54">
        <v>90</v>
      </c>
      <c r="F5" s="54">
        <v>41</v>
      </c>
      <c r="G5" s="54">
        <v>148</v>
      </c>
      <c r="H5" s="91">
        <v>987</v>
      </c>
      <c r="I5" s="54">
        <v>0</v>
      </c>
      <c r="J5" s="54">
        <v>115</v>
      </c>
      <c r="K5" s="54">
        <v>4</v>
      </c>
      <c r="L5" s="54">
        <v>1</v>
      </c>
      <c r="M5" s="54">
        <v>0</v>
      </c>
      <c r="N5" s="54">
        <v>3</v>
      </c>
      <c r="O5" s="54">
        <v>123</v>
      </c>
      <c r="P5" s="55">
        <v>3337</v>
      </c>
      <c r="Q5" s="55">
        <v>4447</v>
      </c>
    </row>
    <row r="6" spans="1:18" ht="38.25" x14ac:dyDescent="0.2">
      <c r="A6" s="58" t="s">
        <v>11</v>
      </c>
      <c r="B6" s="58" t="s">
        <v>11</v>
      </c>
      <c r="C6" s="58" t="s">
        <v>15</v>
      </c>
      <c r="D6" s="54">
        <v>5</v>
      </c>
      <c r="E6" s="55">
        <v>1199</v>
      </c>
      <c r="F6" s="54">
        <v>42</v>
      </c>
      <c r="G6" s="55">
        <v>1097</v>
      </c>
      <c r="H6" s="92">
        <v>2343</v>
      </c>
      <c r="I6" s="54">
        <v>280</v>
      </c>
      <c r="J6" s="54">
        <v>30</v>
      </c>
      <c r="K6" s="54">
        <v>91</v>
      </c>
      <c r="L6" s="54">
        <v>408</v>
      </c>
      <c r="M6" s="54">
        <v>41</v>
      </c>
      <c r="N6" s="54">
        <v>74</v>
      </c>
      <c r="O6" s="54">
        <v>924</v>
      </c>
      <c r="P6" s="55">
        <v>4771</v>
      </c>
      <c r="Q6" s="55">
        <v>8038</v>
      </c>
    </row>
    <row r="7" spans="1:18" ht="38.25" x14ac:dyDescent="0.2">
      <c r="A7" s="58" t="s">
        <v>11</v>
      </c>
      <c r="B7" s="58" t="s">
        <v>11</v>
      </c>
      <c r="C7" s="58" t="s">
        <v>53</v>
      </c>
      <c r="D7" s="54">
        <v>1</v>
      </c>
      <c r="E7" s="54">
        <v>0</v>
      </c>
      <c r="F7" s="55">
        <v>1123</v>
      </c>
      <c r="G7" s="54">
        <v>590</v>
      </c>
      <c r="H7" s="92">
        <v>1714</v>
      </c>
      <c r="I7" s="55">
        <v>1169</v>
      </c>
      <c r="J7" s="54">
        <v>0</v>
      </c>
      <c r="K7" s="54">
        <v>0</v>
      </c>
      <c r="L7" s="54">
        <v>1</v>
      </c>
      <c r="M7" s="54">
        <v>41</v>
      </c>
      <c r="N7" s="54">
        <v>192</v>
      </c>
      <c r="O7" s="55">
        <v>1403</v>
      </c>
      <c r="P7" s="54">
        <v>231</v>
      </c>
      <c r="Q7" s="55">
        <v>3348</v>
      </c>
    </row>
    <row r="8" spans="1:18" ht="38.25" x14ac:dyDescent="0.2">
      <c r="A8" s="58" t="s">
        <v>11</v>
      </c>
      <c r="B8" s="58" t="s">
        <v>11</v>
      </c>
      <c r="C8" s="58" t="s">
        <v>17</v>
      </c>
      <c r="D8" s="54">
        <v>287</v>
      </c>
      <c r="E8" s="54">
        <v>1</v>
      </c>
      <c r="F8" s="54">
        <v>0</v>
      </c>
      <c r="G8" s="54">
        <v>4</v>
      </c>
      <c r="H8" s="91">
        <v>292</v>
      </c>
      <c r="I8" s="54">
        <v>0</v>
      </c>
      <c r="J8" s="54">
        <v>34</v>
      </c>
      <c r="K8" s="54">
        <v>0</v>
      </c>
      <c r="L8" s="54">
        <v>0</v>
      </c>
      <c r="M8" s="54">
        <v>0</v>
      </c>
      <c r="N8" s="54">
        <v>0</v>
      </c>
      <c r="O8" s="54">
        <v>34</v>
      </c>
      <c r="P8" s="54">
        <v>560</v>
      </c>
      <c r="Q8" s="54">
        <v>886</v>
      </c>
    </row>
    <row r="9" spans="1:18" ht="51" x14ac:dyDescent="0.2">
      <c r="A9" s="58" t="s">
        <v>11</v>
      </c>
      <c r="B9" s="58" t="s">
        <v>11</v>
      </c>
      <c r="C9" s="58" t="s">
        <v>18</v>
      </c>
      <c r="D9" s="54">
        <v>450</v>
      </c>
      <c r="E9" s="55">
        <v>2505</v>
      </c>
      <c r="F9" s="54">
        <v>161</v>
      </c>
      <c r="G9" s="54">
        <v>2</v>
      </c>
      <c r="H9" s="92">
        <v>3118</v>
      </c>
      <c r="I9" s="54">
        <v>0</v>
      </c>
      <c r="J9" s="54">
        <v>79</v>
      </c>
      <c r="K9" s="54">
        <v>69</v>
      </c>
      <c r="L9" s="54">
        <v>8</v>
      </c>
      <c r="M9" s="54">
        <v>0</v>
      </c>
      <c r="N9" s="54">
        <v>1</v>
      </c>
      <c r="O9" s="54">
        <v>157</v>
      </c>
      <c r="P9" s="55">
        <v>11939</v>
      </c>
      <c r="Q9" s="55">
        <v>15214</v>
      </c>
    </row>
    <row r="10" spans="1:18" ht="38.25" x14ac:dyDescent="0.2">
      <c r="A10" s="58" t="s">
        <v>11</v>
      </c>
      <c r="B10" s="58" t="s">
        <v>11</v>
      </c>
      <c r="C10" s="58" t="s">
        <v>19</v>
      </c>
      <c r="D10" s="54">
        <v>146</v>
      </c>
      <c r="E10" s="54">
        <v>347</v>
      </c>
      <c r="F10" s="54">
        <v>54</v>
      </c>
      <c r="G10" s="54">
        <v>15</v>
      </c>
      <c r="H10" s="91">
        <v>562</v>
      </c>
      <c r="I10" s="54">
        <v>0</v>
      </c>
      <c r="J10" s="54">
        <v>19</v>
      </c>
      <c r="K10" s="54">
        <v>38</v>
      </c>
      <c r="L10" s="54">
        <v>0</v>
      </c>
      <c r="M10" s="54">
        <v>1</v>
      </c>
      <c r="N10" s="54">
        <v>0</v>
      </c>
      <c r="O10" s="54">
        <v>58</v>
      </c>
      <c r="P10" s="54">
        <v>27</v>
      </c>
      <c r="Q10" s="54">
        <v>647</v>
      </c>
      <c r="R10" s="43"/>
    </row>
    <row r="11" spans="1:18" ht="38.25" x14ac:dyDescent="0.2">
      <c r="A11" s="29" t="s">
        <v>4</v>
      </c>
      <c r="B11" s="58" t="s">
        <v>20</v>
      </c>
      <c r="C11" s="58" t="s">
        <v>21</v>
      </c>
      <c r="D11" s="54">
        <v>147</v>
      </c>
      <c r="E11" s="54">
        <v>139</v>
      </c>
      <c r="F11" s="54">
        <v>440</v>
      </c>
      <c r="G11" s="54">
        <v>11</v>
      </c>
      <c r="H11" s="91">
        <v>737</v>
      </c>
      <c r="I11" s="54">
        <v>0</v>
      </c>
      <c r="J11" s="54">
        <v>0</v>
      </c>
      <c r="K11" s="54">
        <v>2</v>
      </c>
      <c r="L11" s="54">
        <v>0</v>
      </c>
      <c r="M11" s="54">
        <v>0</v>
      </c>
      <c r="N11" s="54">
        <v>0</v>
      </c>
      <c r="O11" s="54">
        <v>2</v>
      </c>
      <c r="P11" s="55">
        <v>1948</v>
      </c>
      <c r="Q11" s="55">
        <v>2687</v>
      </c>
    </row>
    <row r="12" spans="1:18" ht="25.5" x14ac:dyDescent="0.2">
      <c r="A12" s="29" t="s">
        <v>3</v>
      </c>
      <c r="B12" s="58" t="s">
        <v>20</v>
      </c>
      <c r="C12" s="58" t="s">
        <v>22</v>
      </c>
      <c r="D12" s="54">
        <v>833</v>
      </c>
      <c r="E12" s="54">
        <v>50</v>
      </c>
      <c r="F12" s="54">
        <v>12</v>
      </c>
      <c r="G12" s="54">
        <v>63</v>
      </c>
      <c r="H12" s="91">
        <v>958</v>
      </c>
      <c r="I12" s="54">
        <v>111</v>
      </c>
      <c r="J12" s="54">
        <v>87</v>
      </c>
      <c r="K12" s="54">
        <v>1</v>
      </c>
      <c r="L12" s="54">
        <v>157</v>
      </c>
      <c r="M12" s="54">
        <v>0</v>
      </c>
      <c r="N12" s="54">
        <v>1</v>
      </c>
      <c r="O12" s="54">
        <v>357</v>
      </c>
      <c r="P12" s="55">
        <v>2230</v>
      </c>
      <c r="Q12" s="55">
        <v>3545</v>
      </c>
    </row>
    <row r="13" spans="1:18" ht="25.5" x14ac:dyDescent="0.2">
      <c r="A13" s="29" t="s">
        <v>1</v>
      </c>
      <c r="B13" s="58" t="s">
        <v>20</v>
      </c>
      <c r="C13" s="58" t="s">
        <v>23</v>
      </c>
      <c r="D13" s="54">
        <v>7</v>
      </c>
      <c r="E13" s="54">
        <v>0</v>
      </c>
      <c r="F13" s="54">
        <v>0</v>
      </c>
      <c r="G13" s="54">
        <v>3</v>
      </c>
      <c r="H13" s="91">
        <v>10</v>
      </c>
      <c r="I13" s="54">
        <v>79</v>
      </c>
      <c r="J13" s="54">
        <v>98</v>
      </c>
      <c r="K13" s="54">
        <v>0</v>
      </c>
      <c r="L13" s="54">
        <v>0</v>
      </c>
      <c r="M13" s="54">
        <v>0</v>
      </c>
      <c r="N13" s="54">
        <v>0</v>
      </c>
      <c r="O13" s="54">
        <v>177</v>
      </c>
      <c r="P13" s="55">
        <v>1821</v>
      </c>
      <c r="Q13" s="55">
        <v>2008</v>
      </c>
    </row>
    <row r="14" spans="1:18" ht="25.5" x14ac:dyDescent="0.2">
      <c r="A14" s="29" t="s">
        <v>1</v>
      </c>
      <c r="B14" s="58" t="s">
        <v>20</v>
      </c>
      <c r="C14" s="58" t="s">
        <v>24</v>
      </c>
      <c r="D14" s="55">
        <v>1370</v>
      </c>
      <c r="E14" s="55">
        <v>2967</v>
      </c>
      <c r="F14" s="54">
        <v>65</v>
      </c>
      <c r="G14" s="54">
        <v>126</v>
      </c>
      <c r="H14" s="92">
        <v>4528</v>
      </c>
      <c r="I14" s="54">
        <v>0</v>
      </c>
      <c r="J14" s="54">
        <v>12</v>
      </c>
      <c r="K14" s="54">
        <v>11</v>
      </c>
      <c r="L14" s="54">
        <v>0</v>
      </c>
      <c r="M14" s="54">
        <v>0</v>
      </c>
      <c r="N14" s="54">
        <v>0</v>
      </c>
      <c r="O14" s="54">
        <v>23</v>
      </c>
      <c r="P14" s="55">
        <v>3953</v>
      </c>
      <c r="Q14" s="55">
        <v>8504</v>
      </c>
    </row>
    <row r="15" spans="1:18" ht="38.25" x14ac:dyDescent="0.2">
      <c r="A15" s="29" t="s">
        <v>1</v>
      </c>
      <c r="B15" s="58" t="s">
        <v>20</v>
      </c>
      <c r="C15" s="58" t="s">
        <v>54</v>
      </c>
      <c r="D15" s="54">
        <v>301</v>
      </c>
      <c r="E15" s="54">
        <v>161</v>
      </c>
      <c r="F15" s="54">
        <v>0</v>
      </c>
      <c r="G15" s="54">
        <v>13</v>
      </c>
      <c r="H15" s="91">
        <v>475</v>
      </c>
      <c r="I15" s="54">
        <v>0</v>
      </c>
      <c r="J15" s="54">
        <v>3</v>
      </c>
      <c r="K15" s="54">
        <v>0</v>
      </c>
      <c r="L15" s="54">
        <v>0</v>
      </c>
      <c r="M15" s="54">
        <v>0</v>
      </c>
      <c r="N15" s="54">
        <v>0</v>
      </c>
      <c r="O15" s="54">
        <v>3</v>
      </c>
      <c r="P15" s="54">
        <v>403</v>
      </c>
      <c r="Q15" s="54">
        <v>881</v>
      </c>
    </row>
    <row r="16" spans="1:18" ht="25.5" x14ac:dyDescent="0.2">
      <c r="A16" s="29" t="s">
        <v>2</v>
      </c>
      <c r="B16" s="58" t="s">
        <v>20</v>
      </c>
      <c r="C16" s="58" t="s">
        <v>25</v>
      </c>
      <c r="D16" s="54">
        <v>0</v>
      </c>
      <c r="E16" s="54">
        <v>101</v>
      </c>
      <c r="F16" s="54">
        <v>25</v>
      </c>
      <c r="G16" s="55">
        <v>4277</v>
      </c>
      <c r="H16" s="92">
        <v>4403</v>
      </c>
      <c r="I16" s="54">
        <v>50</v>
      </c>
      <c r="J16" s="54">
        <v>0</v>
      </c>
      <c r="K16" s="55">
        <v>2611</v>
      </c>
      <c r="L16" s="54">
        <v>34</v>
      </c>
      <c r="M16" s="55">
        <v>2713</v>
      </c>
      <c r="N16" s="55">
        <v>1573</v>
      </c>
      <c r="O16" s="55">
        <v>6981</v>
      </c>
      <c r="P16" s="55">
        <v>3370</v>
      </c>
      <c r="Q16" s="55">
        <v>14754</v>
      </c>
    </row>
    <row r="17" spans="1:17" ht="25.5" x14ac:dyDescent="0.2">
      <c r="A17" s="29" t="s">
        <v>5</v>
      </c>
      <c r="B17" s="58" t="s">
        <v>26</v>
      </c>
      <c r="C17" s="58" t="s">
        <v>55</v>
      </c>
      <c r="D17" s="54">
        <v>19</v>
      </c>
      <c r="E17" s="54">
        <v>0</v>
      </c>
      <c r="F17" s="54">
        <v>0</v>
      </c>
      <c r="G17" s="54">
        <v>0</v>
      </c>
      <c r="H17" s="91">
        <v>19</v>
      </c>
      <c r="I17" s="54">
        <v>0</v>
      </c>
      <c r="J17" s="54">
        <v>15</v>
      </c>
      <c r="K17" s="54">
        <v>0</v>
      </c>
      <c r="L17" s="54">
        <v>0</v>
      </c>
      <c r="M17" s="54">
        <v>0</v>
      </c>
      <c r="N17" s="54">
        <v>0</v>
      </c>
      <c r="O17" s="54">
        <v>15</v>
      </c>
      <c r="P17" s="54">
        <v>38</v>
      </c>
      <c r="Q17" s="54">
        <v>72</v>
      </c>
    </row>
    <row r="18" spans="1:17" ht="38.25" x14ac:dyDescent="0.2">
      <c r="A18" s="29" t="s">
        <v>5</v>
      </c>
      <c r="B18" s="58" t="s">
        <v>26</v>
      </c>
      <c r="C18" s="58" t="s">
        <v>27</v>
      </c>
      <c r="D18" s="54">
        <v>13</v>
      </c>
      <c r="E18" s="54">
        <v>0</v>
      </c>
      <c r="F18" s="54">
        <v>0</v>
      </c>
      <c r="G18" s="54">
        <v>0</v>
      </c>
      <c r="H18" s="91">
        <v>13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54">
        <v>0</v>
      </c>
      <c r="O18" s="54">
        <v>0</v>
      </c>
      <c r="P18" s="54">
        <v>0</v>
      </c>
      <c r="Q18" s="54">
        <v>13</v>
      </c>
    </row>
    <row r="19" spans="1:17" x14ac:dyDescent="0.2">
      <c r="A19" s="29" t="s">
        <v>8</v>
      </c>
      <c r="B19" s="58" t="s">
        <v>26</v>
      </c>
      <c r="C19" s="58" t="s">
        <v>29</v>
      </c>
      <c r="D19" s="55">
        <v>2214</v>
      </c>
      <c r="E19" s="54">
        <v>0</v>
      </c>
      <c r="F19" s="54">
        <v>2</v>
      </c>
      <c r="G19" s="54">
        <v>61</v>
      </c>
      <c r="H19" s="92">
        <v>2277</v>
      </c>
      <c r="I19" s="54">
        <v>0</v>
      </c>
      <c r="J19" s="54">
        <v>11</v>
      </c>
      <c r="K19" s="54">
        <v>4</v>
      </c>
      <c r="L19" s="54">
        <v>0</v>
      </c>
      <c r="M19" s="54">
        <v>0</v>
      </c>
      <c r="N19" s="54">
        <v>11</v>
      </c>
      <c r="O19" s="54">
        <v>26</v>
      </c>
      <c r="P19" s="55">
        <v>6172</v>
      </c>
      <c r="Q19" s="55">
        <v>8475</v>
      </c>
    </row>
    <row r="20" spans="1:17" ht="25.5" x14ac:dyDescent="0.2">
      <c r="A20" s="29" t="s">
        <v>8</v>
      </c>
      <c r="B20" s="58" t="s">
        <v>26</v>
      </c>
      <c r="C20" s="58" t="s">
        <v>30</v>
      </c>
      <c r="D20" s="54">
        <v>0</v>
      </c>
      <c r="E20" s="54">
        <v>7</v>
      </c>
      <c r="F20" s="54">
        <v>115</v>
      </c>
      <c r="G20" s="54">
        <v>0</v>
      </c>
      <c r="H20" s="91">
        <v>122</v>
      </c>
      <c r="I20" s="54">
        <v>0</v>
      </c>
      <c r="J20" s="54">
        <v>0</v>
      </c>
      <c r="K20" s="54">
        <v>1</v>
      </c>
      <c r="L20" s="54">
        <v>1</v>
      </c>
      <c r="M20" s="54">
        <v>0</v>
      </c>
      <c r="N20" s="54">
        <v>0</v>
      </c>
      <c r="O20" s="54">
        <v>2</v>
      </c>
      <c r="P20" s="54">
        <v>185</v>
      </c>
      <c r="Q20" s="54">
        <v>309</v>
      </c>
    </row>
    <row r="21" spans="1:17" x14ac:dyDescent="0.2">
      <c r="A21" s="29" t="s">
        <v>8</v>
      </c>
      <c r="B21" s="58" t="s">
        <v>26</v>
      </c>
      <c r="C21" s="58" t="s">
        <v>31</v>
      </c>
      <c r="D21" s="55">
        <v>2922</v>
      </c>
      <c r="E21" s="55">
        <v>1510</v>
      </c>
      <c r="F21" s="55">
        <v>1081</v>
      </c>
      <c r="G21" s="55">
        <v>2591</v>
      </c>
      <c r="H21" s="92">
        <v>8104</v>
      </c>
      <c r="I21" s="54">
        <v>0</v>
      </c>
      <c r="J21" s="54">
        <v>382</v>
      </c>
      <c r="K21" s="54">
        <v>151</v>
      </c>
      <c r="L21" s="54">
        <v>34</v>
      </c>
      <c r="M21" s="54">
        <v>19</v>
      </c>
      <c r="N21" s="54">
        <v>534</v>
      </c>
      <c r="O21" s="55">
        <v>1120</v>
      </c>
      <c r="P21" s="55">
        <v>9286</v>
      </c>
      <c r="Q21" s="55">
        <v>18510</v>
      </c>
    </row>
    <row r="22" spans="1:17" ht="25.5" x14ac:dyDescent="0.2">
      <c r="A22" s="29" t="s">
        <v>7</v>
      </c>
      <c r="B22" s="58" t="s">
        <v>26</v>
      </c>
      <c r="C22" s="58" t="s">
        <v>34</v>
      </c>
      <c r="D22" s="55">
        <v>3533</v>
      </c>
      <c r="E22" s="54">
        <v>125</v>
      </c>
      <c r="F22" s="54">
        <v>88</v>
      </c>
      <c r="G22" s="54">
        <v>380</v>
      </c>
      <c r="H22" s="92">
        <v>4126</v>
      </c>
      <c r="I22" s="54">
        <v>385</v>
      </c>
      <c r="J22" s="55">
        <v>2015</v>
      </c>
      <c r="K22" s="54">
        <v>6</v>
      </c>
      <c r="L22" s="54">
        <v>3</v>
      </c>
      <c r="M22" s="54">
        <v>0</v>
      </c>
      <c r="N22" s="54">
        <v>56</v>
      </c>
      <c r="O22" s="55">
        <v>2465</v>
      </c>
      <c r="P22" s="55">
        <v>12173</v>
      </c>
      <c r="Q22" s="55">
        <v>18764</v>
      </c>
    </row>
    <row r="23" spans="1:17" ht="38.25" x14ac:dyDescent="0.2">
      <c r="A23" s="29" t="s">
        <v>6</v>
      </c>
      <c r="B23" s="58" t="s">
        <v>26</v>
      </c>
      <c r="C23" s="58" t="s">
        <v>56</v>
      </c>
      <c r="D23" s="54">
        <v>0</v>
      </c>
      <c r="E23" s="54">
        <v>0</v>
      </c>
      <c r="F23" s="54">
        <v>0</v>
      </c>
      <c r="G23" s="54">
        <v>0</v>
      </c>
      <c r="H23" s="91">
        <v>0</v>
      </c>
      <c r="I23" s="54">
        <v>0</v>
      </c>
      <c r="J23" s="54">
        <v>0</v>
      </c>
      <c r="K23" s="54">
        <v>0</v>
      </c>
      <c r="L23" s="54">
        <v>0</v>
      </c>
      <c r="M23" s="54">
        <v>0</v>
      </c>
      <c r="N23" s="54">
        <v>0</v>
      </c>
      <c r="O23" s="54">
        <v>0</v>
      </c>
      <c r="P23" s="55">
        <v>1210</v>
      </c>
      <c r="Q23" s="55">
        <v>1210</v>
      </c>
    </row>
    <row r="24" spans="1:17" ht="38.25" x14ac:dyDescent="0.2">
      <c r="A24" s="31" t="s">
        <v>9</v>
      </c>
      <c r="B24" s="59" t="s">
        <v>26</v>
      </c>
      <c r="C24" s="59" t="s">
        <v>35</v>
      </c>
      <c r="D24" s="56">
        <v>67</v>
      </c>
      <c r="E24" s="56">
        <v>424</v>
      </c>
      <c r="F24" s="57">
        <v>6784</v>
      </c>
      <c r="G24" s="56">
        <v>190</v>
      </c>
      <c r="H24" s="93">
        <v>7465</v>
      </c>
      <c r="I24" s="56">
        <v>0</v>
      </c>
      <c r="J24" s="56">
        <v>10</v>
      </c>
      <c r="K24" s="56">
        <v>3</v>
      </c>
      <c r="L24" s="56">
        <v>362</v>
      </c>
      <c r="M24" s="56">
        <v>0</v>
      </c>
      <c r="N24" s="56">
        <v>39</v>
      </c>
      <c r="O24" s="56">
        <v>414</v>
      </c>
      <c r="P24" s="57">
        <v>6596</v>
      </c>
      <c r="Q24" s="57">
        <v>14475</v>
      </c>
    </row>
    <row r="25" spans="1:17" x14ac:dyDescent="0.2">
      <c r="A25" s="29" t="s">
        <v>148</v>
      </c>
    </row>
    <row r="27" spans="1:17" x14ac:dyDescent="0.2">
      <c r="H27" s="94">
        <f>SUM(H3:H24)</f>
        <v>42339</v>
      </c>
    </row>
  </sheetData>
  <mergeCells count="6">
    <mergeCell ref="Q1:Q2"/>
    <mergeCell ref="B1:B2"/>
    <mergeCell ref="C1:C2"/>
    <mergeCell ref="D1:H1"/>
    <mergeCell ref="I1:O1"/>
    <mergeCell ref="P1:P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workbookViewId="0">
      <selection activeCell="A35" sqref="A35:H35"/>
    </sheetView>
  </sheetViews>
  <sheetFormatPr defaultRowHeight="12.75" outlineLevelRow="2" x14ac:dyDescent="0.2"/>
  <cols>
    <col min="1" max="1" width="23.6640625" customWidth="1"/>
    <col min="2" max="2" width="20.83203125" hidden="1" customWidth="1"/>
    <col min="3" max="3" width="28.83203125" bestFit="1" customWidth="1"/>
    <col min="4" max="4" width="10.5" bestFit="1" customWidth="1"/>
    <col min="5" max="5" width="10.5" style="178" bestFit="1" customWidth="1"/>
    <col min="6" max="7" width="10.5" bestFit="1" customWidth="1"/>
    <col min="8" max="8" width="10" bestFit="1" customWidth="1"/>
  </cols>
  <sheetData>
    <row r="1" spans="1:15" ht="15" x14ac:dyDescent="0.25">
      <c r="A1" s="9" t="s">
        <v>0</v>
      </c>
      <c r="B1" s="10" t="s">
        <v>51</v>
      </c>
      <c r="C1" s="27" t="s">
        <v>50</v>
      </c>
      <c r="D1" s="9">
        <v>2010</v>
      </c>
      <c r="E1" s="174">
        <v>2011</v>
      </c>
      <c r="F1" s="9">
        <v>2012</v>
      </c>
      <c r="G1" s="9">
        <v>2013</v>
      </c>
      <c r="H1" s="9">
        <v>2014</v>
      </c>
    </row>
    <row r="2" spans="1:15" ht="30" hidden="1" outlineLevel="2" x14ac:dyDescent="0.15">
      <c r="A2" s="15" t="s">
        <v>11</v>
      </c>
      <c r="B2" s="11" t="s">
        <v>11</v>
      </c>
      <c r="C2" s="15" t="s">
        <v>12</v>
      </c>
      <c r="D2" s="19"/>
      <c r="E2" s="175"/>
      <c r="F2" s="19">
        <v>52</v>
      </c>
      <c r="G2" s="19">
        <v>71</v>
      </c>
      <c r="H2" s="20">
        <v>86</v>
      </c>
      <c r="J2" s="8"/>
      <c r="K2" s="6"/>
      <c r="L2" s="6"/>
      <c r="M2" s="6"/>
      <c r="N2" s="6"/>
      <c r="O2" s="6"/>
    </row>
    <row r="3" spans="1:15" ht="30" hidden="1" outlineLevel="2" x14ac:dyDescent="0.15">
      <c r="A3" s="15" t="s">
        <v>11</v>
      </c>
      <c r="B3" s="11" t="s">
        <v>11</v>
      </c>
      <c r="C3" s="15" t="s">
        <v>52</v>
      </c>
      <c r="D3" s="19"/>
      <c r="E3" s="175"/>
      <c r="F3" s="19">
        <v>0</v>
      </c>
      <c r="G3" s="19">
        <v>0</v>
      </c>
      <c r="H3" s="20">
        <v>0</v>
      </c>
      <c r="J3" s="8"/>
      <c r="K3" s="1"/>
      <c r="L3" s="1"/>
      <c r="M3" s="1"/>
      <c r="N3" s="1"/>
      <c r="O3" s="1"/>
    </row>
    <row r="4" spans="1:15" ht="30" hidden="1" outlineLevel="2" x14ac:dyDescent="0.2">
      <c r="A4" s="15" t="s">
        <v>11</v>
      </c>
      <c r="B4" s="11" t="s">
        <v>11</v>
      </c>
      <c r="C4" s="15" t="s">
        <v>14</v>
      </c>
      <c r="D4" s="19">
        <v>803</v>
      </c>
      <c r="E4" s="175">
        <v>745</v>
      </c>
      <c r="F4" s="19">
        <v>722</v>
      </c>
      <c r="G4" s="19">
        <v>831</v>
      </c>
      <c r="H4" s="20">
        <v>987</v>
      </c>
      <c r="L4" s="3"/>
      <c r="M4" s="3"/>
      <c r="N4" s="3"/>
    </row>
    <row r="5" spans="1:15" ht="30" hidden="1" outlineLevel="2" x14ac:dyDescent="0.2">
      <c r="A5" s="15" t="s">
        <v>11</v>
      </c>
      <c r="B5" s="11" t="s">
        <v>11</v>
      </c>
      <c r="C5" s="15" t="s">
        <v>15</v>
      </c>
      <c r="D5" s="19">
        <v>2558</v>
      </c>
      <c r="E5" s="175">
        <v>2383</v>
      </c>
      <c r="F5" s="19">
        <v>3178</v>
      </c>
      <c r="G5" s="19">
        <v>2386</v>
      </c>
      <c r="H5" s="20">
        <v>2343</v>
      </c>
      <c r="L5" s="3"/>
      <c r="M5" s="3"/>
      <c r="N5" s="3"/>
    </row>
    <row r="6" spans="1:15" ht="30" hidden="1" outlineLevel="2" x14ac:dyDescent="0.2">
      <c r="A6" s="15" t="s">
        <v>11</v>
      </c>
      <c r="B6" s="11" t="s">
        <v>11</v>
      </c>
      <c r="C6" s="15" t="s">
        <v>53</v>
      </c>
      <c r="D6" s="19">
        <v>1150</v>
      </c>
      <c r="E6" s="175">
        <v>1029</v>
      </c>
      <c r="F6" s="19">
        <v>1039</v>
      </c>
      <c r="G6" s="19">
        <v>1716</v>
      </c>
      <c r="H6" s="20">
        <v>1714</v>
      </c>
      <c r="L6" s="3"/>
      <c r="M6" s="3"/>
      <c r="N6" s="3"/>
    </row>
    <row r="7" spans="1:15" ht="30" hidden="1" outlineLevel="2" x14ac:dyDescent="0.2">
      <c r="A7" s="15" t="s">
        <v>11</v>
      </c>
      <c r="B7" s="11" t="s">
        <v>11</v>
      </c>
      <c r="C7" s="15" t="s">
        <v>17</v>
      </c>
      <c r="D7" s="19">
        <v>2902</v>
      </c>
      <c r="E7" s="175">
        <v>2071</v>
      </c>
      <c r="F7" s="19">
        <v>1903</v>
      </c>
      <c r="G7" s="19">
        <v>310</v>
      </c>
      <c r="H7" s="20">
        <v>292</v>
      </c>
      <c r="L7" s="4"/>
      <c r="M7" s="3"/>
      <c r="N7" s="4"/>
    </row>
    <row r="8" spans="1:15" ht="30" hidden="1" outlineLevel="2" x14ac:dyDescent="0.2">
      <c r="A8" s="15" t="s">
        <v>11</v>
      </c>
      <c r="B8" s="11" t="s">
        <v>11</v>
      </c>
      <c r="C8" s="15" t="s">
        <v>18</v>
      </c>
      <c r="D8" s="19">
        <v>4746</v>
      </c>
      <c r="E8" s="175">
        <v>4497</v>
      </c>
      <c r="F8" s="19">
        <v>3711</v>
      </c>
      <c r="G8" s="19">
        <v>3217</v>
      </c>
      <c r="H8" s="20">
        <v>3118</v>
      </c>
      <c r="L8" s="3"/>
      <c r="M8" s="4"/>
      <c r="N8" s="3"/>
    </row>
    <row r="9" spans="1:15" ht="30" hidden="1" outlineLevel="2" x14ac:dyDescent="0.2">
      <c r="A9" s="15" t="s">
        <v>11</v>
      </c>
      <c r="B9" s="11" t="s">
        <v>11</v>
      </c>
      <c r="C9" s="15" t="s">
        <v>19</v>
      </c>
      <c r="D9" s="19">
        <v>706</v>
      </c>
      <c r="E9" s="175">
        <v>60</v>
      </c>
      <c r="F9" s="19">
        <v>804</v>
      </c>
      <c r="G9" s="19">
        <v>565</v>
      </c>
      <c r="H9" s="20">
        <v>562</v>
      </c>
      <c r="L9" s="3"/>
      <c r="M9" s="3"/>
      <c r="N9" s="3"/>
    </row>
    <row r="10" spans="1:15" s="7" customFormat="1" ht="15" outlineLevel="1" collapsed="1" x14ac:dyDescent="0.2">
      <c r="A10" s="16" t="s">
        <v>44</v>
      </c>
      <c r="B10" s="13"/>
      <c r="C10" s="16"/>
      <c r="D10" s="21">
        <v>12865</v>
      </c>
      <c r="E10" s="176">
        <v>10785</v>
      </c>
      <c r="F10" s="21">
        <v>11409</v>
      </c>
      <c r="G10" s="21">
        <v>9096</v>
      </c>
      <c r="H10" s="22">
        <v>9102</v>
      </c>
      <c r="L10" s="17"/>
      <c r="M10" s="17"/>
      <c r="N10" s="17"/>
    </row>
    <row r="11" spans="1:15" ht="15" hidden="1" outlineLevel="2" x14ac:dyDescent="0.2">
      <c r="A11" s="12" t="s">
        <v>4</v>
      </c>
      <c r="B11" s="11" t="s">
        <v>20</v>
      </c>
      <c r="C11" s="15" t="s">
        <v>21</v>
      </c>
      <c r="D11" s="19">
        <v>1419</v>
      </c>
      <c r="E11" s="175">
        <v>903</v>
      </c>
      <c r="F11" s="19">
        <v>848</v>
      </c>
      <c r="G11" s="19">
        <v>716</v>
      </c>
      <c r="H11" s="20">
        <v>737</v>
      </c>
      <c r="L11" s="4"/>
      <c r="M11" s="3"/>
      <c r="N11" s="3"/>
    </row>
    <row r="12" spans="1:15" s="7" customFormat="1" ht="15" outlineLevel="1" collapsed="1" x14ac:dyDescent="0.2">
      <c r="A12" s="14" t="s">
        <v>36</v>
      </c>
      <c r="B12" s="13"/>
      <c r="C12" s="16"/>
      <c r="D12" s="21">
        <v>1419</v>
      </c>
      <c r="E12" s="176">
        <v>903</v>
      </c>
      <c r="F12" s="21">
        <v>848</v>
      </c>
      <c r="G12" s="21">
        <v>716</v>
      </c>
      <c r="H12" s="22">
        <v>737</v>
      </c>
      <c r="L12" s="18"/>
      <c r="M12" s="17"/>
      <c r="N12" s="17"/>
    </row>
    <row r="13" spans="1:15" ht="15" hidden="1" outlineLevel="2" x14ac:dyDescent="0.2">
      <c r="A13" s="12" t="s">
        <v>3</v>
      </c>
      <c r="B13" s="11" t="s">
        <v>20</v>
      </c>
      <c r="C13" s="15" t="s">
        <v>22</v>
      </c>
      <c r="D13" s="19">
        <v>924</v>
      </c>
      <c r="E13" s="175">
        <v>1239</v>
      </c>
      <c r="F13" s="19">
        <v>960</v>
      </c>
      <c r="G13" s="19">
        <v>987</v>
      </c>
      <c r="H13" s="20">
        <v>958</v>
      </c>
      <c r="L13" s="3"/>
      <c r="M13" s="3"/>
      <c r="N13" s="3"/>
    </row>
    <row r="14" spans="1:15" s="7" customFormat="1" ht="15" outlineLevel="1" collapsed="1" x14ac:dyDescent="0.2">
      <c r="A14" s="14" t="s">
        <v>37</v>
      </c>
      <c r="B14" s="13"/>
      <c r="C14" s="16"/>
      <c r="D14" s="21">
        <v>924</v>
      </c>
      <c r="E14" s="176">
        <v>1239</v>
      </c>
      <c r="F14" s="21">
        <v>960</v>
      </c>
      <c r="G14" s="21">
        <v>987</v>
      </c>
      <c r="H14" s="22">
        <v>958</v>
      </c>
      <c r="L14" s="17"/>
      <c r="M14" s="17"/>
      <c r="N14" s="17"/>
    </row>
    <row r="15" spans="1:15" ht="15" hidden="1" outlineLevel="2" x14ac:dyDescent="0.2">
      <c r="A15" s="12" t="s">
        <v>1</v>
      </c>
      <c r="B15" s="11" t="s">
        <v>20</v>
      </c>
      <c r="C15" s="15" t="s">
        <v>23</v>
      </c>
      <c r="D15" s="19"/>
      <c r="E15" s="175"/>
      <c r="F15" s="19">
        <v>13</v>
      </c>
      <c r="G15" s="19">
        <v>10</v>
      </c>
      <c r="H15" s="20">
        <v>10</v>
      </c>
      <c r="L15" s="3"/>
      <c r="M15" s="3"/>
      <c r="N15" s="3"/>
    </row>
    <row r="16" spans="1:15" ht="15" hidden="1" outlineLevel="2" x14ac:dyDescent="0.2">
      <c r="A16" s="12" t="s">
        <v>1</v>
      </c>
      <c r="B16" s="11" t="s">
        <v>20</v>
      </c>
      <c r="C16" s="15" t="s">
        <v>24</v>
      </c>
      <c r="D16" s="19">
        <v>3411</v>
      </c>
      <c r="E16" s="175">
        <v>3103</v>
      </c>
      <c r="F16" s="19">
        <v>3379</v>
      </c>
      <c r="G16" s="19">
        <v>4604</v>
      </c>
      <c r="H16" s="20">
        <v>4528</v>
      </c>
      <c r="L16" s="3"/>
      <c r="M16" s="3"/>
      <c r="N16" s="3"/>
    </row>
    <row r="17" spans="1:14" ht="15" hidden="1" outlineLevel="2" x14ac:dyDescent="0.2">
      <c r="A17" s="12" t="s">
        <v>1</v>
      </c>
      <c r="B17" s="11" t="s">
        <v>20</v>
      </c>
      <c r="C17" s="15" t="s">
        <v>54</v>
      </c>
      <c r="D17" s="19"/>
      <c r="E17" s="175"/>
      <c r="F17" s="19"/>
      <c r="G17" s="19"/>
      <c r="H17" s="20">
        <v>475</v>
      </c>
      <c r="L17" s="3"/>
      <c r="M17" s="3"/>
      <c r="N17" s="3"/>
    </row>
    <row r="18" spans="1:14" s="7" customFormat="1" ht="15" outlineLevel="1" collapsed="1" x14ac:dyDescent="0.2">
      <c r="A18" s="14" t="s">
        <v>38</v>
      </c>
      <c r="B18" s="13"/>
      <c r="C18" s="16"/>
      <c r="D18" s="21">
        <v>3411</v>
      </c>
      <c r="E18" s="176">
        <v>3103</v>
      </c>
      <c r="F18" s="21">
        <v>3392</v>
      </c>
      <c r="G18" s="21">
        <v>4614</v>
      </c>
      <c r="H18" s="22">
        <v>5013</v>
      </c>
      <c r="L18" s="17"/>
      <c r="M18" s="17"/>
      <c r="N18" s="17"/>
    </row>
    <row r="19" spans="1:14" ht="15" hidden="1" outlineLevel="2" x14ac:dyDescent="0.2">
      <c r="A19" s="12" t="s">
        <v>2</v>
      </c>
      <c r="B19" s="11" t="s">
        <v>20</v>
      </c>
      <c r="C19" s="15" t="s">
        <v>25</v>
      </c>
      <c r="D19" s="19">
        <v>4506</v>
      </c>
      <c r="E19" s="175">
        <v>4561</v>
      </c>
      <c r="F19" s="19">
        <v>4720</v>
      </c>
      <c r="G19" s="19">
        <v>4685</v>
      </c>
      <c r="H19" s="20">
        <v>4403</v>
      </c>
      <c r="L19" s="4"/>
      <c r="M19" s="3"/>
      <c r="N19" s="3"/>
    </row>
    <row r="20" spans="1:14" s="7" customFormat="1" ht="15" outlineLevel="1" collapsed="1" x14ac:dyDescent="0.2">
      <c r="A20" s="14" t="s">
        <v>39</v>
      </c>
      <c r="B20" s="13"/>
      <c r="C20" s="16"/>
      <c r="D20" s="21">
        <v>4506</v>
      </c>
      <c r="E20" s="176">
        <v>4561</v>
      </c>
      <c r="F20" s="21">
        <v>4720</v>
      </c>
      <c r="G20" s="21">
        <v>4685</v>
      </c>
      <c r="H20" s="22">
        <v>4403</v>
      </c>
      <c r="L20" s="18"/>
      <c r="M20" s="17"/>
      <c r="N20" s="17"/>
    </row>
    <row r="21" spans="1:14" ht="15" hidden="1" outlineLevel="2" x14ac:dyDescent="0.2">
      <c r="A21" s="12" t="s">
        <v>5</v>
      </c>
      <c r="B21" s="11" t="s">
        <v>26</v>
      </c>
      <c r="C21" s="15" t="s">
        <v>55</v>
      </c>
      <c r="D21" s="19"/>
      <c r="E21" s="175"/>
      <c r="F21" s="19"/>
      <c r="G21" s="19"/>
      <c r="H21" s="20">
        <v>19</v>
      </c>
      <c r="L21" s="3"/>
      <c r="M21" s="3"/>
      <c r="N21" s="3"/>
    </row>
    <row r="22" spans="1:14" ht="15" hidden="1" outlineLevel="2" x14ac:dyDescent="0.2">
      <c r="A22" s="12" t="s">
        <v>5</v>
      </c>
      <c r="B22" s="11" t="s">
        <v>26</v>
      </c>
      <c r="C22" s="15" t="s">
        <v>27</v>
      </c>
      <c r="D22" s="19"/>
      <c r="E22" s="175"/>
      <c r="F22" s="19">
        <v>12</v>
      </c>
      <c r="G22" s="19">
        <v>8</v>
      </c>
      <c r="H22" s="20">
        <v>13</v>
      </c>
      <c r="L22" s="3"/>
      <c r="M22" s="3"/>
      <c r="N22" s="4"/>
    </row>
    <row r="23" spans="1:14" s="7" customFormat="1" ht="15" outlineLevel="1" collapsed="1" x14ac:dyDescent="0.2">
      <c r="A23" s="14" t="s">
        <v>40</v>
      </c>
      <c r="B23" s="13"/>
      <c r="C23" s="16"/>
      <c r="D23" s="21">
        <v>0</v>
      </c>
      <c r="E23" s="176">
        <v>0</v>
      </c>
      <c r="F23" s="21">
        <v>12</v>
      </c>
      <c r="G23" s="21">
        <v>8</v>
      </c>
      <c r="H23" s="22">
        <v>32</v>
      </c>
      <c r="L23" s="17"/>
      <c r="M23" s="17"/>
      <c r="N23" s="18"/>
    </row>
    <row r="24" spans="1:14" ht="15" hidden="1" outlineLevel="2" x14ac:dyDescent="0.2">
      <c r="A24" s="12" t="s">
        <v>8</v>
      </c>
      <c r="B24" s="11" t="s">
        <v>26</v>
      </c>
      <c r="C24" s="15" t="s">
        <v>29</v>
      </c>
      <c r="D24" s="19">
        <v>2116</v>
      </c>
      <c r="E24" s="175">
        <v>2116</v>
      </c>
      <c r="F24" s="19">
        <v>2352</v>
      </c>
      <c r="G24" s="19">
        <v>2344</v>
      </c>
      <c r="H24" s="20">
        <v>2277</v>
      </c>
      <c r="L24" s="3"/>
      <c r="M24" s="3"/>
      <c r="N24" s="3"/>
    </row>
    <row r="25" spans="1:14" ht="15" hidden="1" outlineLevel="2" x14ac:dyDescent="0.2">
      <c r="A25" s="12" t="s">
        <v>8</v>
      </c>
      <c r="B25" s="11" t="s">
        <v>26</v>
      </c>
      <c r="C25" s="15" t="s">
        <v>30</v>
      </c>
      <c r="D25" s="19">
        <v>249</v>
      </c>
      <c r="E25" s="175">
        <v>308</v>
      </c>
      <c r="F25" s="19">
        <v>325</v>
      </c>
      <c r="G25" s="19">
        <v>363</v>
      </c>
      <c r="H25" s="20">
        <v>122</v>
      </c>
      <c r="L25" s="3"/>
      <c r="M25" s="3"/>
      <c r="N25" s="3"/>
    </row>
    <row r="26" spans="1:14" ht="15" hidden="1" outlineLevel="2" x14ac:dyDescent="0.2">
      <c r="A26" s="12" t="s">
        <v>8</v>
      </c>
      <c r="B26" s="11" t="s">
        <v>26</v>
      </c>
      <c r="C26" s="15" t="s">
        <v>31</v>
      </c>
      <c r="D26" s="19">
        <v>9083</v>
      </c>
      <c r="E26" s="175">
        <v>10083</v>
      </c>
      <c r="F26" s="19">
        <v>10175</v>
      </c>
      <c r="G26" s="19">
        <v>10784</v>
      </c>
      <c r="H26" s="20">
        <v>8104</v>
      </c>
      <c r="L26" s="4"/>
      <c r="M26" s="4"/>
      <c r="N26" s="4"/>
    </row>
    <row r="27" spans="1:14" s="7" customFormat="1" ht="15" outlineLevel="1" collapsed="1" x14ac:dyDescent="0.2">
      <c r="A27" s="14" t="s">
        <v>41</v>
      </c>
      <c r="B27" s="13"/>
      <c r="C27" s="16"/>
      <c r="D27" s="21">
        <v>11448</v>
      </c>
      <c r="E27" s="176">
        <v>12507</v>
      </c>
      <c r="F27" s="21">
        <v>12852</v>
      </c>
      <c r="G27" s="21">
        <v>13491</v>
      </c>
      <c r="H27" s="22">
        <v>10503</v>
      </c>
      <c r="L27" s="18"/>
      <c r="M27" s="18"/>
      <c r="N27" s="18"/>
    </row>
    <row r="28" spans="1:14" ht="15" hidden="1" outlineLevel="2" x14ac:dyDescent="0.2">
      <c r="A28" s="12" t="s">
        <v>7</v>
      </c>
      <c r="B28" s="11" t="s">
        <v>26</v>
      </c>
      <c r="C28" s="15" t="s">
        <v>34</v>
      </c>
      <c r="D28" s="19">
        <v>3109</v>
      </c>
      <c r="E28" s="175">
        <v>3773</v>
      </c>
      <c r="F28" s="19">
        <v>4049</v>
      </c>
      <c r="G28" s="19">
        <v>4061</v>
      </c>
      <c r="H28" s="20">
        <v>4126</v>
      </c>
      <c r="L28" s="3"/>
      <c r="M28" s="3"/>
      <c r="N28" s="3"/>
    </row>
    <row r="29" spans="1:14" s="7" customFormat="1" ht="15" outlineLevel="1" collapsed="1" x14ac:dyDescent="0.2">
      <c r="A29" s="14" t="s">
        <v>42</v>
      </c>
      <c r="B29" s="13"/>
      <c r="C29" s="16"/>
      <c r="D29" s="21">
        <v>3109</v>
      </c>
      <c r="E29" s="176">
        <v>3773</v>
      </c>
      <c r="F29" s="21">
        <v>4049</v>
      </c>
      <c r="G29" s="21">
        <v>4061</v>
      </c>
      <c r="H29" s="22">
        <v>4126</v>
      </c>
      <c r="L29" s="17"/>
      <c r="M29" s="17"/>
      <c r="N29" s="17"/>
    </row>
    <row r="30" spans="1:14" ht="15" hidden="1" outlineLevel="2" x14ac:dyDescent="0.2">
      <c r="A30" s="12" t="s">
        <v>6</v>
      </c>
      <c r="B30" s="11" t="s">
        <v>26</v>
      </c>
      <c r="C30" s="15" t="s">
        <v>56</v>
      </c>
      <c r="D30" s="19">
        <v>0</v>
      </c>
      <c r="E30" s="175">
        <v>0</v>
      </c>
      <c r="F30" s="19">
        <v>0</v>
      </c>
      <c r="G30" s="19">
        <v>0</v>
      </c>
      <c r="H30" s="20">
        <v>0</v>
      </c>
      <c r="L30" s="3"/>
      <c r="M30" s="3"/>
      <c r="N30" s="3"/>
    </row>
    <row r="31" spans="1:14" s="7" customFormat="1" ht="15" outlineLevel="1" collapsed="1" x14ac:dyDescent="0.2">
      <c r="A31" s="14" t="s">
        <v>45</v>
      </c>
      <c r="B31" s="13"/>
      <c r="C31" s="16"/>
      <c r="D31" s="21">
        <v>0</v>
      </c>
      <c r="E31" s="176">
        <v>0</v>
      </c>
      <c r="F31" s="21">
        <v>0</v>
      </c>
      <c r="G31" s="21">
        <v>0</v>
      </c>
      <c r="H31" s="22">
        <v>0</v>
      </c>
      <c r="L31" s="17"/>
      <c r="M31" s="17"/>
      <c r="N31" s="17"/>
    </row>
    <row r="32" spans="1:14" ht="15" hidden="1" outlineLevel="2" x14ac:dyDescent="0.2">
      <c r="A32" s="12" t="s">
        <v>9</v>
      </c>
      <c r="B32" s="11" t="s">
        <v>26</v>
      </c>
      <c r="C32" s="15" t="s">
        <v>35</v>
      </c>
      <c r="D32" s="19">
        <v>7601</v>
      </c>
      <c r="E32" s="175">
        <v>6737</v>
      </c>
      <c r="F32" s="19">
        <v>7444</v>
      </c>
      <c r="G32" s="19">
        <v>7919</v>
      </c>
      <c r="H32" s="20">
        <v>7465</v>
      </c>
      <c r="L32" s="3"/>
      <c r="M32" s="4"/>
      <c r="N32" s="3"/>
    </row>
    <row r="33" spans="1:14" s="7" customFormat="1" ht="15" outlineLevel="1" collapsed="1" x14ac:dyDescent="0.2">
      <c r="A33" s="23" t="s">
        <v>43</v>
      </c>
      <c r="B33" s="24"/>
      <c r="C33" s="28"/>
      <c r="D33" s="25">
        <v>7601</v>
      </c>
      <c r="E33" s="177">
        <v>6737</v>
      </c>
      <c r="F33" s="25">
        <v>7444</v>
      </c>
      <c r="G33" s="25">
        <v>7919</v>
      </c>
      <c r="H33" s="26">
        <v>7465</v>
      </c>
      <c r="L33" s="17"/>
      <c r="M33" s="18"/>
      <c r="N33" s="17"/>
    </row>
    <row r="34" spans="1:14" s="7" customFormat="1" ht="15" x14ac:dyDescent="0.2">
      <c r="A34" s="14" t="s">
        <v>58</v>
      </c>
      <c r="B34" s="13"/>
      <c r="C34" s="16"/>
      <c r="D34" s="21">
        <v>45283</v>
      </c>
      <c r="E34" s="176">
        <v>43608</v>
      </c>
      <c r="F34" s="21">
        <v>45686</v>
      </c>
      <c r="G34" s="21">
        <v>45577</v>
      </c>
      <c r="H34" s="22">
        <v>42339</v>
      </c>
      <c r="L34" s="17"/>
      <c r="M34" s="18"/>
      <c r="N34" s="17"/>
    </row>
    <row r="35" spans="1:14" ht="30" customHeight="1" x14ac:dyDescent="0.2">
      <c r="A35" s="188" t="s">
        <v>57</v>
      </c>
      <c r="B35" s="188"/>
      <c r="C35" s="188"/>
      <c r="D35" s="188"/>
      <c r="E35" s="188"/>
      <c r="F35" s="188"/>
      <c r="G35" s="188"/>
      <c r="H35" s="188"/>
      <c r="I35" s="2"/>
    </row>
    <row r="36" spans="1:14" x14ac:dyDescent="0.2">
      <c r="H36" s="5"/>
      <c r="I36" s="2"/>
    </row>
    <row r="37" spans="1:14" x14ac:dyDescent="0.2">
      <c r="E37" s="179">
        <f>+E32+E28+E26+E25+E24+E22+E21+E19+E16+E13+E11+SUM(E2:E9)</f>
        <v>43608</v>
      </c>
    </row>
  </sheetData>
  <mergeCells count="1">
    <mergeCell ref="A35:H3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"/>
  <sheetViews>
    <sheetView tabSelected="1" zoomScale="130" zoomScaleNormal="130" workbookViewId="0">
      <selection activeCell="D5" sqref="D5"/>
    </sheetView>
  </sheetViews>
  <sheetFormatPr defaultColWidth="8.83203125" defaultRowHeight="15" outlineLevelRow="2" x14ac:dyDescent="0.25"/>
  <cols>
    <col min="1" max="2" width="8.83203125" style="101"/>
    <col min="3" max="3" width="43" style="101" bestFit="1" customWidth="1"/>
    <col min="4" max="16384" width="8.83203125" style="101"/>
  </cols>
  <sheetData>
    <row r="1" spans="1:14" ht="150" x14ac:dyDescent="0.25">
      <c r="A1" s="95" t="s">
        <v>138</v>
      </c>
      <c r="B1" s="95"/>
      <c r="C1" s="95"/>
      <c r="D1" s="197" t="s">
        <v>152</v>
      </c>
      <c r="E1" s="197" t="s">
        <v>151</v>
      </c>
      <c r="F1" s="96" t="s">
        <v>139</v>
      </c>
      <c r="G1" s="198" t="s">
        <v>153</v>
      </c>
      <c r="H1" s="96" t="s">
        <v>140</v>
      </c>
      <c r="I1" s="198" t="s">
        <v>154</v>
      </c>
      <c r="J1" s="97" t="s">
        <v>141</v>
      </c>
      <c r="K1" s="98" t="s">
        <v>155</v>
      </c>
      <c r="L1" s="97" t="s">
        <v>156</v>
      </c>
      <c r="M1" s="99" t="s">
        <v>157</v>
      </c>
      <c r="N1" s="100" t="s">
        <v>150</v>
      </c>
    </row>
    <row r="2" spans="1:14" s="110" customFormat="1" x14ac:dyDescent="0.25">
      <c r="A2" s="102" t="s">
        <v>0</v>
      </c>
      <c r="B2" s="102" t="s">
        <v>142</v>
      </c>
      <c r="C2" s="102" t="s">
        <v>143</v>
      </c>
      <c r="D2" s="103">
        <v>2000</v>
      </c>
      <c r="E2" s="103">
        <v>2004</v>
      </c>
      <c r="F2" s="104">
        <v>2005</v>
      </c>
      <c r="G2" s="105">
        <v>2005</v>
      </c>
      <c r="H2" s="104">
        <v>2010</v>
      </c>
      <c r="I2" s="105">
        <v>2010</v>
      </c>
      <c r="J2" s="106">
        <v>2011</v>
      </c>
      <c r="K2" s="107">
        <v>2011</v>
      </c>
      <c r="L2" s="108">
        <v>2012</v>
      </c>
      <c r="M2" s="109">
        <v>2013</v>
      </c>
      <c r="N2" s="102">
        <v>2014</v>
      </c>
    </row>
    <row r="3" spans="1:14" outlineLevel="2" x14ac:dyDescent="0.25">
      <c r="A3" s="111" t="s">
        <v>10</v>
      </c>
      <c r="B3" s="112" t="s">
        <v>11</v>
      </c>
      <c r="C3" s="113" t="s">
        <v>12</v>
      </c>
      <c r="D3" s="114"/>
      <c r="E3" s="114"/>
      <c r="F3" s="115"/>
      <c r="G3" s="116"/>
      <c r="H3" s="115"/>
      <c r="I3" s="116"/>
      <c r="J3" s="117"/>
      <c r="K3" s="118"/>
      <c r="L3" s="117">
        <v>52</v>
      </c>
      <c r="M3" s="119">
        <v>71</v>
      </c>
      <c r="N3" s="120">
        <v>86</v>
      </c>
    </row>
    <row r="4" spans="1:14" outlineLevel="2" x14ac:dyDescent="0.25">
      <c r="A4" s="112" t="s">
        <v>11</v>
      </c>
      <c r="B4" s="112" t="s">
        <v>11</v>
      </c>
      <c r="C4" s="113" t="s">
        <v>93</v>
      </c>
      <c r="D4" s="114">
        <v>1650</v>
      </c>
      <c r="E4" s="121">
        <v>1872</v>
      </c>
      <c r="F4" s="122">
        <v>2880</v>
      </c>
      <c r="G4" s="123">
        <v>1998</v>
      </c>
      <c r="H4" s="115"/>
      <c r="I4" s="124">
        <v>2641</v>
      </c>
      <c r="J4" s="117"/>
      <c r="K4" s="118"/>
      <c r="L4" s="117"/>
      <c r="M4" s="119"/>
      <c r="N4" s="120"/>
    </row>
    <row r="5" spans="1:14" outlineLevel="2" x14ac:dyDescent="0.25">
      <c r="A5" s="112" t="s">
        <v>11</v>
      </c>
      <c r="B5" s="112" t="s">
        <v>11</v>
      </c>
      <c r="C5" s="113" t="s">
        <v>99</v>
      </c>
      <c r="D5" s="114"/>
      <c r="E5" s="114"/>
      <c r="F5" s="115"/>
      <c r="G5" s="116"/>
      <c r="H5" s="115"/>
      <c r="I5" s="123">
        <v>2332</v>
      </c>
      <c r="J5" s="117"/>
      <c r="K5" s="118">
        <v>476</v>
      </c>
      <c r="L5" s="117"/>
      <c r="M5" s="119"/>
      <c r="N5" s="120"/>
    </row>
    <row r="6" spans="1:14" outlineLevel="2" x14ac:dyDescent="0.25">
      <c r="A6" s="112" t="s">
        <v>11</v>
      </c>
      <c r="B6" s="112" t="s">
        <v>11</v>
      </c>
      <c r="C6" s="113" t="s">
        <v>15</v>
      </c>
      <c r="D6" s="114"/>
      <c r="E6" s="114"/>
      <c r="F6" s="115"/>
      <c r="G6" s="116"/>
      <c r="H6" s="122">
        <v>2558</v>
      </c>
      <c r="J6" s="125">
        <v>2383</v>
      </c>
      <c r="K6" s="118"/>
      <c r="L6" s="117">
        <v>3178</v>
      </c>
      <c r="M6" s="119">
        <v>2386</v>
      </c>
      <c r="N6" s="120">
        <v>2343</v>
      </c>
    </row>
    <row r="7" spans="1:14" outlineLevel="2" x14ac:dyDescent="0.25">
      <c r="A7" s="112" t="s">
        <v>11</v>
      </c>
      <c r="B7" s="112" t="s">
        <v>11</v>
      </c>
      <c r="C7" s="113" t="s">
        <v>115</v>
      </c>
      <c r="D7" s="114">
        <v>4960</v>
      </c>
      <c r="E7" s="114"/>
      <c r="F7" s="115"/>
      <c r="G7" s="116"/>
      <c r="H7" s="115"/>
      <c r="I7" s="116"/>
      <c r="J7" s="117"/>
      <c r="K7" s="118"/>
      <c r="L7" s="117"/>
      <c r="M7" s="119"/>
      <c r="N7" s="120"/>
    </row>
    <row r="8" spans="1:14" outlineLevel="2" x14ac:dyDescent="0.25">
      <c r="A8" s="112" t="s">
        <v>11</v>
      </c>
      <c r="B8" s="112" t="s">
        <v>11</v>
      </c>
      <c r="C8" s="113" t="s">
        <v>13</v>
      </c>
      <c r="D8" s="114"/>
      <c r="E8" s="114"/>
      <c r="F8" s="115"/>
      <c r="G8" s="116"/>
      <c r="H8" s="115"/>
      <c r="I8" s="116"/>
      <c r="J8" s="117"/>
      <c r="K8" s="118"/>
      <c r="L8" s="117"/>
      <c r="M8" s="119"/>
      <c r="N8" s="120"/>
    </row>
    <row r="9" spans="1:14" outlineLevel="2" x14ac:dyDescent="0.25">
      <c r="A9" s="112" t="s">
        <v>11</v>
      </c>
      <c r="B9" s="112" t="s">
        <v>11</v>
      </c>
      <c r="C9" s="113" t="s">
        <v>52</v>
      </c>
      <c r="D9" s="114"/>
      <c r="E9" s="114"/>
      <c r="F9" s="115"/>
      <c r="G9" s="116"/>
      <c r="H9" s="115"/>
      <c r="I9" s="116"/>
      <c r="J9" s="117"/>
      <c r="K9" s="118"/>
      <c r="L9" s="117"/>
      <c r="M9" s="119"/>
      <c r="N9" s="120"/>
    </row>
    <row r="10" spans="1:14" outlineLevel="2" x14ac:dyDescent="0.25">
      <c r="A10" s="112" t="s">
        <v>11</v>
      </c>
      <c r="B10" s="112" t="s">
        <v>11</v>
      </c>
      <c r="C10" s="113" t="s">
        <v>14</v>
      </c>
      <c r="D10" s="114">
        <v>433</v>
      </c>
      <c r="E10" s="114">
        <v>913</v>
      </c>
      <c r="F10" s="122">
        <v>958</v>
      </c>
      <c r="G10" s="123">
        <v>686</v>
      </c>
      <c r="H10" s="122">
        <v>803</v>
      </c>
      <c r="I10" s="124">
        <v>977</v>
      </c>
      <c r="J10" s="125">
        <v>745</v>
      </c>
      <c r="K10" s="118">
        <v>988</v>
      </c>
      <c r="L10" s="117">
        <v>722</v>
      </c>
      <c r="M10" s="119">
        <v>831</v>
      </c>
      <c r="N10" s="120">
        <v>987</v>
      </c>
    </row>
    <row r="11" spans="1:14" s="129" customFormat="1" outlineLevel="2" x14ac:dyDescent="0.25">
      <c r="A11" s="112" t="s">
        <v>11</v>
      </c>
      <c r="B11" s="112" t="s">
        <v>11</v>
      </c>
      <c r="C11" s="113" t="s">
        <v>53</v>
      </c>
      <c r="D11" s="114"/>
      <c r="E11" s="114"/>
      <c r="F11" s="122">
        <v>1032</v>
      </c>
      <c r="G11" s="123">
        <v>938</v>
      </c>
      <c r="H11" s="122">
        <v>1150</v>
      </c>
      <c r="I11" s="126"/>
      <c r="J11" s="125">
        <v>1029</v>
      </c>
      <c r="K11" s="118"/>
      <c r="L11" s="117">
        <v>1039</v>
      </c>
      <c r="M11" s="127">
        <v>1716</v>
      </c>
      <c r="N11" s="128">
        <v>1714</v>
      </c>
    </row>
    <row r="12" spans="1:14" outlineLevel="2" x14ac:dyDescent="0.25">
      <c r="A12" s="112" t="s">
        <v>11</v>
      </c>
      <c r="B12" s="112" t="s">
        <v>11</v>
      </c>
      <c r="C12" s="113" t="s">
        <v>94</v>
      </c>
      <c r="D12" s="114"/>
      <c r="E12" s="114"/>
      <c r="F12" s="122">
        <v>1538</v>
      </c>
      <c r="G12" s="116"/>
      <c r="H12" s="115"/>
      <c r="I12" s="116"/>
      <c r="J12" s="117"/>
      <c r="K12" s="118"/>
      <c r="L12" s="117"/>
      <c r="M12" s="119"/>
      <c r="N12" s="120"/>
    </row>
    <row r="13" spans="1:14" outlineLevel="2" x14ac:dyDescent="0.25">
      <c r="A13" s="112" t="s">
        <v>11</v>
      </c>
      <c r="B13" s="112" t="s">
        <v>11</v>
      </c>
      <c r="C13" s="113" t="s">
        <v>116</v>
      </c>
      <c r="D13" s="114">
        <v>57</v>
      </c>
      <c r="E13" s="114"/>
      <c r="F13" s="115"/>
      <c r="G13" s="116"/>
      <c r="H13" s="115"/>
      <c r="I13" s="116"/>
      <c r="J13" s="117"/>
      <c r="K13" s="118"/>
      <c r="L13" s="117"/>
      <c r="M13" s="119"/>
      <c r="N13" s="120"/>
    </row>
    <row r="14" spans="1:14" outlineLevel="2" x14ac:dyDescent="0.25">
      <c r="A14" s="112" t="s">
        <v>11</v>
      </c>
      <c r="B14" s="112" t="s">
        <v>11</v>
      </c>
      <c r="C14" s="113" t="s">
        <v>102</v>
      </c>
      <c r="D14" s="114"/>
      <c r="E14" s="121">
        <v>192</v>
      </c>
      <c r="F14" s="115"/>
      <c r="G14" s="116"/>
      <c r="H14" s="115"/>
      <c r="I14" s="116"/>
      <c r="J14" s="117"/>
      <c r="K14" s="118"/>
      <c r="L14" s="117"/>
      <c r="M14" s="119"/>
      <c r="N14" s="120"/>
    </row>
    <row r="15" spans="1:14" outlineLevel="2" x14ac:dyDescent="0.25">
      <c r="A15" s="112" t="s">
        <v>11</v>
      </c>
      <c r="B15" s="112" t="s">
        <v>11</v>
      </c>
      <c r="C15" s="113" t="s">
        <v>144</v>
      </c>
      <c r="D15" s="114"/>
      <c r="E15" s="114"/>
      <c r="F15" s="115"/>
      <c r="G15" s="123">
        <v>22</v>
      </c>
      <c r="H15" s="115"/>
      <c r="I15" s="116"/>
      <c r="J15" s="117"/>
      <c r="K15" s="118"/>
      <c r="L15" s="117"/>
      <c r="M15" s="119"/>
      <c r="N15" s="120"/>
    </row>
    <row r="16" spans="1:14" outlineLevel="2" x14ac:dyDescent="0.25">
      <c r="A16" s="112" t="s">
        <v>11</v>
      </c>
      <c r="B16" s="112" t="s">
        <v>11</v>
      </c>
      <c r="C16" s="113" t="s">
        <v>103</v>
      </c>
      <c r="D16" s="114"/>
      <c r="E16" s="121">
        <v>46</v>
      </c>
      <c r="F16" s="115"/>
      <c r="G16" s="116"/>
      <c r="H16" s="115"/>
      <c r="I16" s="116"/>
      <c r="J16" s="117"/>
      <c r="K16" s="118"/>
      <c r="L16" s="117"/>
      <c r="M16" s="119"/>
      <c r="N16" s="120"/>
    </row>
    <row r="17" spans="1:15" outlineLevel="2" x14ac:dyDescent="0.25">
      <c r="A17" s="112" t="s">
        <v>11</v>
      </c>
      <c r="B17" s="112" t="s">
        <v>11</v>
      </c>
      <c r="C17" s="113" t="s">
        <v>104</v>
      </c>
      <c r="D17" s="114"/>
      <c r="E17" s="121">
        <v>4</v>
      </c>
      <c r="F17" s="115"/>
      <c r="G17" s="116"/>
      <c r="H17" s="115"/>
      <c r="I17" s="116"/>
      <c r="J17" s="117"/>
      <c r="K17" s="118"/>
      <c r="L17" s="117"/>
      <c r="M17" s="119"/>
      <c r="N17" s="120"/>
    </row>
    <row r="18" spans="1:15" outlineLevel="2" x14ac:dyDescent="0.25">
      <c r="A18" s="112" t="s">
        <v>11</v>
      </c>
      <c r="B18" s="112" t="s">
        <v>11</v>
      </c>
      <c r="C18" s="113" t="s">
        <v>126</v>
      </c>
      <c r="D18" s="114"/>
      <c r="E18" s="121">
        <v>792</v>
      </c>
      <c r="F18" s="115"/>
      <c r="G18" s="123">
        <v>11253</v>
      </c>
      <c r="H18" s="115"/>
      <c r="I18" s="116"/>
      <c r="J18" s="117"/>
      <c r="K18" s="118"/>
      <c r="L18" s="117"/>
      <c r="M18" s="119"/>
      <c r="N18" s="120"/>
    </row>
    <row r="19" spans="1:15" outlineLevel="2" x14ac:dyDescent="0.25">
      <c r="A19" s="112" t="s">
        <v>11</v>
      </c>
      <c r="B19" s="112" t="s">
        <v>11</v>
      </c>
      <c r="C19" s="113" t="s">
        <v>105</v>
      </c>
      <c r="D19" s="114"/>
      <c r="E19" s="121">
        <v>76</v>
      </c>
      <c r="F19" s="115"/>
      <c r="G19" s="116"/>
      <c r="H19" s="115"/>
      <c r="I19" s="116"/>
      <c r="J19" s="117"/>
      <c r="K19" s="118"/>
      <c r="L19" s="117"/>
      <c r="M19" s="119"/>
      <c r="N19" s="120"/>
    </row>
    <row r="20" spans="1:15" outlineLevel="2" x14ac:dyDescent="0.25">
      <c r="A20" s="112" t="s">
        <v>11</v>
      </c>
      <c r="B20" s="112" t="s">
        <v>11</v>
      </c>
      <c r="C20" s="113" t="s">
        <v>100</v>
      </c>
      <c r="D20" s="114"/>
      <c r="E20" s="121">
        <v>4841</v>
      </c>
      <c r="F20" s="115"/>
      <c r="G20" s="116"/>
      <c r="H20" s="115"/>
      <c r="I20" s="123">
        <v>7727</v>
      </c>
      <c r="J20" s="117"/>
      <c r="K20" s="118">
        <v>4646</v>
      </c>
      <c r="L20" s="117"/>
      <c r="M20" s="119"/>
      <c r="N20" s="120"/>
    </row>
    <row r="21" spans="1:15" outlineLevel="2" x14ac:dyDescent="0.25">
      <c r="A21" s="112" t="s">
        <v>11</v>
      </c>
      <c r="B21" s="112" t="s">
        <v>11</v>
      </c>
      <c r="C21" s="113" t="s">
        <v>17</v>
      </c>
      <c r="D21" s="114">
        <v>2508</v>
      </c>
      <c r="E21" s="121">
        <v>3102</v>
      </c>
      <c r="F21" s="122">
        <v>3191</v>
      </c>
      <c r="G21" s="123">
        <v>3108</v>
      </c>
      <c r="H21" s="122">
        <v>2902</v>
      </c>
      <c r="I21" s="123">
        <v>3716</v>
      </c>
      <c r="J21" s="125">
        <v>2071</v>
      </c>
      <c r="K21" s="118">
        <v>2555</v>
      </c>
      <c r="L21" s="117">
        <v>1903</v>
      </c>
      <c r="M21" s="119">
        <v>310</v>
      </c>
      <c r="N21" s="120">
        <v>292</v>
      </c>
    </row>
    <row r="22" spans="1:15" outlineLevel="2" x14ac:dyDescent="0.25">
      <c r="A22" s="112" t="s">
        <v>11</v>
      </c>
      <c r="B22" s="112" t="s">
        <v>11</v>
      </c>
      <c r="C22" s="113" t="s">
        <v>18</v>
      </c>
      <c r="D22" s="114"/>
      <c r="E22" s="114"/>
      <c r="F22" s="122">
        <v>4004</v>
      </c>
      <c r="G22" s="116"/>
      <c r="H22" s="122">
        <v>4746</v>
      </c>
      <c r="I22" s="116"/>
      <c r="J22" s="125">
        <v>4497</v>
      </c>
      <c r="K22" s="118"/>
      <c r="L22" s="117">
        <v>3711</v>
      </c>
      <c r="M22" s="119">
        <v>3217</v>
      </c>
      <c r="N22" s="120">
        <v>3118</v>
      </c>
    </row>
    <row r="23" spans="1:15" outlineLevel="2" x14ac:dyDescent="0.25">
      <c r="A23" s="130" t="s">
        <v>11</v>
      </c>
      <c r="B23" s="130" t="s">
        <v>11</v>
      </c>
      <c r="C23" s="131" t="s">
        <v>19</v>
      </c>
      <c r="D23" s="132">
        <v>3152</v>
      </c>
      <c r="E23" s="132">
        <v>2381</v>
      </c>
      <c r="F23" s="133">
        <v>81</v>
      </c>
      <c r="G23" s="134"/>
      <c r="H23" s="133">
        <v>706</v>
      </c>
      <c r="I23" s="135">
        <v>1583</v>
      </c>
      <c r="J23" s="136">
        <v>60</v>
      </c>
      <c r="K23" s="137">
        <v>1228</v>
      </c>
      <c r="L23" s="136">
        <v>804</v>
      </c>
      <c r="M23" s="138">
        <v>565</v>
      </c>
      <c r="N23" s="139">
        <v>562</v>
      </c>
      <c r="O23" s="95"/>
    </row>
    <row r="24" spans="1:15" s="95" customFormat="1" outlineLevel="1" x14ac:dyDescent="0.25">
      <c r="A24" s="140" t="s">
        <v>145</v>
      </c>
      <c r="B24" s="130"/>
      <c r="C24" s="131"/>
      <c r="D24" s="141">
        <f t="shared" ref="D24:N24" si="0">SUBTOTAL(9,D3:D23)</f>
        <v>12760</v>
      </c>
      <c r="E24" s="141">
        <f t="shared" si="0"/>
        <v>14219</v>
      </c>
      <c r="F24" s="142">
        <f t="shared" si="0"/>
        <v>13684</v>
      </c>
      <c r="G24" s="143">
        <f t="shared" si="0"/>
        <v>18005</v>
      </c>
      <c r="H24" s="142">
        <f t="shared" si="0"/>
        <v>12865</v>
      </c>
      <c r="I24" s="144">
        <f t="shared" si="0"/>
        <v>18976</v>
      </c>
      <c r="J24" s="145">
        <f t="shared" si="0"/>
        <v>10785</v>
      </c>
      <c r="K24" s="146">
        <f t="shared" si="0"/>
        <v>9893</v>
      </c>
      <c r="L24" s="145">
        <f t="shared" si="0"/>
        <v>11409</v>
      </c>
      <c r="M24" s="147">
        <f t="shared" si="0"/>
        <v>9096</v>
      </c>
      <c r="N24" s="148">
        <f t="shared" si="0"/>
        <v>9102</v>
      </c>
    </row>
    <row r="25" spans="1:15" outlineLevel="2" x14ac:dyDescent="0.25">
      <c r="A25" s="111" t="s">
        <v>4</v>
      </c>
      <c r="B25" s="112" t="s">
        <v>20</v>
      </c>
      <c r="C25" s="113" t="s">
        <v>21</v>
      </c>
      <c r="D25" s="114"/>
      <c r="E25" s="114"/>
      <c r="F25" s="149">
        <v>567</v>
      </c>
      <c r="G25" s="116"/>
      <c r="H25" s="122">
        <v>1419</v>
      </c>
      <c r="I25" s="116"/>
      <c r="J25" s="150">
        <v>903</v>
      </c>
      <c r="K25" s="120"/>
      <c r="L25" s="150">
        <v>848</v>
      </c>
      <c r="M25" s="119">
        <v>716</v>
      </c>
      <c r="N25" s="120">
        <v>737</v>
      </c>
    </row>
    <row r="26" spans="1:15" outlineLevel="2" x14ac:dyDescent="0.25">
      <c r="A26" s="111" t="s">
        <v>4</v>
      </c>
      <c r="B26" s="112" t="s">
        <v>20</v>
      </c>
      <c r="C26" s="113" t="s">
        <v>118</v>
      </c>
      <c r="D26" s="114">
        <v>290</v>
      </c>
      <c r="E26" s="114"/>
      <c r="F26" s="115"/>
      <c r="G26" s="116"/>
      <c r="H26" s="115"/>
      <c r="I26" s="116"/>
      <c r="J26" s="150"/>
      <c r="K26" s="120"/>
      <c r="L26" s="150"/>
      <c r="M26" s="119"/>
      <c r="N26" s="120"/>
    </row>
    <row r="27" spans="1:15" outlineLevel="2" x14ac:dyDescent="0.25">
      <c r="A27" s="111" t="s">
        <v>4</v>
      </c>
      <c r="B27" s="112" t="s">
        <v>20</v>
      </c>
      <c r="C27" s="111" t="s">
        <v>111</v>
      </c>
      <c r="D27" s="114"/>
      <c r="E27" s="121">
        <v>169</v>
      </c>
      <c r="F27" s="115"/>
      <c r="G27" s="123">
        <v>493</v>
      </c>
      <c r="H27" s="115"/>
      <c r="I27" s="123">
        <v>1</v>
      </c>
      <c r="J27" s="150"/>
      <c r="K27" s="120"/>
      <c r="L27" s="150"/>
      <c r="M27" s="119"/>
      <c r="N27" s="120"/>
    </row>
    <row r="28" spans="1:15" outlineLevel="1" x14ac:dyDescent="0.25">
      <c r="A28" s="151" t="s">
        <v>36</v>
      </c>
      <c r="B28" s="112"/>
      <c r="C28" s="111"/>
      <c r="D28" s="152">
        <f t="shared" ref="D28:J28" si="1">SUBTOTAL(9,D25:D27)</f>
        <v>290</v>
      </c>
      <c r="E28" s="153">
        <f t="shared" si="1"/>
        <v>169</v>
      </c>
      <c r="F28" s="154">
        <f t="shared" si="1"/>
        <v>567</v>
      </c>
      <c r="G28" s="155">
        <f t="shared" si="1"/>
        <v>493</v>
      </c>
      <c r="H28" s="154">
        <f t="shared" si="1"/>
        <v>1419</v>
      </c>
      <c r="I28" s="155">
        <f t="shared" si="1"/>
        <v>1</v>
      </c>
      <c r="J28" s="156">
        <f t="shared" si="1"/>
        <v>903</v>
      </c>
      <c r="K28" s="157">
        <v>1249</v>
      </c>
      <c r="L28" s="156">
        <f>SUBTOTAL(9,L25:L27)</f>
        <v>848</v>
      </c>
      <c r="M28" s="158">
        <f>SUBTOTAL(9,M25:M27)</f>
        <v>716</v>
      </c>
      <c r="N28" s="157">
        <f>SUBTOTAL(9,N25:N27)</f>
        <v>737</v>
      </c>
    </row>
    <row r="29" spans="1:15" outlineLevel="2" x14ac:dyDescent="0.25">
      <c r="A29" s="111" t="s">
        <v>3</v>
      </c>
      <c r="B29" s="112" t="s">
        <v>20</v>
      </c>
      <c r="C29" s="113" t="s">
        <v>22</v>
      </c>
      <c r="D29" s="114">
        <v>1482</v>
      </c>
      <c r="E29" s="114">
        <v>1447</v>
      </c>
      <c r="F29" s="122">
        <v>1081</v>
      </c>
      <c r="G29" s="123">
        <v>1545</v>
      </c>
      <c r="H29" s="122">
        <v>924</v>
      </c>
      <c r="I29" s="123">
        <v>1390</v>
      </c>
      <c r="J29" s="150">
        <v>1239</v>
      </c>
      <c r="K29" s="120"/>
      <c r="L29" s="150">
        <v>960</v>
      </c>
      <c r="M29" s="119">
        <v>987</v>
      </c>
      <c r="N29" s="120">
        <v>958</v>
      </c>
    </row>
    <row r="30" spans="1:15" outlineLevel="1" x14ac:dyDescent="0.25">
      <c r="A30" s="151" t="s">
        <v>37</v>
      </c>
      <c r="B30" s="112"/>
      <c r="C30" s="113"/>
      <c r="D30" s="152">
        <f t="shared" ref="D30:N30" si="2">SUBTOTAL(9,D29:D29)</f>
        <v>1482</v>
      </c>
      <c r="E30" s="152">
        <f t="shared" si="2"/>
        <v>1447</v>
      </c>
      <c r="F30" s="159">
        <f t="shared" si="2"/>
        <v>1081</v>
      </c>
      <c r="G30" s="155">
        <f t="shared" si="2"/>
        <v>1545</v>
      </c>
      <c r="H30" s="159">
        <f t="shared" si="2"/>
        <v>924</v>
      </c>
      <c r="I30" s="155">
        <f t="shared" si="2"/>
        <v>1390</v>
      </c>
      <c r="J30" s="156">
        <f t="shared" si="2"/>
        <v>1239</v>
      </c>
      <c r="K30" s="157">
        <f t="shared" si="2"/>
        <v>0</v>
      </c>
      <c r="L30" s="156">
        <f t="shared" si="2"/>
        <v>960</v>
      </c>
      <c r="M30" s="158">
        <f t="shared" si="2"/>
        <v>987</v>
      </c>
      <c r="N30" s="157">
        <f t="shared" si="2"/>
        <v>958</v>
      </c>
    </row>
    <row r="31" spans="1:15" outlineLevel="2" x14ac:dyDescent="0.25">
      <c r="A31" s="111" t="s">
        <v>1</v>
      </c>
      <c r="B31" s="112" t="s">
        <v>20</v>
      </c>
      <c r="C31" s="113" t="s">
        <v>23</v>
      </c>
      <c r="D31" s="114">
        <v>20</v>
      </c>
      <c r="E31" s="114">
        <v>89</v>
      </c>
      <c r="F31" s="115"/>
      <c r="G31" s="123">
        <v>87</v>
      </c>
      <c r="H31" s="115"/>
      <c r="I31" s="123">
        <v>329</v>
      </c>
      <c r="J31" s="150"/>
      <c r="K31" s="120">
        <v>105</v>
      </c>
      <c r="L31" s="150">
        <v>13</v>
      </c>
      <c r="M31" s="119">
        <v>10</v>
      </c>
      <c r="N31" s="120">
        <v>10</v>
      </c>
    </row>
    <row r="32" spans="1:15" outlineLevel="2" x14ac:dyDescent="0.25">
      <c r="A32" s="111" t="s">
        <v>1</v>
      </c>
      <c r="B32" s="112" t="s">
        <v>20</v>
      </c>
      <c r="C32" s="113" t="s">
        <v>122</v>
      </c>
      <c r="D32" s="114"/>
      <c r="E32" s="114"/>
      <c r="F32" s="115"/>
      <c r="G32" s="116"/>
      <c r="H32" s="115"/>
      <c r="I32" s="116"/>
      <c r="J32" s="150"/>
      <c r="K32" s="120"/>
      <c r="L32" s="150"/>
      <c r="M32" s="119"/>
      <c r="N32" s="120"/>
    </row>
    <row r="33" spans="1:15" outlineLevel="2" x14ac:dyDescent="0.25">
      <c r="A33" s="111" t="s">
        <v>1</v>
      </c>
      <c r="B33" s="112" t="s">
        <v>20</v>
      </c>
      <c r="C33" s="113" t="s">
        <v>117</v>
      </c>
      <c r="D33" s="114"/>
      <c r="E33" s="114"/>
      <c r="F33" s="115"/>
      <c r="G33" s="116"/>
      <c r="H33" s="115"/>
      <c r="I33" s="116"/>
      <c r="J33" s="150"/>
      <c r="K33" s="120"/>
      <c r="L33" s="150"/>
      <c r="M33" s="119"/>
      <c r="N33" s="120"/>
    </row>
    <row r="34" spans="1:15" outlineLevel="2" x14ac:dyDescent="0.25">
      <c r="A34" s="111" t="s">
        <v>1</v>
      </c>
      <c r="B34" s="112" t="s">
        <v>20</v>
      </c>
      <c r="C34" s="113" t="s">
        <v>24</v>
      </c>
      <c r="D34" s="114">
        <v>2693</v>
      </c>
      <c r="E34" s="114">
        <v>2864</v>
      </c>
      <c r="F34" s="149">
        <v>2922</v>
      </c>
      <c r="G34" s="123">
        <v>3716</v>
      </c>
      <c r="H34" s="122">
        <v>3411</v>
      </c>
      <c r="I34" s="123">
        <v>3530</v>
      </c>
      <c r="J34" s="150">
        <v>3103</v>
      </c>
      <c r="K34" s="120">
        <v>2586</v>
      </c>
      <c r="L34" s="150">
        <v>3379</v>
      </c>
      <c r="M34" s="119">
        <v>4604</v>
      </c>
      <c r="N34" s="120">
        <v>4528</v>
      </c>
    </row>
    <row r="35" spans="1:15" outlineLevel="2" x14ac:dyDescent="0.25">
      <c r="A35" s="111" t="s">
        <v>1</v>
      </c>
      <c r="B35" s="112" t="s">
        <v>20</v>
      </c>
      <c r="C35" s="113" t="s">
        <v>110</v>
      </c>
      <c r="D35" s="114">
        <v>13</v>
      </c>
      <c r="E35" s="121">
        <v>3</v>
      </c>
      <c r="F35" s="115"/>
      <c r="G35" s="116"/>
      <c r="H35" s="115"/>
      <c r="I35" s="116"/>
      <c r="J35" s="150"/>
      <c r="K35" s="120"/>
      <c r="L35" s="150"/>
      <c r="M35" s="119"/>
      <c r="N35" s="120"/>
    </row>
    <row r="36" spans="1:15" outlineLevel="2" x14ac:dyDescent="0.25">
      <c r="A36" s="111" t="s">
        <v>1</v>
      </c>
      <c r="B36" s="112" t="s">
        <v>20</v>
      </c>
      <c r="C36" s="113" t="s">
        <v>97</v>
      </c>
      <c r="D36" s="114"/>
      <c r="E36" s="121">
        <v>320</v>
      </c>
      <c r="F36" s="115"/>
      <c r="G36" s="123">
        <v>293</v>
      </c>
      <c r="H36" s="115"/>
      <c r="I36" s="123">
        <v>22</v>
      </c>
      <c r="J36" s="150"/>
      <c r="K36" s="120">
        <v>252</v>
      </c>
      <c r="L36" s="150"/>
      <c r="M36" s="119"/>
      <c r="N36" s="120"/>
    </row>
    <row r="37" spans="1:15" outlineLevel="2" x14ac:dyDescent="0.25">
      <c r="A37" s="111" t="s">
        <v>1</v>
      </c>
      <c r="B37" s="112" t="s">
        <v>20</v>
      </c>
      <c r="C37" s="113" t="s">
        <v>98</v>
      </c>
      <c r="D37" s="114"/>
      <c r="E37" s="114"/>
      <c r="F37" s="115"/>
      <c r="G37" s="116"/>
      <c r="H37" s="115"/>
      <c r="I37" s="116"/>
      <c r="J37" s="150"/>
      <c r="K37" s="120">
        <v>4</v>
      </c>
      <c r="L37" s="150"/>
      <c r="M37" s="119"/>
      <c r="N37" s="120"/>
    </row>
    <row r="38" spans="1:15" outlineLevel="2" x14ac:dyDescent="0.25">
      <c r="A38" s="111" t="s">
        <v>1</v>
      </c>
      <c r="B38" s="112" t="s">
        <v>20</v>
      </c>
      <c r="C38" s="113" t="s">
        <v>54</v>
      </c>
      <c r="D38" s="114"/>
      <c r="E38" s="114"/>
      <c r="F38" s="122">
        <v>275</v>
      </c>
      <c r="G38" s="116"/>
      <c r="H38" s="115"/>
      <c r="I38" s="116"/>
      <c r="J38" s="150"/>
      <c r="K38" s="120"/>
      <c r="L38" s="150"/>
      <c r="M38" s="119"/>
      <c r="N38" s="120">
        <v>475</v>
      </c>
    </row>
    <row r="39" spans="1:15" outlineLevel="1" x14ac:dyDescent="0.25">
      <c r="A39" s="151" t="s">
        <v>38</v>
      </c>
      <c r="B39" s="112"/>
      <c r="C39" s="113"/>
      <c r="D39" s="152">
        <f t="shared" ref="D39:N39" si="3">SUBTOTAL(9,D31:D38)</f>
        <v>2726</v>
      </c>
      <c r="E39" s="152">
        <f t="shared" si="3"/>
        <v>3276</v>
      </c>
      <c r="F39" s="159">
        <f t="shared" si="3"/>
        <v>3197</v>
      </c>
      <c r="G39" s="160">
        <f t="shared" si="3"/>
        <v>4096</v>
      </c>
      <c r="H39" s="154">
        <f t="shared" si="3"/>
        <v>3411</v>
      </c>
      <c r="I39" s="160">
        <f t="shared" si="3"/>
        <v>3881</v>
      </c>
      <c r="J39" s="156">
        <f t="shared" si="3"/>
        <v>3103</v>
      </c>
      <c r="K39" s="157">
        <f t="shared" si="3"/>
        <v>2947</v>
      </c>
      <c r="L39" s="156">
        <f t="shared" si="3"/>
        <v>3392</v>
      </c>
      <c r="M39" s="158">
        <f t="shared" si="3"/>
        <v>4614</v>
      </c>
      <c r="N39" s="157">
        <f t="shared" si="3"/>
        <v>5013</v>
      </c>
    </row>
    <row r="40" spans="1:15" outlineLevel="2" x14ac:dyDescent="0.25">
      <c r="A40" s="111" t="s">
        <v>2</v>
      </c>
      <c r="B40" s="112" t="s">
        <v>20</v>
      </c>
      <c r="C40" s="113" t="s">
        <v>25</v>
      </c>
      <c r="D40" s="114">
        <v>8323</v>
      </c>
      <c r="E40" s="114">
        <v>7503</v>
      </c>
      <c r="F40" s="122">
        <v>4568</v>
      </c>
      <c r="G40" s="123">
        <v>7220</v>
      </c>
      <c r="H40" s="122">
        <v>4506</v>
      </c>
      <c r="I40" s="123">
        <v>7335</v>
      </c>
      <c r="J40" s="150">
        <v>4561</v>
      </c>
      <c r="K40" s="120">
        <v>5900</v>
      </c>
      <c r="L40" s="150">
        <v>4720</v>
      </c>
      <c r="M40" s="119">
        <v>4685</v>
      </c>
      <c r="N40" s="120">
        <v>4403</v>
      </c>
    </row>
    <row r="41" spans="1:15" outlineLevel="2" x14ac:dyDescent="0.25">
      <c r="A41" s="111" t="s">
        <v>2</v>
      </c>
      <c r="B41" s="112" t="s">
        <v>20</v>
      </c>
      <c r="C41" s="113" t="s">
        <v>108</v>
      </c>
      <c r="D41" s="114"/>
      <c r="E41" s="114">
        <v>237</v>
      </c>
      <c r="F41" s="115"/>
      <c r="G41" s="123">
        <v>807</v>
      </c>
      <c r="H41" s="115"/>
      <c r="I41" s="116"/>
      <c r="J41" s="150"/>
      <c r="K41" s="120"/>
      <c r="L41" s="150"/>
      <c r="M41" s="119"/>
      <c r="N41" s="120"/>
    </row>
    <row r="42" spans="1:15" outlineLevel="2" x14ac:dyDescent="0.25">
      <c r="A42" s="111" t="s">
        <v>2</v>
      </c>
      <c r="B42" s="112" t="s">
        <v>20</v>
      </c>
      <c r="C42" s="113" t="s">
        <v>96</v>
      </c>
      <c r="D42" s="114"/>
      <c r="E42" s="114">
        <v>282</v>
      </c>
      <c r="F42" s="115"/>
      <c r="G42" s="123">
        <v>391</v>
      </c>
      <c r="H42" s="115"/>
      <c r="I42" s="123">
        <v>120</v>
      </c>
      <c r="J42" s="150"/>
      <c r="K42" s="120">
        <v>241</v>
      </c>
      <c r="L42" s="150"/>
      <c r="M42" s="119"/>
      <c r="N42" s="120"/>
    </row>
    <row r="43" spans="1:15" outlineLevel="2" x14ac:dyDescent="0.25">
      <c r="A43" s="161" t="s">
        <v>2</v>
      </c>
      <c r="B43" s="130" t="s">
        <v>20</v>
      </c>
      <c r="C43" s="131" t="s">
        <v>109</v>
      </c>
      <c r="D43" s="132"/>
      <c r="E43" s="132">
        <v>392</v>
      </c>
      <c r="F43" s="162"/>
      <c r="G43" s="134"/>
      <c r="H43" s="162"/>
      <c r="I43" s="134"/>
      <c r="J43" s="163"/>
      <c r="K43" s="139"/>
      <c r="L43" s="163"/>
      <c r="M43" s="138"/>
      <c r="N43" s="139"/>
      <c r="O43" s="95"/>
    </row>
    <row r="44" spans="1:15" outlineLevel="1" x14ac:dyDescent="0.25">
      <c r="A44" s="151" t="s">
        <v>39</v>
      </c>
      <c r="B44" s="112"/>
      <c r="C44" s="113"/>
      <c r="D44" s="152">
        <f t="shared" ref="D44:N44" si="4">SUBTOTAL(9,D40:D43)</f>
        <v>8323</v>
      </c>
      <c r="E44" s="152">
        <f t="shared" si="4"/>
        <v>8414</v>
      </c>
      <c r="F44" s="154">
        <f t="shared" si="4"/>
        <v>4568</v>
      </c>
      <c r="G44" s="160">
        <f t="shared" si="4"/>
        <v>8418</v>
      </c>
      <c r="H44" s="154">
        <f t="shared" si="4"/>
        <v>4506</v>
      </c>
      <c r="I44" s="160">
        <f t="shared" si="4"/>
        <v>7455</v>
      </c>
      <c r="J44" s="156">
        <f t="shared" si="4"/>
        <v>4561</v>
      </c>
      <c r="K44" s="157">
        <f t="shared" si="4"/>
        <v>6141</v>
      </c>
      <c r="L44" s="156">
        <f t="shared" si="4"/>
        <v>4720</v>
      </c>
      <c r="M44" s="158">
        <f t="shared" si="4"/>
        <v>4685</v>
      </c>
      <c r="N44" s="157">
        <f t="shared" si="4"/>
        <v>4403</v>
      </c>
    </row>
    <row r="45" spans="1:15" ht="25.5" outlineLevel="2" x14ac:dyDescent="0.25">
      <c r="A45" s="111" t="s">
        <v>5</v>
      </c>
      <c r="B45" s="164" t="s">
        <v>26</v>
      </c>
      <c r="C45" s="113" t="s">
        <v>55</v>
      </c>
      <c r="D45" s="114"/>
      <c r="E45" s="114"/>
      <c r="F45" s="115"/>
      <c r="G45" s="116"/>
      <c r="H45" s="115"/>
      <c r="I45" s="116"/>
      <c r="J45" s="150"/>
      <c r="K45" s="120"/>
      <c r="L45" s="150"/>
      <c r="M45" s="119"/>
      <c r="N45" s="120">
        <v>19</v>
      </c>
    </row>
    <row r="46" spans="1:15" outlineLevel="2" x14ac:dyDescent="0.25">
      <c r="A46" s="111" t="s">
        <v>5</v>
      </c>
      <c r="B46" s="112" t="s">
        <v>26</v>
      </c>
      <c r="C46" s="113" t="s">
        <v>27</v>
      </c>
      <c r="D46" s="114"/>
      <c r="E46" s="114"/>
      <c r="F46" s="115"/>
      <c r="G46" s="116"/>
      <c r="H46" s="115"/>
      <c r="I46" s="116"/>
      <c r="J46" s="150"/>
      <c r="K46" s="120"/>
      <c r="L46" s="150">
        <v>12</v>
      </c>
      <c r="M46" s="119">
        <v>8</v>
      </c>
      <c r="N46" s="120">
        <v>13</v>
      </c>
    </row>
    <row r="47" spans="1:15" outlineLevel="1" x14ac:dyDescent="0.25">
      <c r="A47" s="151" t="s">
        <v>40</v>
      </c>
      <c r="B47" s="165"/>
      <c r="C47" s="166"/>
      <c r="D47" s="152">
        <f t="shared" ref="D47:N47" si="5">SUBTOTAL(9,D45:D46)</f>
        <v>0</v>
      </c>
      <c r="E47" s="152">
        <f t="shared" si="5"/>
        <v>0</v>
      </c>
      <c r="F47" s="154">
        <f t="shared" si="5"/>
        <v>0</v>
      </c>
      <c r="G47" s="160">
        <f t="shared" si="5"/>
        <v>0</v>
      </c>
      <c r="H47" s="154">
        <f t="shared" si="5"/>
        <v>0</v>
      </c>
      <c r="I47" s="160">
        <f t="shared" si="5"/>
        <v>0</v>
      </c>
      <c r="J47" s="156">
        <f t="shared" si="5"/>
        <v>0</v>
      </c>
      <c r="K47" s="157">
        <f t="shared" si="5"/>
        <v>0</v>
      </c>
      <c r="L47" s="156">
        <f t="shared" si="5"/>
        <v>12</v>
      </c>
      <c r="M47" s="158">
        <f t="shared" si="5"/>
        <v>8</v>
      </c>
      <c r="N47" s="157">
        <f t="shared" si="5"/>
        <v>32</v>
      </c>
    </row>
    <row r="48" spans="1:15" ht="14.45" customHeight="1" outlineLevel="2" x14ac:dyDescent="0.25">
      <c r="A48" s="111" t="s">
        <v>8</v>
      </c>
      <c r="B48" s="112" t="s">
        <v>26</v>
      </c>
      <c r="C48" s="113" t="s">
        <v>123</v>
      </c>
      <c r="D48" s="114"/>
      <c r="E48" s="114"/>
      <c r="F48" s="115"/>
      <c r="G48" s="123">
        <v>1</v>
      </c>
      <c r="H48" s="115"/>
      <c r="I48" s="116"/>
      <c r="J48" s="150"/>
      <c r="K48" s="120"/>
      <c r="L48" s="150"/>
      <c r="M48" s="119"/>
      <c r="N48" s="120"/>
    </row>
    <row r="49" spans="1:14" ht="14.45" customHeight="1" outlineLevel="2" x14ac:dyDescent="0.25">
      <c r="A49" s="111" t="s">
        <v>8</v>
      </c>
      <c r="B49" s="112" t="s">
        <v>26</v>
      </c>
      <c r="C49" s="111" t="s">
        <v>112</v>
      </c>
      <c r="D49" s="114"/>
      <c r="E49" s="121">
        <v>375</v>
      </c>
      <c r="F49" s="115"/>
      <c r="G49" s="116">
        <v>461</v>
      </c>
      <c r="H49" s="115"/>
      <c r="I49" s="123">
        <v>2689</v>
      </c>
      <c r="J49" s="150"/>
      <c r="K49" s="120">
        <v>3065</v>
      </c>
      <c r="L49" s="150"/>
      <c r="M49" s="119"/>
      <c r="N49" s="120"/>
    </row>
    <row r="50" spans="1:14" ht="14.45" customHeight="1" outlineLevel="2" x14ac:dyDescent="0.25">
      <c r="A50" s="111" t="s">
        <v>8</v>
      </c>
      <c r="B50" s="112" t="s">
        <v>26</v>
      </c>
      <c r="C50" s="113" t="s">
        <v>128</v>
      </c>
      <c r="D50" s="114">
        <v>1639</v>
      </c>
      <c r="E50" s="114"/>
      <c r="F50" s="115"/>
      <c r="G50" s="116"/>
      <c r="H50" s="115"/>
      <c r="I50" s="116"/>
      <c r="J50" s="150"/>
      <c r="K50" s="120"/>
      <c r="L50" s="150"/>
      <c r="M50" s="119"/>
      <c r="N50" s="120"/>
    </row>
    <row r="51" spans="1:14" ht="14.45" customHeight="1" outlineLevel="2" x14ac:dyDescent="0.25">
      <c r="A51" s="111" t="s">
        <v>8</v>
      </c>
      <c r="B51" s="112" t="s">
        <v>26</v>
      </c>
      <c r="C51" s="113" t="s">
        <v>28</v>
      </c>
      <c r="D51" s="114"/>
      <c r="E51" s="114"/>
      <c r="F51" s="115"/>
      <c r="G51" s="116"/>
      <c r="H51" s="115"/>
      <c r="I51" s="116"/>
      <c r="J51" s="150"/>
      <c r="K51" s="120"/>
      <c r="L51" s="150"/>
      <c r="M51" s="119"/>
      <c r="N51" s="120"/>
    </row>
    <row r="52" spans="1:14" ht="14.45" customHeight="1" outlineLevel="2" x14ac:dyDescent="0.25">
      <c r="A52" s="111" t="s">
        <v>8</v>
      </c>
      <c r="B52" s="112" t="s">
        <v>26</v>
      </c>
      <c r="C52" s="113" t="s">
        <v>95</v>
      </c>
      <c r="D52" s="114">
        <v>1807</v>
      </c>
      <c r="E52" s="121">
        <v>1789</v>
      </c>
      <c r="F52" s="122">
        <v>1866</v>
      </c>
      <c r="G52" s="116"/>
      <c r="H52" s="115"/>
      <c r="I52" s="116"/>
      <c r="J52" s="150"/>
      <c r="K52" s="120"/>
      <c r="L52" s="150"/>
    </row>
    <row r="53" spans="1:14" ht="14.45" customHeight="1" outlineLevel="2" x14ac:dyDescent="0.25">
      <c r="A53" s="111" t="s">
        <v>8</v>
      </c>
      <c r="B53" s="112" t="s">
        <v>26</v>
      </c>
      <c r="C53" s="113" t="s">
        <v>30</v>
      </c>
      <c r="D53" s="114">
        <v>1882</v>
      </c>
      <c r="E53" s="121">
        <v>4858</v>
      </c>
      <c r="F53" s="122">
        <v>1744</v>
      </c>
      <c r="G53" s="123">
        <v>3147</v>
      </c>
      <c r="H53" s="122">
        <v>249</v>
      </c>
      <c r="I53" s="116"/>
      <c r="J53" s="150">
        <v>308</v>
      </c>
      <c r="K53" s="120"/>
      <c r="L53" s="150">
        <v>325</v>
      </c>
      <c r="M53" s="119">
        <v>363</v>
      </c>
      <c r="N53" s="120">
        <v>122</v>
      </c>
    </row>
    <row r="54" spans="1:14" ht="14.45" customHeight="1" outlineLevel="2" x14ac:dyDescent="0.25">
      <c r="A54" s="111" t="s">
        <v>8</v>
      </c>
      <c r="B54" s="112" t="s">
        <v>26</v>
      </c>
      <c r="C54" s="113" t="s">
        <v>46</v>
      </c>
      <c r="D54" s="114"/>
      <c r="E54" s="114"/>
      <c r="F54" s="115"/>
      <c r="G54" s="123">
        <v>1798</v>
      </c>
      <c r="H54" s="122">
        <v>2116</v>
      </c>
      <c r="I54" s="123">
        <v>2257</v>
      </c>
      <c r="J54" s="150">
        <v>2116</v>
      </c>
      <c r="K54" s="120">
        <v>2040</v>
      </c>
      <c r="L54" s="150">
        <v>2352</v>
      </c>
      <c r="M54" s="119">
        <v>2344</v>
      </c>
      <c r="N54" s="120">
        <v>2277</v>
      </c>
    </row>
    <row r="55" spans="1:14" ht="14.45" customHeight="1" outlineLevel="2" x14ac:dyDescent="0.25">
      <c r="A55" s="111" t="s">
        <v>8</v>
      </c>
      <c r="B55" s="112" t="s">
        <v>26</v>
      </c>
      <c r="C55" s="111" t="s">
        <v>113</v>
      </c>
      <c r="D55" s="114"/>
      <c r="E55" s="121">
        <v>811</v>
      </c>
      <c r="F55" s="115"/>
      <c r="G55" s="116">
        <v>2</v>
      </c>
      <c r="H55" s="115"/>
      <c r="I55" s="123">
        <v>19</v>
      </c>
      <c r="J55" s="150"/>
      <c r="K55" s="120"/>
      <c r="L55" s="150"/>
      <c r="M55" s="119"/>
      <c r="N55" s="120"/>
    </row>
    <row r="56" spans="1:14" ht="14.45" customHeight="1" outlineLevel="2" x14ac:dyDescent="0.25">
      <c r="A56" s="111" t="s">
        <v>8</v>
      </c>
      <c r="B56" s="112" t="s">
        <v>26</v>
      </c>
      <c r="C56" s="113" t="s">
        <v>31</v>
      </c>
      <c r="D56" s="114"/>
      <c r="E56" s="121">
        <v>10109</v>
      </c>
      <c r="F56" s="115"/>
      <c r="G56" s="123">
        <v>3901</v>
      </c>
      <c r="H56" s="115"/>
      <c r="I56" s="123">
        <v>4121</v>
      </c>
      <c r="J56" s="150"/>
      <c r="K56" s="120">
        <v>3269</v>
      </c>
      <c r="L56" s="150">
        <v>7224</v>
      </c>
      <c r="M56" s="119">
        <v>7899</v>
      </c>
      <c r="N56" s="120">
        <v>8104</v>
      </c>
    </row>
    <row r="57" spans="1:14" ht="14.45" customHeight="1" outlineLevel="2" x14ac:dyDescent="0.25">
      <c r="A57" s="111" t="s">
        <v>8</v>
      </c>
      <c r="B57" s="112" t="s">
        <v>26</v>
      </c>
      <c r="C57" s="113" t="s">
        <v>32</v>
      </c>
      <c r="D57" s="114"/>
      <c r="E57" s="114"/>
      <c r="F57" s="122">
        <v>467</v>
      </c>
      <c r="G57" s="116"/>
      <c r="H57" s="115"/>
      <c r="I57" s="116"/>
      <c r="J57" s="150"/>
      <c r="K57" s="120"/>
      <c r="L57" s="150"/>
      <c r="M57" s="119"/>
      <c r="N57" s="120"/>
    </row>
    <row r="58" spans="1:14" ht="14.45" customHeight="1" outlineLevel="2" x14ac:dyDescent="0.25">
      <c r="A58" s="111" t="s">
        <v>8</v>
      </c>
      <c r="B58" s="112" t="s">
        <v>26</v>
      </c>
      <c r="C58" s="113" t="s">
        <v>48</v>
      </c>
      <c r="D58" s="114"/>
      <c r="E58" s="114"/>
      <c r="F58" s="122">
        <v>2918</v>
      </c>
      <c r="G58" s="116"/>
      <c r="H58" s="122">
        <v>2173</v>
      </c>
      <c r="I58" s="116"/>
      <c r="J58" s="150">
        <v>2514</v>
      </c>
      <c r="K58" s="120"/>
      <c r="L58" s="150">
        <v>75</v>
      </c>
      <c r="M58" s="119"/>
      <c r="N58" s="120"/>
    </row>
    <row r="59" spans="1:14" ht="14.45" customHeight="1" outlineLevel="2" x14ac:dyDescent="0.25">
      <c r="A59" s="111" t="s">
        <v>8</v>
      </c>
      <c r="B59" s="112" t="s">
        <v>26</v>
      </c>
      <c r="C59" s="113" t="s">
        <v>33</v>
      </c>
      <c r="D59" s="114"/>
      <c r="E59" s="114"/>
      <c r="F59" s="115">
        <v>1150</v>
      </c>
      <c r="G59" s="116"/>
      <c r="H59" s="122">
        <v>4537</v>
      </c>
      <c r="I59" s="116"/>
      <c r="J59" s="150">
        <v>4816</v>
      </c>
      <c r="K59" s="120"/>
      <c r="L59" s="150">
        <v>2803</v>
      </c>
      <c r="M59" s="119">
        <v>2885</v>
      </c>
      <c r="N59" s="120"/>
    </row>
    <row r="60" spans="1:14" ht="14.45" customHeight="1" outlineLevel="2" x14ac:dyDescent="0.25">
      <c r="A60" s="111" t="s">
        <v>8</v>
      </c>
      <c r="B60" s="112" t="s">
        <v>26</v>
      </c>
      <c r="C60" s="113" t="s">
        <v>47</v>
      </c>
      <c r="D60" s="114"/>
      <c r="E60" s="114"/>
      <c r="F60" s="122">
        <v>2745</v>
      </c>
      <c r="G60" s="116"/>
      <c r="H60" s="122">
        <v>2373</v>
      </c>
      <c r="I60" s="116"/>
      <c r="J60" s="150">
        <v>2753</v>
      </c>
      <c r="K60" s="120"/>
      <c r="L60" s="150">
        <v>73</v>
      </c>
      <c r="M60" s="119"/>
      <c r="N60" s="120"/>
    </row>
    <row r="61" spans="1:14" s="192" customFormat="1" outlineLevel="1" x14ac:dyDescent="0.25">
      <c r="A61" s="151" t="s">
        <v>41</v>
      </c>
      <c r="B61" s="165"/>
      <c r="C61" s="166"/>
      <c r="D61" s="152">
        <f t="shared" ref="D61:N61" si="6">SUBTOTAL(9,D48:D60)</f>
        <v>5328</v>
      </c>
      <c r="E61" s="152">
        <f t="shared" si="6"/>
        <v>17942</v>
      </c>
      <c r="F61" s="159">
        <f t="shared" si="6"/>
        <v>10890</v>
      </c>
      <c r="G61" s="160">
        <f t="shared" si="6"/>
        <v>9310</v>
      </c>
      <c r="H61" s="159">
        <f t="shared" si="6"/>
        <v>11448</v>
      </c>
      <c r="I61" s="160">
        <f t="shared" si="6"/>
        <v>9086</v>
      </c>
      <c r="J61" s="189">
        <f t="shared" si="6"/>
        <v>12507</v>
      </c>
      <c r="K61" s="190">
        <f t="shared" si="6"/>
        <v>8374</v>
      </c>
      <c r="L61" s="189">
        <f t="shared" si="6"/>
        <v>12852</v>
      </c>
      <c r="M61" s="191">
        <f t="shared" si="6"/>
        <v>13491</v>
      </c>
      <c r="N61" s="190">
        <f t="shared" si="6"/>
        <v>10503</v>
      </c>
    </row>
    <row r="62" spans="1:14" outlineLevel="2" x14ac:dyDescent="0.25">
      <c r="A62" s="111" t="s">
        <v>7</v>
      </c>
      <c r="B62" s="112" t="s">
        <v>26</v>
      </c>
      <c r="C62" s="113" t="s">
        <v>34</v>
      </c>
      <c r="D62" s="114">
        <v>4117</v>
      </c>
      <c r="E62" s="121">
        <v>4687</v>
      </c>
      <c r="F62" s="115">
        <v>2686</v>
      </c>
      <c r="G62" s="123">
        <v>4337</v>
      </c>
      <c r="H62" s="122">
        <v>3109</v>
      </c>
      <c r="I62" s="123">
        <v>6807</v>
      </c>
      <c r="J62" s="150">
        <v>3773</v>
      </c>
      <c r="K62" s="120">
        <v>9292</v>
      </c>
      <c r="L62" s="150">
        <v>4049</v>
      </c>
      <c r="M62" s="119">
        <v>4061</v>
      </c>
      <c r="N62" s="120">
        <v>4126</v>
      </c>
    </row>
    <row r="63" spans="1:14" outlineLevel="1" x14ac:dyDescent="0.25">
      <c r="A63" s="151" t="s">
        <v>42</v>
      </c>
      <c r="B63" s="165"/>
      <c r="C63" s="166"/>
      <c r="D63" s="152">
        <f t="shared" ref="D63:N63" si="7">SUBTOTAL(9,D62:D62)</f>
        <v>4117</v>
      </c>
      <c r="E63" s="153">
        <f t="shared" si="7"/>
        <v>4687</v>
      </c>
      <c r="F63" s="154">
        <f t="shared" si="7"/>
        <v>2686</v>
      </c>
      <c r="G63" s="155">
        <f t="shared" si="7"/>
        <v>4337</v>
      </c>
      <c r="H63" s="159">
        <f t="shared" si="7"/>
        <v>3109</v>
      </c>
      <c r="I63" s="155">
        <f t="shared" si="7"/>
        <v>6807</v>
      </c>
      <c r="J63" s="156">
        <f t="shared" si="7"/>
        <v>3773</v>
      </c>
      <c r="K63" s="157">
        <f t="shared" si="7"/>
        <v>9292</v>
      </c>
      <c r="L63" s="156">
        <f t="shared" si="7"/>
        <v>4049</v>
      </c>
      <c r="M63" s="158">
        <f t="shared" si="7"/>
        <v>4061</v>
      </c>
      <c r="N63" s="157">
        <f t="shared" si="7"/>
        <v>4126</v>
      </c>
    </row>
    <row r="64" spans="1:14" s="129" customFormat="1" outlineLevel="2" x14ac:dyDescent="0.25">
      <c r="A64" s="111" t="s">
        <v>6</v>
      </c>
      <c r="B64" s="113" t="s">
        <v>26</v>
      </c>
      <c r="C64" s="113" t="s">
        <v>56</v>
      </c>
      <c r="D64" s="114"/>
      <c r="E64" s="114"/>
      <c r="F64" s="115"/>
      <c r="G64" s="116"/>
      <c r="H64" s="115"/>
      <c r="I64" s="116"/>
      <c r="J64" s="167"/>
      <c r="K64" s="128"/>
      <c r="L64" s="167"/>
      <c r="M64" s="127"/>
      <c r="N64" s="128"/>
    </row>
    <row r="65" spans="1:15" s="129" customFormat="1" outlineLevel="1" x14ac:dyDescent="0.25">
      <c r="A65" s="151" t="s">
        <v>45</v>
      </c>
      <c r="B65" s="166"/>
      <c r="C65" s="166"/>
      <c r="D65" s="152">
        <f t="shared" ref="D65:N65" si="8">SUBTOTAL(9,D64:D64)</f>
        <v>0</v>
      </c>
      <c r="E65" s="152">
        <f t="shared" si="8"/>
        <v>0</v>
      </c>
      <c r="F65" s="154">
        <f t="shared" si="8"/>
        <v>0</v>
      </c>
      <c r="G65" s="160">
        <f t="shared" si="8"/>
        <v>0</v>
      </c>
      <c r="H65" s="154">
        <f t="shared" si="8"/>
        <v>0</v>
      </c>
      <c r="I65" s="160">
        <f t="shared" si="8"/>
        <v>0</v>
      </c>
      <c r="J65" s="168">
        <f t="shared" si="8"/>
        <v>0</v>
      </c>
      <c r="K65" s="169">
        <f t="shared" si="8"/>
        <v>0</v>
      </c>
      <c r="L65" s="168">
        <f t="shared" si="8"/>
        <v>0</v>
      </c>
      <c r="M65" s="170">
        <f t="shared" si="8"/>
        <v>0</v>
      </c>
      <c r="N65" s="169">
        <f t="shared" si="8"/>
        <v>0</v>
      </c>
    </row>
    <row r="66" spans="1:15" outlineLevel="2" x14ac:dyDescent="0.25">
      <c r="A66" s="161" t="s">
        <v>9</v>
      </c>
      <c r="B66" s="130" t="s">
        <v>26</v>
      </c>
      <c r="C66" s="131" t="s">
        <v>35</v>
      </c>
      <c r="D66" s="132">
        <v>6652</v>
      </c>
      <c r="E66" s="132">
        <v>6095</v>
      </c>
      <c r="F66" s="133">
        <v>7812</v>
      </c>
      <c r="G66" s="134">
        <v>11987</v>
      </c>
      <c r="H66" s="133">
        <v>7601</v>
      </c>
      <c r="I66" s="135">
        <v>6266</v>
      </c>
      <c r="J66" s="163">
        <v>6737</v>
      </c>
      <c r="K66" s="171" t="s">
        <v>101</v>
      </c>
      <c r="L66" s="163">
        <v>7444</v>
      </c>
      <c r="M66" s="138">
        <v>7919</v>
      </c>
      <c r="N66" s="139">
        <v>7465</v>
      </c>
      <c r="O66" s="95"/>
    </row>
    <row r="67" spans="1:15" outlineLevel="1" x14ac:dyDescent="0.25">
      <c r="A67" s="151" t="s">
        <v>43</v>
      </c>
      <c r="B67" s="165"/>
      <c r="C67" s="166"/>
      <c r="D67" s="152">
        <f t="shared" ref="D67:N67" si="9">SUBTOTAL(9,D66:D66)</f>
        <v>6652</v>
      </c>
      <c r="E67" s="152">
        <f t="shared" si="9"/>
        <v>6095</v>
      </c>
      <c r="F67" s="159">
        <f t="shared" si="9"/>
        <v>7812</v>
      </c>
      <c r="G67" s="160">
        <f t="shared" si="9"/>
        <v>11987</v>
      </c>
      <c r="H67" s="159">
        <f t="shared" si="9"/>
        <v>7601</v>
      </c>
      <c r="I67" s="155">
        <f t="shared" si="9"/>
        <v>6266</v>
      </c>
      <c r="J67" s="156">
        <f t="shared" si="9"/>
        <v>6737</v>
      </c>
      <c r="K67" s="157">
        <f t="shared" si="9"/>
        <v>0</v>
      </c>
      <c r="L67" s="156">
        <f t="shared" si="9"/>
        <v>7444</v>
      </c>
      <c r="M67" s="158">
        <f t="shared" si="9"/>
        <v>7919</v>
      </c>
      <c r="N67" s="157">
        <f t="shared" si="9"/>
        <v>7465</v>
      </c>
    </row>
    <row r="68" spans="1:15" outlineLevel="1" x14ac:dyDescent="0.25">
      <c r="A68" s="111"/>
      <c r="B68" s="112"/>
      <c r="C68" s="113"/>
      <c r="D68" s="172"/>
      <c r="E68" s="172"/>
      <c r="F68" s="117"/>
      <c r="G68" s="118"/>
      <c r="H68" s="117"/>
      <c r="I68" s="118"/>
      <c r="J68" s="150"/>
      <c r="K68" s="120"/>
      <c r="L68" s="150"/>
      <c r="M68" s="119"/>
      <c r="N68" s="120"/>
    </row>
    <row r="69" spans="1:15" outlineLevel="1" x14ac:dyDescent="0.25">
      <c r="A69" s="151" t="s">
        <v>80</v>
      </c>
      <c r="B69" s="112"/>
      <c r="C69" s="113"/>
      <c r="D69" s="173">
        <f t="shared" ref="D69:N69" si="10">SUBTOTAL(9,D3:D68)</f>
        <v>41678</v>
      </c>
      <c r="E69" s="173">
        <f t="shared" si="10"/>
        <v>56249</v>
      </c>
      <c r="F69" s="173">
        <f t="shared" si="10"/>
        <v>44485</v>
      </c>
      <c r="G69" s="173">
        <f t="shared" si="10"/>
        <v>58191</v>
      </c>
      <c r="H69" s="173">
        <f t="shared" si="10"/>
        <v>45283</v>
      </c>
      <c r="I69" s="173">
        <f t="shared" si="10"/>
        <v>53862</v>
      </c>
      <c r="J69" s="157">
        <f t="shared" si="10"/>
        <v>43608</v>
      </c>
      <c r="K69" s="157">
        <f t="shared" si="10"/>
        <v>37896</v>
      </c>
      <c r="L69" s="157">
        <f t="shared" si="10"/>
        <v>45686</v>
      </c>
      <c r="M69" s="157">
        <f t="shared" si="10"/>
        <v>45577</v>
      </c>
      <c r="N69" s="157">
        <f t="shared" si="10"/>
        <v>42339</v>
      </c>
    </row>
    <row r="71" spans="1: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</row>
    <row r="72" spans="1: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</row>
    <row r="73" spans="1: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2000BS</vt:lpstr>
      <vt:lpstr>2004BS</vt:lpstr>
      <vt:lpstr>2005MD</vt:lpstr>
      <vt:lpstr>2005BS</vt:lpstr>
      <vt:lpstr>2010MD</vt:lpstr>
      <vt:lpstr>2010BS</vt:lpstr>
      <vt:lpstr>2011MD</vt:lpstr>
      <vt:lpstr>2011BS</vt:lpstr>
      <vt:lpstr>2012BS</vt:lpstr>
      <vt:lpstr>2013BS</vt:lpstr>
      <vt:lpstr>2014BS</vt:lpstr>
      <vt:lpstr>ActiveDuty 2010-2014</vt:lpstr>
      <vt:lpstr>Military2000-2014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Petty</dc:creator>
  <cp:lastModifiedBy>Nicole McCall</cp:lastModifiedBy>
  <dcterms:created xsi:type="dcterms:W3CDTF">2015-09-16T16:35:14Z</dcterms:created>
  <dcterms:modified xsi:type="dcterms:W3CDTF">2017-06-22T20:10:45Z</dcterms:modified>
</cp:coreProperties>
</file>