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TDM\Meeting Documents\Employer Outreach\FY24\July 18, 2023\"/>
    </mc:Choice>
  </mc:AlternateContent>
  <xr:revisionPtr revIDLastSave="0" documentId="8_{AD877431-6264-4BD9-BC30-F0BD69ED65F1}" xr6:coauthVersionLast="47" xr6:coauthVersionMax="47" xr10:uidLastSave="{00000000-0000-0000-0000-000000000000}"/>
  <bookViews>
    <workbookView xWindow="-25320" yWindow="285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" i="1" l="1"/>
  <c r="H17" i="1"/>
  <c r="G17" i="1"/>
  <c r="D9" i="1"/>
  <c r="E9" i="1"/>
  <c r="F9" i="1" s="1"/>
  <c r="D8" i="1"/>
  <c r="E8" i="1"/>
  <c r="F8" i="1" s="1"/>
  <c r="D13" i="1"/>
  <c r="E13" i="1"/>
  <c r="F13" i="1" s="1"/>
  <c r="C33" i="1"/>
  <c r="D10" i="1"/>
  <c r="E10" i="1"/>
  <c r="D7" i="1"/>
  <c r="E7" i="1"/>
  <c r="F7" i="1"/>
  <c r="F27" i="1"/>
  <c r="F28" i="1"/>
  <c r="D12" i="1"/>
  <c r="E12" i="1"/>
  <c r="D14" i="1"/>
  <c r="E14" i="1"/>
  <c r="F14" i="1"/>
  <c r="F31" i="1"/>
  <c r="D15" i="1"/>
  <c r="E15" i="1"/>
  <c r="F15" i="1"/>
  <c r="D16" i="1"/>
  <c r="E16" i="1"/>
  <c r="B17" i="1"/>
  <c r="C17" i="1"/>
  <c r="B33" i="1"/>
  <c r="D33" i="1"/>
  <c r="E33" i="1"/>
  <c r="F33" i="1"/>
  <c r="D11" i="1"/>
  <c r="D17" i="1"/>
  <c r="E11" i="1"/>
  <c r="F17" i="1" l="1"/>
  <c r="E17" i="1"/>
</calcChain>
</file>

<file path=xl/sharedStrings.xml><?xml version="1.0" encoding="utf-8"?>
<sst xmlns="http://schemas.openxmlformats.org/spreadsheetml/2006/main" count="50" uniqueCount="35">
  <si>
    <t>Employers with 100 or more employees</t>
  </si>
  <si>
    <t>Alexandria</t>
  </si>
  <si>
    <t>Arlington</t>
  </si>
  <si>
    <t>DC</t>
  </si>
  <si>
    <t>Fairfax</t>
  </si>
  <si>
    <t>Frederick</t>
  </si>
  <si>
    <t>Loudoun</t>
  </si>
  <si>
    <t>Montgomery</t>
  </si>
  <si>
    <t>Prince George's</t>
  </si>
  <si>
    <t>PRTC</t>
  </si>
  <si>
    <t>Tri-County</t>
  </si>
  <si>
    <t>Employers with less than 100 employees*</t>
  </si>
  <si>
    <t>Level 3</t>
  </si>
  <si>
    <t>Level 4</t>
  </si>
  <si>
    <t>Counted  toward Conformity</t>
  </si>
  <si>
    <t>Employers</t>
  </si>
  <si>
    <t># of employees</t>
  </si>
  <si>
    <t>Total</t>
  </si>
  <si>
    <t>* Companies that have less than 100 employees are added with other companies until the total is 100. This means that the number of employees</t>
  </si>
  <si>
    <t>is the determining factor, not the number of employers, but rather the number of employees.</t>
  </si>
  <si>
    <t>Total Goals ***</t>
  </si>
  <si>
    <t>NEW Confirmed to Date including &lt;100 Employers for Levels 3 &amp; 4</t>
  </si>
  <si>
    <t>Amount needed to attain goal for Levels 3 and 4</t>
  </si>
  <si>
    <t>Goal To Attain for new clients</t>
  </si>
  <si>
    <t>**</t>
  </si>
  <si>
    <t xml:space="preserve">**this number includes companies with  less than 100 </t>
  </si>
  <si>
    <t>FY 2020 TDM Analysis Employer Counts</t>
  </si>
  <si>
    <r>
      <t>***</t>
    </r>
    <r>
      <rPr>
        <b/>
        <sz val="8"/>
        <rFont val="Arial"/>
        <family val="2"/>
      </rPr>
      <t>Includes new goal of 185 plus maintenance with the results from the FY2017 TDM analysis companies 1.847 with goals set for 2,032, for the region</t>
    </r>
  </si>
  <si>
    <t>through March 31, 2023                 Level 3 Employers</t>
  </si>
  <si>
    <t>Conformity Verification Statement through March 31, 20203</t>
  </si>
  <si>
    <t>(through 3-31-23)</t>
  </si>
  <si>
    <t>Conformity Verification Statement through March  31, 2023</t>
  </si>
  <si>
    <t>through March 31, 2023                 Level 4 Employers</t>
  </si>
  <si>
    <t>through March 31,  2023         Levels 3 &amp; 4 &lt;100 Employers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</si>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</sst>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20"/>
      <name val="Arial"/>
      <family val="2"/>
    </font>
    <font>
      <b/>
      <sz val="15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1" fontId="6" fillId="0" borderId="7" xfId="0" applyNumberFormat="1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" fontId="6" fillId="0" borderId="3" xfId="0" applyNumberFormat="1" applyFont="1" applyBorder="1" applyAlignment="1">
      <alignment horizontal="center" wrapText="1"/>
    </xf>
    <xf numFmtId="0" fontId="5" fillId="0" borderId="0" xfId="0" applyFont="1" applyAlignment="1">
      <alignment horizontal="right"/>
    </xf>
    <xf numFmtId="1" fontId="6" fillId="0" borderId="8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 wrapText="1"/>
    </xf>
    <xf numFmtId="0" fontId="4" fillId="0" borderId="0" xfId="0" applyFont="1"/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wrapText="1"/>
    </xf>
    <xf numFmtId="1" fontId="6" fillId="0" borderId="8" xfId="0" applyNumberFormat="1" applyFont="1" applyBorder="1" applyAlignment="1">
      <alignment horizontal="center" wrapText="1"/>
    </xf>
    <xf numFmtId="0" fontId="3" fillId="0" borderId="0" xfId="0" applyFont="1" applyAlignment="1">
      <alignment wrapText="1"/>
    </xf>
    <xf numFmtId="1" fontId="6" fillId="0" borderId="6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1" fontId="3" fillId="0" borderId="0" xfId="0" applyNumberFormat="1" applyFont="1" applyAlignment="1">
      <alignment wrapText="1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6" fillId="0" borderId="5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790575</xdr:colOff>
      <xdr:row>0</xdr:row>
      <xdr:rowOff>190500</xdr:rowOff>
    </xdr:from>
    <xdr:to>
      <xdr:col>9</xdr:col>
      <xdr:colOff>190500</xdr:colOff>
      <xdr:row>1</xdr:row>
      <xdr:rowOff>219075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963025" y="190500"/>
          <a:ext cx="1352550" cy="3619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000" b="1"/>
            <a:t>ITEM #3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6"/>
  <sheetViews>
    <sheetView tabSelected="1" showWhiteSpace="0" zoomScaleNormal="100" workbookViewId="0">
      <selection activeCell="C17" sqref="C17"/>
    </sheetView>
  </sheetViews>
  <sheetFormatPr defaultRowHeight="12.75" x14ac:dyDescent="0.2"/>
  <cols>
    <col min="1" max="1" width="30.7109375" customWidth="1"/>
    <col min="2" max="3" width="17.85546875" bestFit="1" customWidth="1"/>
    <col min="4" max="4" width="12.85546875" style="30" customWidth="1"/>
    <col min="5" max="5" width="17.28515625" style="30" customWidth="1"/>
    <col min="6" max="6" width="15.85546875" style="30" customWidth="1"/>
    <col min="7" max="7" width="13.28515625" style="30" customWidth="1"/>
    <col min="8" max="8" width="13.42578125" style="30" customWidth="1"/>
    <col min="9" max="9" width="15.85546875" style="31" customWidth="1"/>
  </cols>
  <sheetData>
    <row r="1" spans="1:12" ht="26.25" x14ac:dyDescent="0.4">
      <c r="A1" s="1" t="s">
        <v>34</v>
      </c>
      <c r="B1" s="1"/>
      <c r="C1" s="2"/>
      <c r="D1" s="3"/>
      <c r="E1" s="3"/>
      <c r="F1" s="3"/>
      <c r="G1" s="3"/>
      <c r="H1" s="3"/>
      <c r="I1" s="40"/>
      <c r="J1" s="40"/>
      <c r="K1" s="35"/>
      <c r="L1" s="34"/>
    </row>
    <row r="2" spans="1:12" ht="19.5" x14ac:dyDescent="0.3">
      <c r="A2" s="4" t="s">
        <v>31</v>
      </c>
      <c r="B2" s="4"/>
      <c r="C2" s="5"/>
      <c r="D2" s="6"/>
      <c r="E2" s="6"/>
      <c r="F2" s="6"/>
      <c r="G2" s="6"/>
      <c r="H2" s="6"/>
      <c r="J2" s="42"/>
      <c r="K2" s="42"/>
      <c r="L2" s="33"/>
    </row>
    <row r="3" spans="1:12" ht="136.5" x14ac:dyDescent="0.3">
      <c r="A3" s="4" t="s">
        <v>0</v>
      </c>
      <c r="B3" s="4"/>
      <c r="C3" s="5"/>
      <c r="D3" s="6"/>
      <c r="E3" s="6"/>
      <c r="H3" s="6" t="s">
        <v>27</v>
      </c>
      <c r="I3" s="32" t="s">
        <v>25</v>
      </c>
      <c r="J3" s="42"/>
      <c r="K3" s="42"/>
      <c r="L3" s="33"/>
    </row>
    <row r="4" spans="1:12" ht="13.5" thickBot="1" x14ac:dyDescent="0.25">
      <c r="A4" s="7"/>
      <c r="B4" s="7"/>
      <c r="C4" s="8"/>
      <c r="D4" s="6"/>
      <c r="E4" s="6"/>
      <c r="F4" s="6"/>
      <c r="G4" s="6"/>
      <c r="H4" s="6"/>
    </row>
    <row r="5" spans="1:12" ht="77.25" x14ac:dyDescent="0.25">
      <c r="A5" s="9"/>
      <c r="B5" s="10" t="s">
        <v>28</v>
      </c>
      <c r="C5" s="10" t="s">
        <v>32</v>
      </c>
      <c r="D5" s="11" t="s">
        <v>33</v>
      </c>
      <c r="E5" s="10" t="s">
        <v>21</v>
      </c>
      <c r="F5" s="10" t="s">
        <v>22</v>
      </c>
      <c r="G5" s="10" t="s">
        <v>23</v>
      </c>
      <c r="H5" s="10" t="s">
        <v>20</v>
      </c>
      <c r="I5" s="10" t="s">
        <v>26</v>
      </c>
      <c r="J5" s="41"/>
      <c r="K5" s="42"/>
      <c r="L5" s="33"/>
    </row>
    <row r="6" spans="1:12" ht="15.75" thickBot="1" x14ac:dyDescent="0.3">
      <c r="A6" s="9"/>
      <c r="B6" s="12"/>
      <c r="C6" s="12"/>
      <c r="D6" s="13"/>
      <c r="E6" s="14" t="s">
        <v>30</v>
      </c>
      <c r="F6" s="14"/>
      <c r="G6" s="14"/>
      <c r="H6" s="14"/>
      <c r="I6" s="12" t="s">
        <v>24</v>
      </c>
    </row>
    <row r="7" spans="1:12" ht="15" x14ac:dyDescent="0.25">
      <c r="A7" s="9" t="s">
        <v>1</v>
      </c>
      <c r="B7" s="15">
        <v>0</v>
      </c>
      <c r="C7" s="15">
        <v>2</v>
      </c>
      <c r="D7" s="16">
        <f>F23</f>
        <v>0</v>
      </c>
      <c r="E7" s="16">
        <f>D7+C7+B7</f>
        <v>2</v>
      </c>
      <c r="F7" s="29">
        <f>G7-E7</f>
        <v>12.9</v>
      </c>
      <c r="G7" s="29">
        <v>14.9</v>
      </c>
      <c r="H7" s="16">
        <v>164</v>
      </c>
      <c r="I7" s="37">
        <v>146</v>
      </c>
    </row>
    <row r="8" spans="1:12" ht="15" x14ac:dyDescent="0.25">
      <c r="A8" s="9" t="s">
        <v>2</v>
      </c>
      <c r="B8" s="17">
        <v>3</v>
      </c>
      <c r="C8" s="17">
        <v>8</v>
      </c>
      <c r="D8" s="18">
        <f>F24</f>
        <v>0</v>
      </c>
      <c r="E8" s="18">
        <f>D8+C8+B8</f>
        <v>11</v>
      </c>
      <c r="F8" s="29">
        <f t="shared" ref="F8:F15" si="0">G8-E8</f>
        <v>17.5</v>
      </c>
      <c r="G8" s="29">
        <v>28.5</v>
      </c>
      <c r="H8" s="18">
        <v>313.5</v>
      </c>
      <c r="I8" s="38">
        <v>354</v>
      </c>
    </row>
    <row r="9" spans="1:12" ht="15" x14ac:dyDescent="0.25">
      <c r="A9" s="9" t="s">
        <v>3</v>
      </c>
      <c r="B9" s="17">
        <v>15</v>
      </c>
      <c r="C9" s="17">
        <v>3</v>
      </c>
      <c r="D9" s="18">
        <f t="shared" ref="D9:D16" si="1">F25</f>
        <v>0</v>
      </c>
      <c r="E9" s="18">
        <f t="shared" ref="E9:E16" si="2">D9+C9+B9</f>
        <v>18</v>
      </c>
      <c r="F9" s="29">
        <f t="shared" si="0"/>
        <v>39.800000000000004</v>
      </c>
      <c r="G9" s="29">
        <v>57.800000000000004</v>
      </c>
      <c r="H9" s="18">
        <v>635.79999999999995</v>
      </c>
      <c r="I9" s="38">
        <v>591</v>
      </c>
    </row>
    <row r="10" spans="1:12" ht="15" x14ac:dyDescent="0.25">
      <c r="A10" s="9" t="s">
        <v>4</v>
      </c>
      <c r="B10" s="17">
        <v>45</v>
      </c>
      <c r="C10" s="17">
        <v>7</v>
      </c>
      <c r="D10" s="18">
        <f t="shared" si="1"/>
        <v>12</v>
      </c>
      <c r="E10" s="18">
        <f t="shared" si="2"/>
        <v>64</v>
      </c>
      <c r="F10" s="29">
        <v>0</v>
      </c>
      <c r="G10" s="29">
        <v>25.900000000000002</v>
      </c>
      <c r="H10" s="18">
        <v>284.89999999999998</v>
      </c>
      <c r="I10" s="38">
        <v>280</v>
      </c>
    </row>
    <row r="11" spans="1:12" ht="15" x14ac:dyDescent="0.25">
      <c r="A11" s="9" t="s">
        <v>5</v>
      </c>
      <c r="B11" s="17">
        <v>1</v>
      </c>
      <c r="C11" s="17">
        <v>1</v>
      </c>
      <c r="D11" s="18">
        <f t="shared" si="1"/>
        <v>0</v>
      </c>
      <c r="E11" s="18">
        <f t="shared" si="2"/>
        <v>2</v>
      </c>
      <c r="F11" s="29">
        <v>0</v>
      </c>
      <c r="G11" s="29">
        <v>1.8</v>
      </c>
      <c r="H11" s="18">
        <v>19.8</v>
      </c>
      <c r="I11" s="38">
        <v>20</v>
      </c>
    </row>
    <row r="12" spans="1:12" ht="15" x14ac:dyDescent="0.25">
      <c r="A12" s="9" t="s">
        <v>6</v>
      </c>
      <c r="B12" s="17">
        <v>3</v>
      </c>
      <c r="C12" s="17">
        <v>0</v>
      </c>
      <c r="D12" s="18">
        <f t="shared" si="1"/>
        <v>0</v>
      </c>
      <c r="E12" s="18">
        <f t="shared" si="2"/>
        <v>3</v>
      </c>
      <c r="F12" s="29">
        <v>0</v>
      </c>
      <c r="G12" s="29">
        <v>1.5</v>
      </c>
      <c r="H12" s="18">
        <v>16.5</v>
      </c>
      <c r="I12" s="38">
        <v>19</v>
      </c>
    </row>
    <row r="13" spans="1:12" ht="15" x14ac:dyDescent="0.25">
      <c r="A13" s="9" t="s">
        <v>7</v>
      </c>
      <c r="B13" s="17">
        <v>6</v>
      </c>
      <c r="C13" s="17">
        <v>2</v>
      </c>
      <c r="D13" s="18">
        <f t="shared" si="1"/>
        <v>0</v>
      </c>
      <c r="E13" s="18">
        <f t="shared" si="2"/>
        <v>8</v>
      </c>
      <c r="F13" s="29">
        <f t="shared" si="0"/>
        <v>40.5</v>
      </c>
      <c r="G13" s="29">
        <v>48.5</v>
      </c>
      <c r="H13" s="18">
        <v>533.5</v>
      </c>
      <c r="I13" s="38">
        <v>482</v>
      </c>
    </row>
    <row r="14" spans="1:12" ht="15" x14ac:dyDescent="0.25">
      <c r="A14" s="9" t="s">
        <v>8</v>
      </c>
      <c r="B14" s="17">
        <v>1</v>
      </c>
      <c r="C14" s="17">
        <v>1</v>
      </c>
      <c r="D14" s="18">
        <f t="shared" si="1"/>
        <v>0</v>
      </c>
      <c r="E14" s="18">
        <f t="shared" si="2"/>
        <v>2</v>
      </c>
      <c r="F14" s="29">
        <f t="shared" si="0"/>
        <v>0.30000000000000027</v>
      </c>
      <c r="G14" s="29">
        <v>2.3000000000000003</v>
      </c>
      <c r="H14" s="18">
        <v>25.3</v>
      </c>
      <c r="I14" s="38">
        <v>27</v>
      </c>
    </row>
    <row r="15" spans="1:12" ht="15" x14ac:dyDescent="0.25">
      <c r="A15" s="9" t="s">
        <v>9</v>
      </c>
      <c r="B15" s="17">
        <v>0</v>
      </c>
      <c r="C15" s="17">
        <v>0</v>
      </c>
      <c r="D15" s="18">
        <f t="shared" si="1"/>
        <v>0</v>
      </c>
      <c r="E15" s="18">
        <f t="shared" si="2"/>
        <v>0</v>
      </c>
      <c r="F15" s="29">
        <f t="shared" si="0"/>
        <v>2.6</v>
      </c>
      <c r="G15" s="29">
        <v>2.6</v>
      </c>
      <c r="H15" s="18">
        <v>28.6</v>
      </c>
      <c r="I15" s="38">
        <v>27</v>
      </c>
    </row>
    <row r="16" spans="1:12" ht="15.75" thickBot="1" x14ac:dyDescent="0.3">
      <c r="A16" s="9" t="s">
        <v>10</v>
      </c>
      <c r="B16" s="12">
        <v>1</v>
      </c>
      <c r="C16" s="12">
        <v>1</v>
      </c>
      <c r="D16" s="18">
        <f t="shared" si="1"/>
        <v>0</v>
      </c>
      <c r="E16" s="18">
        <f t="shared" si="2"/>
        <v>2</v>
      </c>
      <c r="F16" s="29">
        <v>0</v>
      </c>
      <c r="G16" s="29">
        <v>0.9</v>
      </c>
      <c r="H16" s="20">
        <v>9.9</v>
      </c>
      <c r="I16" s="39">
        <v>16</v>
      </c>
    </row>
    <row r="17" spans="1:9" ht="15.75" thickBot="1" x14ac:dyDescent="0.3">
      <c r="A17" s="21" t="s">
        <v>17</v>
      </c>
      <c r="B17" s="22">
        <f t="shared" ref="B17:F17" si="3">SUM(B7:B16)</f>
        <v>75</v>
      </c>
      <c r="C17" s="22">
        <f t="shared" si="3"/>
        <v>25</v>
      </c>
      <c r="D17" s="22">
        <f>SUM(D7:D16)</f>
        <v>12</v>
      </c>
      <c r="E17" s="22">
        <f t="shared" si="3"/>
        <v>112</v>
      </c>
      <c r="F17" s="22">
        <f t="shared" si="3"/>
        <v>113.6</v>
      </c>
      <c r="G17" s="22">
        <f>SUM(G7:G16)</f>
        <v>184.70000000000002</v>
      </c>
      <c r="H17" s="22">
        <f>SUM(H7:H16)</f>
        <v>2031.7999999999997</v>
      </c>
      <c r="I17" s="25">
        <f>SUM(I7:I16)</f>
        <v>1962</v>
      </c>
    </row>
    <row r="18" spans="1:9" x14ac:dyDescent="0.2">
      <c r="A18" s="7"/>
      <c r="B18" s="7"/>
      <c r="C18" s="8"/>
      <c r="D18" s="6"/>
      <c r="E18" s="6"/>
      <c r="F18" s="23"/>
      <c r="G18" s="6"/>
      <c r="H18" s="6"/>
    </row>
    <row r="19" spans="1:9" ht="19.5" x14ac:dyDescent="0.3">
      <c r="A19" s="4" t="s">
        <v>29</v>
      </c>
      <c r="B19" s="4"/>
      <c r="C19" s="5"/>
      <c r="D19" s="6"/>
      <c r="E19" s="6"/>
      <c r="F19" s="6"/>
      <c r="G19" s="6"/>
      <c r="H19" s="6"/>
    </row>
    <row r="20" spans="1:9" ht="20.25" thickBot="1" x14ac:dyDescent="0.35">
      <c r="A20" s="4" t="s">
        <v>11</v>
      </c>
      <c r="B20" s="4"/>
      <c r="C20" s="5"/>
      <c r="D20" s="6"/>
      <c r="E20" s="6"/>
      <c r="F20" s="6"/>
      <c r="G20" s="6"/>
      <c r="H20" s="6"/>
    </row>
    <row r="21" spans="1:9" ht="39" thickBot="1" x14ac:dyDescent="0.25">
      <c r="A21" s="24"/>
      <c r="B21" s="25" t="s">
        <v>12</v>
      </c>
      <c r="C21" s="25" t="s">
        <v>12</v>
      </c>
      <c r="D21" s="26" t="s">
        <v>13</v>
      </c>
      <c r="E21" s="26" t="s">
        <v>13</v>
      </c>
      <c r="F21" s="27" t="s">
        <v>14</v>
      </c>
      <c r="G21" s="6"/>
      <c r="H21" s="28"/>
    </row>
    <row r="22" spans="1:9" ht="13.5" thickBot="1" x14ac:dyDescent="0.25">
      <c r="A22" s="24"/>
      <c r="B22" s="25" t="s">
        <v>15</v>
      </c>
      <c r="C22" s="25" t="s">
        <v>16</v>
      </c>
      <c r="D22" s="26" t="s">
        <v>15</v>
      </c>
      <c r="E22" s="26" t="s">
        <v>16</v>
      </c>
      <c r="F22" s="27"/>
      <c r="G22" s="6"/>
      <c r="H22" s="36"/>
    </row>
    <row r="23" spans="1:9" ht="15" x14ac:dyDescent="0.25">
      <c r="A23" s="9" t="s">
        <v>1</v>
      </c>
      <c r="B23" s="15">
        <v>0</v>
      </c>
      <c r="C23" s="15">
        <v>0</v>
      </c>
      <c r="D23" s="10">
        <v>0</v>
      </c>
      <c r="E23" s="10">
        <v>0</v>
      </c>
      <c r="F23" s="29">
        <v>0</v>
      </c>
      <c r="G23" s="6"/>
      <c r="H23" s="28"/>
    </row>
    <row r="24" spans="1:9" ht="15" x14ac:dyDescent="0.25">
      <c r="A24" s="9" t="s">
        <v>2</v>
      </c>
      <c r="B24" s="17">
        <v>0</v>
      </c>
      <c r="C24" s="17">
        <v>0</v>
      </c>
      <c r="D24" s="19">
        <v>0</v>
      </c>
      <c r="E24" s="19">
        <v>0</v>
      </c>
      <c r="F24" s="29">
        <v>0</v>
      </c>
      <c r="G24" s="6"/>
      <c r="H24" s="28"/>
    </row>
    <row r="25" spans="1:9" ht="15" x14ac:dyDescent="0.25">
      <c r="A25" s="9" t="s">
        <v>3</v>
      </c>
      <c r="B25" s="17">
        <v>0</v>
      </c>
      <c r="C25" s="17">
        <v>0</v>
      </c>
      <c r="D25" s="19">
        <v>0</v>
      </c>
      <c r="E25" s="19">
        <v>0</v>
      </c>
      <c r="F25" s="29">
        <v>0</v>
      </c>
      <c r="G25" s="6"/>
      <c r="H25" s="28"/>
    </row>
    <row r="26" spans="1:9" ht="15" x14ac:dyDescent="0.25">
      <c r="A26" s="9" t="s">
        <v>4</v>
      </c>
      <c r="B26" s="17">
        <v>30</v>
      </c>
      <c r="C26" s="17">
        <v>1213</v>
      </c>
      <c r="D26" s="19">
        <v>0</v>
      </c>
      <c r="E26" s="19">
        <v>0</v>
      </c>
      <c r="F26" s="29">
        <v>12</v>
      </c>
      <c r="G26" s="6"/>
      <c r="H26" s="28"/>
    </row>
    <row r="27" spans="1:9" ht="15" x14ac:dyDescent="0.25">
      <c r="A27" s="9" t="s">
        <v>5</v>
      </c>
      <c r="B27" s="17">
        <v>0</v>
      </c>
      <c r="C27" s="17">
        <v>0</v>
      </c>
      <c r="D27" s="19">
        <v>0</v>
      </c>
      <c r="E27" s="19">
        <v>0</v>
      </c>
      <c r="F27" s="29">
        <f t="shared" ref="F27:F31" si="4">SUM(B27:E27)/100</f>
        <v>0</v>
      </c>
      <c r="G27" s="6"/>
      <c r="H27" s="28"/>
    </row>
    <row r="28" spans="1:9" ht="15" x14ac:dyDescent="0.25">
      <c r="A28" s="9" t="s">
        <v>6</v>
      </c>
      <c r="B28" s="17">
        <v>0</v>
      </c>
      <c r="C28" s="17">
        <v>0</v>
      </c>
      <c r="D28" s="19">
        <v>0</v>
      </c>
      <c r="E28" s="19">
        <v>0</v>
      </c>
      <c r="F28" s="29">
        <f t="shared" si="4"/>
        <v>0</v>
      </c>
      <c r="G28" s="6"/>
      <c r="H28" s="28"/>
    </row>
    <row r="29" spans="1:9" ht="15" x14ac:dyDescent="0.25">
      <c r="A29" s="9" t="s">
        <v>7</v>
      </c>
      <c r="B29" s="17">
        <v>0</v>
      </c>
      <c r="C29" s="17">
        <v>0</v>
      </c>
      <c r="D29" s="19">
        <v>0</v>
      </c>
      <c r="E29" s="19">
        <v>0</v>
      </c>
      <c r="F29" s="29">
        <v>0</v>
      </c>
      <c r="G29" s="6"/>
      <c r="H29" s="28"/>
    </row>
    <row r="30" spans="1:9" ht="15" x14ac:dyDescent="0.25">
      <c r="A30" s="9" t="s">
        <v>8</v>
      </c>
      <c r="B30" s="17">
        <v>0</v>
      </c>
      <c r="C30" s="17">
        <v>0</v>
      </c>
      <c r="D30" s="19">
        <v>0</v>
      </c>
      <c r="E30" s="19">
        <v>0</v>
      </c>
      <c r="F30" s="29">
        <v>0</v>
      </c>
      <c r="G30" s="6"/>
      <c r="H30" s="28"/>
    </row>
    <row r="31" spans="1:9" ht="15" x14ac:dyDescent="0.25">
      <c r="A31" s="9" t="s">
        <v>9</v>
      </c>
      <c r="B31" s="17">
        <v>0</v>
      </c>
      <c r="C31" s="17">
        <v>0</v>
      </c>
      <c r="D31" s="19">
        <v>0</v>
      </c>
      <c r="E31" s="19">
        <v>0</v>
      </c>
      <c r="F31" s="29">
        <f t="shared" si="4"/>
        <v>0</v>
      </c>
      <c r="G31" s="6"/>
      <c r="H31" s="28"/>
    </row>
    <row r="32" spans="1:9" ht="15.75" thickBot="1" x14ac:dyDescent="0.3">
      <c r="A32" s="9" t="s">
        <v>10</v>
      </c>
      <c r="B32" s="12">
        <v>0</v>
      </c>
      <c r="C32" s="12">
        <v>0</v>
      </c>
      <c r="D32" s="14">
        <v>0</v>
      </c>
      <c r="E32" s="14">
        <v>0</v>
      </c>
      <c r="F32" s="29">
        <v>0</v>
      </c>
      <c r="G32" s="6"/>
      <c r="H32" s="28"/>
    </row>
    <row r="33" spans="1:8" ht="15.75" thickBot="1" x14ac:dyDescent="0.3">
      <c r="A33" s="21" t="s">
        <v>17</v>
      </c>
      <c r="B33" s="25">
        <f>SUM(B23:B32)</f>
        <v>30</v>
      </c>
      <c r="C33" s="25">
        <f>SUM(C23:C32)</f>
        <v>1213</v>
      </c>
      <c r="D33" s="26">
        <f>SUM(D23:D32)</f>
        <v>0</v>
      </c>
      <c r="E33" s="26">
        <f>SUM(E23:E32)</f>
        <v>0</v>
      </c>
      <c r="F33" s="27">
        <f>SUM(F23:F32)</f>
        <v>12</v>
      </c>
      <c r="G33" s="6"/>
      <c r="H33" s="28"/>
    </row>
    <row r="35" spans="1:8" ht="15" x14ac:dyDescent="0.25">
      <c r="A35" s="9" t="s">
        <v>18</v>
      </c>
    </row>
    <row r="36" spans="1:8" ht="15" x14ac:dyDescent="0.25">
      <c r="A36" s="9" t="s">
        <v>19</v>
      </c>
    </row>
  </sheetData>
  <mergeCells count="4">
    <mergeCell ref="I1:J1"/>
    <mergeCell ref="J5:K5"/>
    <mergeCell ref="J2:K2"/>
    <mergeCell ref="J3:K3"/>
  </mergeCells>
  <phoneticPr fontId="7" type="noConversion"/>
  <pageMargins left="0.75" right="0.75" top="1" bottom="1" header="0.5" footer="0.5"/>
  <pageSetup scale="6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Metropolitan Washington Council of Governments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mhersey</dc:creator>
  <cp:lastModifiedBy>Nicholas Ramfos</cp:lastModifiedBy>
  <cp:lastPrinted>2023-04-05T14:28:35Z</cp:lastPrinted>
  <dcterms:created xsi:type="dcterms:W3CDTF">2008-04-14T15:51:20Z</dcterms:created>
  <dcterms:modified xsi:type="dcterms:W3CDTF">2023-07-14T18:02:29Z</dcterms:modified>
</cp:coreProperties>
</file>