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filterPrivacy="1"/>
  <xr:revisionPtr revIDLastSave="0" documentId="13_ncr:1_{D3CAAA22-E0A9-4E1D-9C23-88FBEF451E7B}" xr6:coauthVersionLast="43" xr6:coauthVersionMax="43" xr10:uidLastSave="{00000000-0000-0000-0000-000000000000}"/>
  <bookViews>
    <workbookView xWindow="-120" yWindow="-120" windowWidth="29040" windowHeight="176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4" i="1" l="1"/>
  <c r="D24" i="1"/>
  <c r="C24" i="1"/>
  <c r="E23" i="1"/>
  <c r="D23" i="1"/>
  <c r="C23" i="1"/>
  <c r="E22" i="1"/>
  <c r="D22" i="1"/>
  <c r="C22" i="1"/>
  <c r="D25" i="1" l="1"/>
  <c r="E25" i="1"/>
  <c r="C25" i="1"/>
</calcChain>
</file>

<file path=xl/sharedStrings.xml><?xml version="1.0" encoding="utf-8"?>
<sst xmlns="http://schemas.openxmlformats.org/spreadsheetml/2006/main" count="28" uniqueCount="27">
  <si>
    <t>(Washington, DC-MD-VA 2015 Ozone NAAQS Nonattainment Area)</t>
  </si>
  <si>
    <t>Pollutant</t>
  </si>
  <si>
    <t>VOC</t>
  </si>
  <si>
    <t>NOx</t>
  </si>
  <si>
    <t>CO</t>
  </si>
  <si>
    <t>District of Columbia</t>
  </si>
  <si>
    <t>Calvert</t>
  </si>
  <si>
    <t>Charles</t>
  </si>
  <si>
    <t>Fredrick</t>
  </si>
  <si>
    <t>Montgomery</t>
  </si>
  <si>
    <t>Prince George's</t>
  </si>
  <si>
    <t>Arlington</t>
  </si>
  <si>
    <t>Fairfax County</t>
  </si>
  <si>
    <t>Fairfax City</t>
  </si>
  <si>
    <t>Falls Church City</t>
  </si>
  <si>
    <t>Loudoun County</t>
  </si>
  <si>
    <t>Prince William County</t>
  </si>
  <si>
    <t>Manassas City</t>
  </si>
  <si>
    <t>Manassas Park City</t>
  </si>
  <si>
    <t>Alexandria City</t>
  </si>
  <si>
    <t>Maryland</t>
  </si>
  <si>
    <t>Virginia</t>
  </si>
  <si>
    <t>Washington Region Total</t>
  </si>
  <si>
    <t>Base Year 2017 Nonroad Model Emissions Inventory (Ozone Season Tons Per Day)</t>
  </si>
  <si>
    <t>Note: MOVES2014b was used to model nonroad sources except for marine, airport, and railroad sources.</t>
  </si>
  <si>
    <t xml:space="preserve">Fuel and met data used for developing on-road source emissions were also used to develop the above </t>
  </si>
  <si>
    <t>nonroad emissions. MOVES2014b used default fuel formulations for nonroad and marine diesel and LPG.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</si>
</sst>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29"/>
  <sheetViews>
    <sheetView tabSelected="1" workbookViewId="0">
      <selection activeCell="B30" sqref="B30"/>
    </sheetView>
  </sheetViews>
  <sheetFormatPr defaultRowHeight="15" x14ac:dyDescent="0.25"/>
  <cols>
    <col min="1" max="1" width="2.140625" customWidth="1"/>
    <col min="2" max="2" width="23.85546875" customWidth="1"/>
  </cols>
  <sheetData>
    <row r="2" spans="2:5" x14ac:dyDescent="0.25">
      <c r="B2" s="1" t="s">
        <v>23</v>
      </c>
    </row>
    <row r="3" spans="2:5" x14ac:dyDescent="0.25">
      <c r="B3" s="1" t="s">
        <v>0</v>
      </c>
    </row>
    <row r="5" spans="2:5" x14ac:dyDescent="0.25">
      <c r="B5" s="1" t="s">
        <v>1</v>
      </c>
      <c r="C5" s="2" t="s">
        <v>2</v>
      </c>
      <c r="D5" s="2" t="s">
        <v>3</v>
      </c>
      <c r="E5" s="2" t="s">
        <v>4</v>
      </c>
    </row>
    <row r="6" spans="2:5" x14ac:dyDescent="0.25">
      <c r="C6" s="3"/>
      <c r="D6" s="3"/>
      <c r="E6" s="3"/>
    </row>
    <row r="7" spans="2:5" x14ac:dyDescent="0.25">
      <c r="B7" t="s">
        <v>5</v>
      </c>
      <c r="C7" s="4">
        <v>1.37</v>
      </c>
      <c r="D7" s="4">
        <v>2.06</v>
      </c>
      <c r="E7" s="4">
        <v>24.61</v>
      </c>
    </row>
    <row r="8" spans="2:5" x14ac:dyDescent="0.25">
      <c r="B8" t="s">
        <v>6</v>
      </c>
      <c r="C8" s="4">
        <v>0.96</v>
      </c>
      <c r="D8" s="4">
        <v>0.57999999999999996</v>
      </c>
      <c r="E8" s="4">
        <v>8.73</v>
      </c>
    </row>
    <row r="9" spans="2:5" x14ac:dyDescent="0.25">
      <c r="B9" t="s">
        <v>7</v>
      </c>
      <c r="C9" s="4">
        <v>1.44</v>
      </c>
      <c r="D9" s="4">
        <v>1.01</v>
      </c>
      <c r="E9" s="4">
        <v>13.78</v>
      </c>
    </row>
    <row r="10" spans="2:5" x14ac:dyDescent="0.25">
      <c r="B10" t="s">
        <v>8</v>
      </c>
      <c r="C10" s="4">
        <v>2.2599999999999998</v>
      </c>
      <c r="D10" s="4">
        <v>1.71</v>
      </c>
      <c r="E10" s="4">
        <v>43.1</v>
      </c>
    </row>
    <row r="11" spans="2:5" x14ac:dyDescent="0.25">
      <c r="B11" t="s">
        <v>9</v>
      </c>
      <c r="C11" s="4">
        <v>8.3699999999999992</v>
      </c>
      <c r="D11" s="4">
        <v>4.63</v>
      </c>
      <c r="E11" s="4">
        <v>163.04</v>
      </c>
    </row>
    <row r="12" spans="2:5" x14ac:dyDescent="0.25">
      <c r="B12" t="s">
        <v>10</v>
      </c>
      <c r="C12" s="4">
        <v>4.8099999999999996</v>
      </c>
      <c r="D12" s="4">
        <v>3.66</v>
      </c>
      <c r="E12" s="4">
        <v>92.61</v>
      </c>
    </row>
    <row r="13" spans="2:5" x14ac:dyDescent="0.25">
      <c r="B13" t="s">
        <v>11</v>
      </c>
      <c r="C13" s="4">
        <v>0.75</v>
      </c>
      <c r="D13" s="4">
        <v>2.41</v>
      </c>
      <c r="E13" s="4">
        <v>15.82</v>
      </c>
    </row>
    <row r="14" spans="2:5" x14ac:dyDescent="0.25">
      <c r="B14" t="s">
        <v>12</v>
      </c>
      <c r="C14" s="4">
        <v>9.17</v>
      </c>
      <c r="D14" s="4">
        <v>6.48</v>
      </c>
      <c r="E14" s="4">
        <v>181.5</v>
      </c>
    </row>
    <row r="15" spans="2:5" x14ac:dyDescent="0.25">
      <c r="B15" t="s">
        <v>13</v>
      </c>
      <c r="C15" s="4">
        <v>0.32</v>
      </c>
      <c r="D15" s="4">
        <v>0.12</v>
      </c>
      <c r="E15" s="4">
        <v>6.62</v>
      </c>
    </row>
    <row r="16" spans="2:5" x14ac:dyDescent="0.25">
      <c r="B16" t="s">
        <v>14</v>
      </c>
      <c r="C16" s="4">
        <v>0.75</v>
      </c>
      <c r="D16" s="4">
        <v>2.41</v>
      </c>
      <c r="E16" s="4">
        <v>15.82</v>
      </c>
    </row>
    <row r="17" spans="2:5" x14ac:dyDescent="0.25">
      <c r="B17" t="s">
        <v>15</v>
      </c>
      <c r="C17" s="4">
        <v>4.33</v>
      </c>
      <c r="D17" s="4">
        <v>4.82</v>
      </c>
      <c r="E17" s="4">
        <v>86.43</v>
      </c>
    </row>
    <row r="18" spans="2:5" x14ac:dyDescent="0.25">
      <c r="B18" t="s">
        <v>16</v>
      </c>
      <c r="C18" s="4">
        <v>2.73</v>
      </c>
      <c r="D18" s="4">
        <v>3.08</v>
      </c>
      <c r="E18" s="4">
        <v>50.94</v>
      </c>
    </row>
    <row r="19" spans="2:5" x14ac:dyDescent="0.25">
      <c r="B19" t="s">
        <v>17</v>
      </c>
      <c r="C19" s="4">
        <v>0.13</v>
      </c>
      <c r="D19" s="4">
        <v>0.1</v>
      </c>
      <c r="E19" s="4">
        <v>2.88</v>
      </c>
    </row>
    <row r="20" spans="2:5" x14ac:dyDescent="0.25">
      <c r="B20" t="s">
        <v>18</v>
      </c>
      <c r="C20" s="4">
        <v>0.18</v>
      </c>
      <c r="D20" s="4">
        <v>0.06</v>
      </c>
      <c r="E20" s="4">
        <v>3.63</v>
      </c>
    </row>
    <row r="21" spans="2:5" x14ac:dyDescent="0.25">
      <c r="B21" t="s">
        <v>19</v>
      </c>
      <c r="C21" s="4">
        <v>0.67</v>
      </c>
      <c r="D21" s="4">
        <v>0.26</v>
      </c>
      <c r="E21" s="4">
        <v>13.55</v>
      </c>
    </row>
    <row r="22" spans="2:5" x14ac:dyDescent="0.25">
      <c r="B22" s="1" t="s">
        <v>5</v>
      </c>
      <c r="C22" s="5">
        <f>SUM(C7)</f>
        <v>1.37</v>
      </c>
      <c r="D22" s="5">
        <f t="shared" ref="D22:E22" si="0">SUM(D7)</f>
        <v>2.06</v>
      </c>
      <c r="E22" s="5">
        <f t="shared" si="0"/>
        <v>24.61</v>
      </c>
    </row>
    <row r="23" spans="2:5" x14ac:dyDescent="0.25">
      <c r="B23" s="1" t="s">
        <v>20</v>
      </c>
      <c r="C23" s="5">
        <f>SUM(C8:C12)</f>
        <v>17.84</v>
      </c>
      <c r="D23" s="5">
        <f t="shared" ref="D23:E23" si="1">SUM(D8:D12)</f>
        <v>11.59</v>
      </c>
      <c r="E23" s="5">
        <f t="shared" si="1"/>
        <v>321.26</v>
      </c>
    </row>
    <row r="24" spans="2:5" x14ac:dyDescent="0.25">
      <c r="B24" s="1" t="s">
        <v>21</v>
      </c>
      <c r="C24" s="5">
        <f>SUM(C13:C21)</f>
        <v>19.03</v>
      </c>
      <c r="D24" s="5">
        <f t="shared" ref="D24:E24" si="2">SUM(D13:D21)</f>
        <v>19.740000000000002</v>
      </c>
      <c r="E24" s="5">
        <f t="shared" si="2"/>
        <v>377.19</v>
      </c>
    </row>
    <row r="25" spans="2:5" x14ac:dyDescent="0.25">
      <c r="B25" s="1" t="s">
        <v>22</v>
      </c>
      <c r="C25" s="5">
        <f>SUM(C22:C24)</f>
        <v>38.24</v>
      </c>
      <c r="D25" s="5">
        <f t="shared" ref="D25:E25" si="3">SUM(D22:D24)</f>
        <v>33.39</v>
      </c>
      <c r="E25" s="5">
        <f t="shared" si="3"/>
        <v>723.06</v>
      </c>
    </row>
    <row r="27" spans="2:5" x14ac:dyDescent="0.25">
      <c r="B27" s="6" t="s">
        <v>24</v>
      </c>
    </row>
    <row r="28" spans="2:5" x14ac:dyDescent="0.25">
      <c r="B28" s="6" t="s">
        <v>25</v>
      </c>
    </row>
    <row r="29" spans="2:5" x14ac:dyDescent="0.25">
      <c r="B29" s="6" t="s">
        <v>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2019-07-03T15:28:44Z</dcterms:modified>
</cp:coreProperties>
</file>