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covgov-my.sharepoint.com/personal/doris_mcleod_deq_virginia_gov/Documents/Metro DC/Metro DC 2015 O3 NAAQS Planning/2015 RR-MP/inventory/"/>
    </mc:Choice>
  </mc:AlternateContent>
  <xr:revisionPtr revIDLastSave="73" documentId="8_{B89A46B1-6A17-470F-8046-983E27EB6B77}" xr6:coauthVersionLast="47" xr6:coauthVersionMax="47" xr10:uidLastSave="{7A10CD57-65C8-493D-B3C8-A95A706E4C19}"/>
  <bookViews>
    <workbookView xWindow="57480" yWindow="-4350" windowWidth="29040" windowHeight="15720" tabRatio="899" xr2:uid="{68CBEE16-B13C-4737-9C24-981F5EC33F37}"/>
  </bookViews>
  <sheets>
    <sheet name="Summary by County" sheetId="16" r:id="rId1"/>
    <sheet name="Virginia NoVA Inventory" sheetId="6" r:id="rId2"/>
    <sheet name="Quasi-Pt Airports-2022EMP" sheetId="4" r:id="rId3"/>
    <sheet name="Other Airports-2022EMP" sheetId="5" r:id="rId4"/>
    <sheet name="C3.0CONUSv22.0 Results" sheetId="7" r:id="rId5"/>
    <sheet name="C3.0CONUSv22.0 Notes" sheetId="8" r:id="rId6"/>
    <sheet name="2022 EMP Fac Data Metro DC-NoVA" sheetId="3" r:id="rId7"/>
  </sheets>
  <definedNames>
    <definedName name="_xlnm._FilterDatabase" localSheetId="6" hidden="1">'2022 EMP Fac Data Metro DC-NoVA'!$A$1:$AU$52</definedName>
    <definedName name="_xlnm._FilterDatabase" localSheetId="4" hidden="1">'C3.0CONUSv22.0 Results'!$A$2:$AA$38</definedName>
    <definedName name="_xlnm._FilterDatabase" localSheetId="1" hidden="1">'Virginia NoVA Inventory'!$A$1:$AK$2565</definedName>
    <definedName name="_xlnm.Print_Titles" localSheetId="6">'2022 EMP Fac Data Metro DC-NoVA'!$1:$1</definedName>
    <definedName name="_xlnm.Print_Titles" localSheetId="4">'C3.0CONUSv22.0 Results'!$1:$2</definedName>
    <definedName name="_xlnm.Print_Titles" localSheetId="1">'Virginia NoVA Inventory'!$1:$1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2554" i="6" l="1"/>
  <c r="AF2553" i="6"/>
  <c r="AF2552" i="6"/>
  <c r="AF2551" i="6"/>
  <c r="AF2550" i="6"/>
  <c r="AF2549" i="6"/>
  <c r="AF2543" i="6"/>
  <c r="AF2542" i="6"/>
  <c r="AF2541" i="6"/>
  <c r="AF2540" i="6"/>
  <c r="AF2539" i="6"/>
  <c r="AF2538" i="6"/>
  <c r="AF2537" i="6"/>
  <c r="AF2536" i="6"/>
  <c r="AF2535" i="6"/>
  <c r="AF2534" i="6"/>
  <c r="AF2533" i="6"/>
  <c r="AF2532" i="6"/>
  <c r="AF2531" i="6"/>
  <c r="AF2530" i="6"/>
  <c r="AF2529" i="6"/>
  <c r="AF2528" i="6"/>
  <c r="AF2527" i="6"/>
  <c r="AF2526" i="6"/>
  <c r="AF2525" i="6"/>
  <c r="AF2524" i="6"/>
  <c r="AF2523" i="6"/>
  <c r="AF2522" i="6"/>
  <c r="AF2521" i="6"/>
  <c r="AF2520" i="6"/>
  <c r="AF2519" i="6"/>
  <c r="AF2518" i="6"/>
  <c r="AF2517" i="6"/>
  <c r="AF2516" i="6"/>
  <c r="AF2515" i="6"/>
  <c r="AF2514" i="6"/>
  <c r="AF2513" i="6"/>
  <c r="AF2512" i="6"/>
  <c r="AF2511" i="6"/>
  <c r="AF2510" i="6"/>
  <c r="AF2509" i="6"/>
  <c r="AF2508" i="6"/>
  <c r="AF2507" i="6"/>
  <c r="AF2506" i="6"/>
  <c r="AF2505" i="6"/>
  <c r="AF2504" i="6"/>
  <c r="AF2503" i="6"/>
  <c r="AF2502" i="6"/>
  <c r="AF2501" i="6"/>
  <c r="AF2500" i="6"/>
  <c r="AF2499" i="6"/>
  <c r="AF2498" i="6"/>
  <c r="AF2497" i="6"/>
  <c r="AF2496" i="6"/>
  <c r="AF2495" i="6"/>
  <c r="AF2494" i="6"/>
  <c r="AF2493" i="6"/>
  <c r="AF2492" i="6"/>
  <c r="AF2491" i="6"/>
  <c r="AF2490" i="6"/>
  <c r="AF2489" i="6"/>
  <c r="AF2488" i="6"/>
  <c r="AF2487" i="6"/>
  <c r="AF2486" i="6"/>
  <c r="AF2485" i="6"/>
  <c r="AF2484" i="6"/>
  <c r="AF2483" i="6"/>
  <c r="AF2482" i="6"/>
  <c r="AF2481" i="6"/>
  <c r="AF2480" i="6"/>
  <c r="AF2479" i="6"/>
  <c r="AF2478" i="6"/>
  <c r="AF2477" i="6"/>
  <c r="AF2476" i="6"/>
  <c r="AF2475" i="6"/>
  <c r="AF2474" i="6"/>
  <c r="AF2473" i="6"/>
  <c r="AF2472" i="6"/>
  <c r="AF2471" i="6"/>
  <c r="AF2470" i="6"/>
  <c r="AF2469" i="6"/>
  <c r="AF2468" i="6"/>
  <c r="AF2467" i="6"/>
  <c r="AF2466" i="6"/>
  <c r="AF2411" i="6"/>
  <c r="AF2410" i="6"/>
  <c r="AF2409" i="6"/>
  <c r="AF2408" i="6"/>
  <c r="AF2407" i="6"/>
  <c r="AF2406" i="6"/>
  <c r="AF2405" i="6"/>
  <c r="AF2404" i="6"/>
  <c r="AF2403" i="6"/>
  <c r="AF2402" i="6"/>
  <c r="AF2401" i="6"/>
  <c r="AF2400" i="6"/>
  <c r="AF2399" i="6"/>
  <c r="AF2398" i="6"/>
  <c r="AF2397" i="6"/>
  <c r="AF2396" i="6"/>
  <c r="AF2395" i="6"/>
  <c r="AF2394" i="6"/>
  <c r="AF2393" i="6"/>
  <c r="AF2392" i="6"/>
  <c r="AF2391" i="6"/>
  <c r="AF2390" i="6"/>
  <c r="AF2389" i="6"/>
  <c r="AF2388" i="6"/>
  <c r="AF2387" i="6"/>
  <c r="AF2386" i="6"/>
  <c r="AF2385" i="6"/>
  <c r="AF2384" i="6"/>
  <c r="AF2383" i="6"/>
  <c r="AF2382" i="6"/>
  <c r="AF2381" i="6"/>
  <c r="AF2380" i="6"/>
  <c r="AF2379" i="6"/>
  <c r="AF2378" i="6"/>
  <c r="AF2377" i="6"/>
  <c r="AF2376" i="6"/>
  <c r="AF2375" i="6"/>
  <c r="AF2374" i="6"/>
  <c r="AF2373" i="6"/>
  <c r="AF2372" i="6"/>
  <c r="AF2371" i="6"/>
  <c r="AF2370" i="6"/>
  <c r="AF2369" i="6"/>
  <c r="AF2368" i="6"/>
  <c r="AF2367" i="6"/>
  <c r="AF2366" i="6"/>
  <c r="AF2365" i="6"/>
  <c r="AF2364" i="6"/>
  <c r="AF2363" i="6"/>
  <c r="AF2362" i="6"/>
  <c r="AF2361" i="6"/>
  <c r="AF2360" i="6"/>
  <c r="AF2359" i="6"/>
  <c r="AF2358" i="6"/>
  <c r="AF2465" i="6"/>
  <c r="AF2464" i="6"/>
  <c r="AF2463" i="6"/>
  <c r="AF2462" i="6"/>
  <c r="AF2461" i="6"/>
  <c r="AF2460" i="6"/>
  <c r="AF2459" i="6"/>
  <c r="AF2458" i="6"/>
  <c r="AF2457" i="6"/>
  <c r="AF2456" i="6"/>
  <c r="AF2455" i="6"/>
  <c r="AF2454" i="6"/>
  <c r="AF2453" i="6"/>
  <c r="AF2452" i="6"/>
  <c r="AF2451" i="6"/>
  <c r="AF2450" i="6"/>
  <c r="AF2449" i="6"/>
  <c r="AF2448" i="6"/>
  <c r="AF2447" i="6"/>
  <c r="AF2446" i="6"/>
  <c r="AF2445" i="6"/>
  <c r="AF2444" i="6"/>
  <c r="AF2443" i="6"/>
  <c r="AF2442" i="6"/>
  <c r="AF2441" i="6"/>
  <c r="AF2440" i="6"/>
  <c r="AF2439" i="6"/>
  <c r="AF2438" i="6"/>
  <c r="AF2437" i="6"/>
  <c r="AF2436" i="6"/>
  <c r="AF2435" i="6"/>
  <c r="AF2434" i="6"/>
  <c r="AF2433" i="6"/>
  <c r="AF2432" i="6"/>
  <c r="AF2431" i="6"/>
  <c r="AF2430" i="6"/>
  <c r="AF2429" i="6"/>
  <c r="AF2428" i="6"/>
  <c r="AF2427" i="6"/>
  <c r="AF2426" i="6"/>
  <c r="AF2425" i="6"/>
  <c r="AF2424" i="6"/>
  <c r="AF2423" i="6"/>
  <c r="AF2422" i="6"/>
  <c r="AF2421" i="6"/>
  <c r="AF2420" i="6"/>
  <c r="AF2419" i="6"/>
  <c r="AF2418" i="6"/>
  <c r="AF2417" i="6"/>
  <c r="AF2416" i="6"/>
  <c r="AF2415" i="6"/>
  <c r="AF2414" i="6"/>
  <c r="AF2413" i="6"/>
  <c r="AF2412" i="6"/>
  <c r="AF2354" i="6"/>
  <c r="AF2353" i="6"/>
  <c r="AF2352" i="6"/>
  <c r="AF2351" i="6"/>
  <c r="AF2350" i="6"/>
  <c r="AF2349" i="6"/>
  <c r="AF2348" i="6"/>
  <c r="AF2347" i="6"/>
  <c r="AF2346" i="6"/>
  <c r="AF2345" i="6"/>
  <c r="AF2344" i="6"/>
  <c r="AF2343" i="6"/>
  <c r="AF2342" i="6"/>
  <c r="AF2341" i="6"/>
  <c r="AF2335" i="6"/>
  <c r="AF2334" i="6"/>
  <c r="AF2333" i="6"/>
  <c r="AF2332" i="6"/>
  <c r="AF2331" i="6"/>
  <c r="AF2325" i="6"/>
  <c r="AF2324" i="6"/>
  <c r="AF2323" i="6"/>
  <c r="AF2322" i="6"/>
  <c r="AF2321" i="6"/>
  <c r="AF2310" i="6"/>
  <c r="AF2309" i="6"/>
  <c r="AF2308" i="6"/>
  <c r="AF2307" i="6"/>
  <c r="AF2306" i="6"/>
  <c r="AF2305" i="6"/>
  <c r="AF2304" i="6"/>
  <c r="AF2303" i="6"/>
  <c r="AF2302" i="6"/>
  <c r="AF2301" i="6"/>
  <c r="AF2295" i="6"/>
  <c r="AF2294" i="6"/>
  <c r="AF2293" i="6"/>
  <c r="AF2292" i="6"/>
  <c r="AF2291" i="6"/>
  <c r="AF2290" i="6"/>
  <c r="AF2289" i="6"/>
  <c r="AF2288" i="6"/>
  <c r="AF2287" i="6"/>
  <c r="AF2286" i="6"/>
  <c r="AF2285" i="6"/>
  <c r="AF2284" i="6"/>
  <c r="AF2283" i="6"/>
  <c r="AF2282" i="6"/>
  <c r="AF2281" i="6"/>
  <c r="AF2280" i="6"/>
  <c r="AF2279" i="6"/>
  <c r="AF2278" i="6"/>
  <c r="AF2277" i="6"/>
  <c r="AF2276" i="6"/>
  <c r="AF2275" i="6"/>
  <c r="AF2274" i="6"/>
  <c r="AF2273" i="6"/>
  <c r="AF2272" i="6"/>
  <c r="AF2271" i="6"/>
  <c r="AF2270" i="6"/>
  <c r="AF2269" i="6"/>
  <c r="AF2268" i="6"/>
  <c r="AF2267" i="6"/>
  <c r="AF2266" i="6"/>
  <c r="AF2265" i="6"/>
  <c r="AF2264" i="6"/>
  <c r="AF2263" i="6"/>
  <c r="AF2262" i="6"/>
  <c r="AF2261" i="6"/>
  <c r="AF2260" i="6"/>
  <c r="AF2259" i="6"/>
  <c r="AF2258" i="6"/>
  <c r="AF2257" i="6"/>
  <c r="AF2256" i="6"/>
  <c r="AF2255" i="6"/>
  <c r="AF2254" i="6"/>
  <c r="AF2253" i="6"/>
  <c r="AF2252" i="6"/>
  <c r="AF2251" i="6"/>
  <c r="AF2250" i="6"/>
  <c r="AF2249" i="6"/>
  <c r="AF2248" i="6"/>
  <c r="AF2247" i="6"/>
  <c r="AF2246" i="6"/>
  <c r="AF2245" i="6"/>
  <c r="AF2244" i="6"/>
  <c r="AF2243" i="6"/>
  <c r="AF2242" i="6"/>
  <c r="AF2241" i="6"/>
  <c r="AF2240" i="6"/>
  <c r="AF2230" i="6"/>
  <c r="AF2229" i="6"/>
  <c r="AF2228" i="6"/>
  <c r="AF2227" i="6"/>
  <c r="AF2226" i="6"/>
  <c r="AF2225" i="6"/>
  <c r="AF2224" i="6"/>
  <c r="AF2223" i="6"/>
  <c r="AF2222" i="6"/>
  <c r="AF2221" i="6"/>
  <c r="AF2220" i="6"/>
  <c r="AF2219" i="6"/>
  <c r="AF2218" i="6"/>
  <c r="AF2217" i="6"/>
  <c r="AF2216" i="6"/>
  <c r="AF2215" i="6"/>
  <c r="AF2214" i="6"/>
  <c r="AF2213" i="6"/>
  <c r="AF2209" i="6"/>
  <c r="AF2208" i="6"/>
  <c r="AF2207" i="6"/>
  <c r="AF2239" i="6"/>
  <c r="AF2238" i="6"/>
  <c r="AF2237" i="6"/>
  <c r="AF2206" i="6"/>
  <c r="AF2205" i="6"/>
  <c r="AF2204" i="6"/>
  <c r="AF2233" i="6"/>
  <c r="AF2232" i="6"/>
  <c r="AF2231" i="6"/>
  <c r="AF2203" i="6"/>
  <c r="AF2202" i="6"/>
  <c r="AF2201" i="6"/>
  <c r="AF2200" i="6"/>
  <c r="AF2199" i="6"/>
  <c r="AF2198" i="6"/>
  <c r="AF2197" i="6"/>
  <c r="AF2196" i="6"/>
  <c r="AF2195" i="6"/>
  <c r="AF2194" i="6"/>
  <c r="AF2193" i="6"/>
  <c r="AF2192" i="6"/>
  <c r="AF2191" i="6"/>
  <c r="AF2190" i="6"/>
  <c r="AF2189" i="6"/>
  <c r="AF2188" i="6"/>
  <c r="AF2187" i="6"/>
  <c r="AF2186" i="6"/>
  <c r="AF2185" i="6"/>
  <c r="AF2184" i="6"/>
  <c r="AF2183" i="6"/>
  <c r="AF2182" i="6"/>
  <c r="AF2181" i="6"/>
  <c r="AF2180" i="6"/>
  <c r="AF2179" i="6"/>
  <c r="AF2178" i="6"/>
  <c r="AF2177" i="6"/>
  <c r="AF2176" i="6"/>
  <c r="AF2175" i="6"/>
  <c r="AF2174" i="6"/>
  <c r="AF2153" i="6"/>
  <c r="AF2152" i="6"/>
  <c r="AF2151" i="6"/>
  <c r="AF2150" i="6"/>
  <c r="AF2149" i="6"/>
  <c r="AF2148" i="6"/>
  <c r="AF2147" i="6"/>
  <c r="AF2146" i="6"/>
  <c r="AF2145" i="6"/>
  <c r="AF2144" i="6"/>
  <c r="AF2143" i="6"/>
  <c r="AF2142" i="6"/>
  <c r="AF2141" i="6"/>
  <c r="AF2140" i="6"/>
  <c r="AF2139" i="6"/>
  <c r="AF2138" i="6"/>
  <c r="AF2137" i="6"/>
  <c r="AF2136" i="6"/>
  <c r="AF2135" i="6"/>
  <c r="AF2134" i="6"/>
  <c r="AF2133" i="6"/>
  <c r="AF2132" i="6"/>
  <c r="AF2131" i="6"/>
  <c r="AF2130" i="6"/>
  <c r="AF2129" i="6"/>
  <c r="AF2128" i="6"/>
  <c r="AF2127" i="6"/>
  <c r="AF2126" i="6"/>
  <c r="AF2125" i="6"/>
  <c r="AF2124" i="6"/>
  <c r="AF2123" i="6"/>
  <c r="AF2122" i="6"/>
  <c r="AF2121" i="6"/>
  <c r="AF2120" i="6"/>
  <c r="AF2119" i="6"/>
  <c r="AF2118" i="6"/>
  <c r="AF2117" i="6"/>
  <c r="AF2116" i="6"/>
  <c r="AF2115" i="6"/>
  <c r="AF2114" i="6"/>
  <c r="AF2113" i="6"/>
  <c r="AF2112" i="6"/>
  <c r="AF2111" i="6"/>
  <c r="AF2110" i="6"/>
  <c r="AF2109" i="6"/>
  <c r="AF2173" i="6"/>
  <c r="AF2172" i="6"/>
  <c r="AF2171" i="6"/>
  <c r="AF2170" i="6"/>
  <c r="AF2169" i="6"/>
  <c r="AF2168" i="6"/>
  <c r="AF2167" i="6"/>
  <c r="AF2166" i="6"/>
  <c r="AF2165" i="6"/>
  <c r="AF2164" i="6"/>
  <c r="AF2163" i="6"/>
  <c r="AF2162" i="6"/>
  <c r="AF2161" i="6"/>
  <c r="AF2160" i="6"/>
  <c r="AF2159" i="6"/>
  <c r="AF2158" i="6"/>
  <c r="AF2157" i="6"/>
  <c r="AF2156" i="6"/>
  <c r="AF2155" i="6"/>
  <c r="AF2154" i="6"/>
  <c r="AF2108" i="6"/>
  <c r="AF2107" i="6"/>
  <c r="AF2106" i="6"/>
  <c r="AF2105" i="6"/>
  <c r="AF2104" i="6"/>
  <c r="AF2103" i="6"/>
  <c r="AF2102" i="6"/>
  <c r="AF2101" i="6"/>
  <c r="AF2100" i="6"/>
  <c r="AF2099" i="6"/>
  <c r="AF2098" i="6"/>
  <c r="AF2097" i="6"/>
  <c r="AF2096" i="6"/>
  <c r="AF2095" i="6"/>
  <c r="AF2094" i="6"/>
  <c r="AF2093" i="6"/>
  <c r="AF2092" i="6"/>
  <c r="AF2091" i="6"/>
  <c r="AF2090" i="6"/>
  <c r="AF2089" i="6"/>
  <c r="AF2088" i="6"/>
  <c r="AF2087" i="6"/>
  <c r="AF2086" i="6"/>
  <c r="AF2085" i="6"/>
  <c r="AF2084" i="6"/>
  <c r="AF2083" i="6"/>
  <c r="AF2082" i="6"/>
  <c r="AF2081" i="6"/>
  <c r="AF2080" i="6"/>
  <c r="AF2079" i="6"/>
  <c r="AF2078" i="6"/>
  <c r="AF2077" i="6"/>
  <c r="AF2076" i="6"/>
  <c r="AF2075" i="6"/>
  <c r="AF2074" i="6"/>
  <c r="AF2073" i="6"/>
  <c r="AF2072" i="6"/>
  <c r="AF2071" i="6"/>
  <c r="AF2070" i="6"/>
  <c r="AF2069" i="6"/>
  <c r="AF2068" i="6"/>
  <c r="AF2067" i="6"/>
  <c r="AF2066" i="6"/>
  <c r="AF2065" i="6"/>
  <c r="AF2064" i="6"/>
  <c r="AF2063" i="6"/>
  <c r="AF2062" i="6"/>
  <c r="AF2061" i="6"/>
  <c r="AF2060" i="6"/>
  <c r="AF2059" i="6"/>
  <c r="AF2058" i="6"/>
  <c r="AF2057" i="6"/>
  <c r="AF2056" i="6"/>
  <c r="AF2055" i="6"/>
  <c r="AF2054" i="6"/>
  <c r="AF1958" i="6"/>
  <c r="AF1957" i="6"/>
  <c r="AF1956" i="6"/>
  <c r="AF1955" i="6"/>
  <c r="AF1954" i="6"/>
  <c r="AF1953" i="6"/>
  <c r="AF1952" i="6"/>
  <c r="AF1951" i="6"/>
  <c r="AF1950" i="6"/>
  <c r="AF1949" i="6"/>
  <c r="AF1948" i="6"/>
  <c r="AF1947" i="6"/>
  <c r="AF1946" i="6"/>
  <c r="AF1945" i="6"/>
  <c r="AF1944" i="6"/>
  <c r="AF1943" i="6"/>
  <c r="AF1942" i="6"/>
  <c r="AF1941" i="6"/>
  <c r="AF1940" i="6"/>
  <c r="AF1939" i="6"/>
  <c r="AF1938" i="6"/>
  <c r="AF1937" i="6"/>
  <c r="AF1936" i="6"/>
  <c r="AF1935" i="6"/>
  <c r="AF1934" i="6"/>
  <c r="AF1933" i="6"/>
  <c r="AF1932" i="6"/>
  <c r="AF1931" i="6"/>
  <c r="AF1930" i="6"/>
  <c r="AF1929" i="6"/>
  <c r="AF1928" i="6"/>
  <c r="AF1927" i="6"/>
  <c r="AF1926" i="6"/>
  <c r="AF1925" i="6"/>
  <c r="AF1924" i="6"/>
  <c r="AF2053" i="6"/>
  <c r="AF2052" i="6"/>
  <c r="AF2051" i="6"/>
  <c r="AF2050" i="6"/>
  <c r="AF2049" i="6"/>
  <c r="AF2048" i="6"/>
  <c r="AF2047" i="6"/>
  <c r="AF2046" i="6"/>
  <c r="AF2045" i="6"/>
  <c r="AF2044" i="6"/>
  <c r="AF2043" i="6"/>
  <c r="AF2042" i="6"/>
  <c r="AF2041" i="6"/>
  <c r="AF2040" i="6"/>
  <c r="AF2039" i="6"/>
  <c r="AF2038" i="6"/>
  <c r="AF2037" i="6"/>
  <c r="AF2036" i="6"/>
  <c r="AF2035" i="6"/>
  <c r="AF2034" i="6"/>
  <c r="AF2033" i="6"/>
  <c r="AF2032" i="6"/>
  <c r="AF2031" i="6"/>
  <c r="AF2030" i="6"/>
  <c r="AF2029" i="6"/>
  <c r="AF2028" i="6"/>
  <c r="AF2027" i="6"/>
  <c r="AF2026" i="6"/>
  <c r="AF2025" i="6"/>
  <c r="AF2024" i="6"/>
  <c r="AF2023" i="6"/>
  <c r="AF2022" i="6"/>
  <c r="AF2021" i="6"/>
  <c r="AF2020" i="6"/>
  <c r="AF2019" i="6"/>
  <c r="AF1923" i="6"/>
  <c r="AF1922" i="6"/>
  <c r="AF1921" i="6"/>
  <c r="AF1920" i="6"/>
  <c r="AF1919" i="6"/>
  <c r="AF2018" i="6"/>
  <c r="AF2017" i="6"/>
  <c r="AF2016" i="6"/>
  <c r="AF2015" i="6"/>
  <c r="AF2014" i="6"/>
  <c r="AF2013" i="6"/>
  <c r="AF2012" i="6"/>
  <c r="AF2011" i="6"/>
  <c r="AF2010" i="6"/>
  <c r="AF2009" i="6"/>
  <c r="AF2008" i="6"/>
  <c r="AF2007" i="6"/>
  <c r="AF2006" i="6"/>
  <c r="AF2005" i="6"/>
  <c r="AF2004" i="6"/>
  <c r="AF2003" i="6"/>
  <c r="AF2002" i="6"/>
  <c r="AF2001" i="6"/>
  <c r="AF2000" i="6"/>
  <c r="AF1999" i="6"/>
  <c r="AF1998" i="6"/>
  <c r="AF1997" i="6"/>
  <c r="AF1996" i="6"/>
  <c r="AF1995" i="6"/>
  <c r="AF1994" i="6"/>
  <c r="AF1993" i="6"/>
  <c r="AF1992" i="6"/>
  <c r="AF1991" i="6"/>
  <c r="AF1990" i="6"/>
  <c r="AF1989" i="6"/>
  <c r="AF1988" i="6"/>
  <c r="AF1987" i="6"/>
  <c r="AF1986" i="6"/>
  <c r="AF1985" i="6"/>
  <c r="AF1984" i="6"/>
  <c r="AF1983" i="6"/>
  <c r="AF1982" i="6"/>
  <c r="AF1981" i="6"/>
  <c r="AF1980" i="6"/>
  <c r="AF1979" i="6"/>
  <c r="AF1978" i="6"/>
  <c r="AF1977" i="6"/>
  <c r="AF1976" i="6"/>
  <c r="AF1975" i="6"/>
  <c r="AF1974" i="6"/>
  <c r="AF1973" i="6"/>
  <c r="AF1972" i="6"/>
  <c r="AF1971" i="6"/>
  <c r="AF1970" i="6"/>
  <c r="AF1969" i="6"/>
  <c r="AF1918" i="6"/>
  <c r="AF1917" i="6"/>
  <c r="AF1916" i="6"/>
  <c r="AF1915" i="6"/>
  <c r="AF1914" i="6"/>
  <c r="AF1968" i="6"/>
  <c r="AF1967" i="6"/>
  <c r="AF1966" i="6"/>
  <c r="AF1965" i="6"/>
  <c r="AF1964" i="6"/>
  <c r="AF1963" i="6"/>
  <c r="AF1962" i="6"/>
  <c r="AF1961" i="6"/>
  <c r="AF1960" i="6"/>
  <c r="AF1959" i="6"/>
  <c r="AF1913" i="6"/>
  <c r="AF1912" i="6"/>
  <c r="AF1911" i="6"/>
  <c r="AF1910" i="6"/>
  <c r="AF1909" i="6"/>
  <c r="AF1908" i="6"/>
  <c r="AF1907" i="6"/>
  <c r="AF1906" i="6"/>
  <c r="AF1905" i="6"/>
  <c r="AF1904" i="6"/>
  <c r="AF1903" i="6"/>
  <c r="AF1902" i="6"/>
  <c r="AF1901" i="6"/>
  <c r="AF1900" i="6"/>
  <c r="AF1899" i="6"/>
  <c r="AF1898" i="6"/>
  <c r="AF1897" i="6"/>
  <c r="AF1896" i="6"/>
  <c r="AF1895" i="6"/>
  <c r="AF1894" i="6"/>
  <c r="AF1893" i="6"/>
  <c r="AF1892" i="6"/>
  <c r="AF1891" i="6"/>
  <c r="AF1890" i="6"/>
  <c r="AF1889" i="6"/>
  <c r="AF1888" i="6"/>
  <c r="AF1887" i="6"/>
  <c r="AF1886" i="6"/>
  <c r="AF1885" i="6"/>
  <c r="AF1884" i="6"/>
  <c r="AF1883" i="6"/>
  <c r="AF1882" i="6"/>
  <c r="AF1881" i="6"/>
  <c r="AF1880" i="6"/>
  <c r="AF1879" i="6"/>
  <c r="AF1878" i="6"/>
  <c r="AF1877" i="6"/>
  <c r="AF1876" i="6"/>
  <c r="AF1875" i="6"/>
  <c r="AF1874" i="6"/>
  <c r="AF1873" i="6"/>
  <c r="AF1872" i="6"/>
  <c r="AF1871" i="6"/>
  <c r="AF1870" i="6"/>
  <c r="AF1869" i="6"/>
  <c r="AF1868" i="6"/>
  <c r="AF1867" i="6"/>
  <c r="AF1866" i="6"/>
  <c r="AF1865" i="6"/>
  <c r="AF1864" i="6"/>
  <c r="AF1863" i="6"/>
  <c r="AF1862" i="6"/>
  <c r="AF1861" i="6"/>
  <c r="AF1860" i="6"/>
  <c r="AF1859" i="6"/>
  <c r="AF1858" i="6"/>
  <c r="AF1857" i="6"/>
  <c r="AF1856" i="6"/>
  <c r="AF1855" i="6"/>
  <c r="AF1854" i="6"/>
  <c r="AF1853" i="6"/>
  <c r="AF1852" i="6"/>
  <c r="AF1851" i="6"/>
  <c r="AF1850" i="6"/>
  <c r="AF1843" i="6"/>
  <c r="AF1842" i="6"/>
  <c r="AF1841" i="6"/>
  <c r="AF1840" i="6"/>
  <c r="AF1839" i="6"/>
  <c r="AF1838" i="6"/>
  <c r="AF1837" i="6"/>
  <c r="AF1836" i="6"/>
  <c r="AF1835" i="6"/>
  <c r="AF1834" i="6"/>
  <c r="AF1833" i="6"/>
  <c r="AF1832" i="6"/>
  <c r="AF1831" i="6"/>
  <c r="AF1830" i="6"/>
  <c r="AF1829" i="6"/>
  <c r="AF1828" i="6"/>
  <c r="AF1827" i="6"/>
  <c r="AF1826" i="6"/>
  <c r="AF1825" i="6"/>
  <c r="AF1824" i="6"/>
  <c r="AF1823" i="6"/>
  <c r="AF1822" i="6"/>
  <c r="AF1821" i="6"/>
  <c r="AF1820" i="6"/>
  <c r="AF1819" i="6"/>
  <c r="AF1818" i="6"/>
  <c r="AF1817" i="6"/>
  <c r="AF1816" i="6"/>
  <c r="AF1815" i="6"/>
  <c r="AF1814" i="6"/>
  <c r="AF1813" i="6"/>
  <c r="AF1812" i="6"/>
  <c r="AF1811" i="6"/>
  <c r="AF1810" i="6"/>
  <c r="AF1809" i="6"/>
  <c r="AF1808" i="6"/>
  <c r="AF1807" i="6"/>
  <c r="AF1806" i="6"/>
  <c r="AF1805" i="6"/>
  <c r="AF1804" i="6"/>
  <c r="AF1803" i="6"/>
  <c r="AF1802" i="6"/>
  <c r="AF1801" i="6"/>
  <c r="AF1800" i="6"/>
  <c r="AF1799" i="6"/>
  <c r="AF1798" i="6"/>
  <c r="AF1797" i="6"/>
  <c r="AF1796" i="6"/>
  <c r="AF1795" i="6"/>
  <c r="AF1794" i="6"/>
  <c r="AF1793" i="6"/>
  <c r="AF1792" i="6"/>
  <c r="AF1791" i="6"/>
  <c r="AF1790" i="6"/>
  <c r="AF1789" i="6"/>
  <c r="AF1788" i="6"/>
  <c r="AF1787" i="6"/>
  <c r="AF1786" i="6"/>
  <c r="AF1785" i="6"/>
  <c r="AF1784" i="6"/>
  <c r="AF1783" i="6"/>
  <c r="AF1782" i="6"/>
  <c r="AF1781" i="6"/>
  <c r="AF1780" i="6"/>
  <c r="AF1779" i="6"/>
  <c r="AF1778" i="6"/>
  <c r="AF1777" i="6"/>
  <c r="AF1776" i="6"/>
  <c r="AF1775" i="6"/>
  <c r="AF1774" i="6"/>
  <c r="AF1773" i="6"/>
  <c r="AF1772" i="6"/>
  <c r="AF1771" i="6"/>
  <c r="AF1770" i="6"/>
  <c r="AF1769" i="6"/>
  <c r="AF1768" i="6"/>
  <c r="AF1767" i="6"/>
  <c r="AF1766" i="6"/>
  <c r="AF1765" i="6"/>
  <c r="AF1764" i="6"/>
  <c r="AF1763" i="6"/>
  <c r="AF1762" i="6"/>
  <c r="AF1761" i="6"/>
  <c r="AF1720" i="6"/>
  <c r="AF1719" i="6"/>
  <c r="AF1718" i="6"/>
  <c r="AF1717" i="6"/>
  <c r="AF1716" i="6"/>
  <c r="AF1715" i="6"/>
  <c r="AF1714" i="6"/>
  <c r="AF1713" i="6"/>
  <c r="AF1712" i="6"/>
  <c r="AF1711" i="6"/>
  <c r="AF1710" i="6"/>
  <c r="AF1709" i="6"/>
  <c r="AF1708" i="6"/>
  <c r="AF1707" i="6"/>
  <c r="AF1706" i="6"/>
  <c r="AF1705" i="6"/>
  <c r="AF1704" i="6"/>
  <c r="AF1703" i="6"/>
  <c r="AF1702" i="6"/>
  <c r="AF1701" i="6"/>
  <c r="AF1700" i="6"/>
  <c r="AF1699" i="6"/>
  <c r="AF1698" i="6"/>
  <c r="AF1697" i="6"/>
  <c r="AF1696" i="6"/>
  <c r="AF1695" i="6"/>
  <c r="AF1694" i="6"/>
  <c r="AF1693" i="6"/>
  <c r="AF1692" i="6"/>
  <c r="AF1691" i="6"/>
  <c r="AF1690" i="6"/>
  <c r="AF1689" i="6"/>
  <c r="AF1688" i="6"/>
  <c r="AF1687" i="6"/>
  <c r="AF1686" i="6"/>
  <c r="AF1685" i="6"/>
  <c r="AF1684" i="6"/>
  <c r="AF1683" i="6"/>
  <c r="AF1682" i="6"/>
  <c r="AF1681" i="6"/>
  <c r="AF1680" i="6"/>
  <c r="AF1679" i="6"/>
  <c r="AF1678" i="6"/>
  <c r="AF1677" i="6"/>
  <c r="AF1676" i="6"/>
  <c r="AF1675" i="6"/>
  <c r="AF1674" i="6"/>
  <c r="AF1673" i="6"/>
  <c r="AF1672" i="6"/>
  <c r="AF1671" i="6"/>
  <c r="AF1670" i="6"/>
  <c r="AF1669" i="6"/>
  <c r="AF1668" i="6"/>
  <c r="AF1667" i="6"/>
  <c r="AF1666" i="6"/>
  <c r="AF1665" i="6"/>
  <c r="AF1664" i="6"/>
  <c r="AF1663" i="6"/>
  <c r="AF1662" i="6"/>
  <c r="AF1661" i="6"/>
  <c r="AF1660" i="6"/>
  <c r="AF1659" i="6"/>
  <c r="AF1658" i="6"/>
  <c r="AF1657" i="6"/>
  <c r="AF1656" i="6"/>
  <c r="AF1655" i="6"/>
  <c r="AF1654" i="6"/>
  <c r="AF1653" i="6"/>
  <c r="AF1652" i="6"/>
  <c r="AF1651" i="6"/>
  <c r="AF1650" i="6"/>
  <c r="AF1649" i="6"/>
  <c r="AF1648" i="6"/>
  <c r="AF1647" i="6"/>
  <c r="AF1646" i="6"/>
  <c r="AF1645" i="6"/>
  <c r="AF1644" i="6"/>
  <c r="AF1643" i="6"/>
  <c r="AF1642" i="6"/>
  <c r="AF1641" i="6"/>
  <c r="AF1640" i="6"/>
  <c r="AF1639" i="6"/>
  <c r="AF1638" i="6"/>
  <c r="AF1637" i="6"/>
  <c r="AF1636" i="6"/>
  <c r="AF1635" i="6"/>
  <c r="AF1634" i="6"/>
  <c r="AF1633" i="6"/>
  <c r="AF1632" i="6"/>
  <c r="AF1631" i="6"/>
  <c r="AF1630" i="6"/>
  <c r="AF1629" i="6"/>
  <c r="AF1628" i="6"/>
  <c r="AF1627" i="6"/>
  <c r="AF1626" i="6"/>
  <c r="AF1625" i="6"/>
  <c r="AF1624" i="6"/>
  <c r="AF1623" i="6"/>
  <c r="AF1622" i="6"/>
  <c r="AF1621" i="6"/>
  <c r="AF1620" i="6"/>
  <c r="AF1619" i="6"/>
  <c r="AF1618" i="6"/>
  <c r="AF1617" i="6"/>
  <c r="AF1616" i="6"/>
  <c r="AF1615" i="6"/>
  <c r="AF1614" i="6"/>
  <c r="AF1613" i="6"/>
  <c r="AF1612" i="6"/>
  <c r="AF1611" i="6"/>
  <c r="AF1610" i="6"/>
  <c r="AF1609" i="6"/>
  <c r="AF1608" i="6"/>
  <c r="AF1607" i="6"/>
  <c r="AF1606" i="6"/>
  <c r="AF1605" i="6"/>
  <c r="AF1604" i="6"/>
  <c r="AF1603" i="6"/>
  <c r="AF1602" i="6"/>
  <c r="AF1601" i="6"/>
  <c r="AF1600" i="6"/>
  <c r="AF1599" i="6"/>
  <c r="AF1598" i="6"/>
  <c r="AF1597" i="6"/>
  <c r="AF1596" i="6"/>
  <c r="AF1595" i="6"/>
  <c r="AF1594" i="6"/>
  <c r="AF1593" i="6"/>
  <c r="AF1592" i="6"/>
  <c r="AF1591" i="6"/>
  <c r="AF1590" i="6"/>
  <c r="AF1589" i="6"/>
  <c r="AF1588" i="6"/>
  <c r="AF1587" i="6"/>
  <c r="AF1586" i="6"/>
  <c r="AF1585" i="6"/>
  <c r="AF1584" i="6"/>
  <c r="AF1583" i="6"/>
  <c r="AF1582" i="6"/>
  <c r="AF1581" i="6"/>
  <c r="AF1580" i="6"/>
  <c r="AF1579" i="6"/>
  <c r="AF1578" i="6"/>
  <c r="AF1577" i="6"/>
  <c r="AF1576" i="6"/>
  <c r="AF1575" i="6"/>
  <c r="AF1574" i="6"/>
  <c r="AF1573" i="6"/>
  <c r="AF1572" i="6"/>
  <c r="AF1571" i="6"/>
  <c r="AF1570" i="6"/>
  <c r="AF1569" i="6"/>
  <c r="AF1568" i="6"/>
  <c r="AF1567" i="6"/>
  <c r="AF1566" i="6"/>
  <c r="AF1565" i="6"/>
  <c r="AF1564" i="6"/>
  <c r="AF1563" i="6"/>
  <c r="AF1562" i="6"/>
  <c r="AF1561" i="6"/>
  <c r="AF1560" i="6"/>
  <c r="AF1559" i="6"/>
  <c r="AF1558" i="6"/>
  <c r="AF1557" i="6"/>
  <c r="AF1556" i="6"/>
  <c r="AF1555" i="6"/>
  <c r="AF1554" i="6"/>
  <c r="AF1553" i="6"/>
  <c r="AF1552" i="6"/>
  <c r="AF1551" i="6"/>
  <c r="AF1550" i="6"/>
  <c r="AF1549" i="6"/>
  <c r="AF1548" i="6"/>
  <c r="AF1547" i="6"/>
  <c r="AF1546" i="6"/>
  <c r="AF1545" i="6"/>
  <c r="AF1544" i="6"/>
  <c r="AF1543" i="6"/>
  <c r="AF1542" i="6"/>
  <c r="AF1541" i="6"/>
  <c r="AF1540" i="6"/>
  <c r="AF1539" i="6"/>
  <c r="AF1538" i="6"/>
  <c r="AF1537" i="6"/>
  <c r="AF1536" i="6"/>
  <c r="AF1535" i="6"/>
  <c r="AF1534" i="6"/>
  <c r="AF1533" i="6"/>
  <c r="AF1532" i="6"/>
  <c r="AF1531" i="6"/>
  <c r="AF1530" i="6"/>
  <c r="AF1529" i="6"/>
  <c r="AF1528" i="6"/>
  <c r="AF1527" i="6"/>
  <c r="AF1526" i="6"/>
  <c r="AF1525" i="6"/>
  <c r="AF1524" i="6"/>
  <c r="AF1523" i="6"/>
  <c r="AF1522" i="6"/>
  <c r="AF1521" i="6"/>
  <c r="AF1520" i="6"/>
  <c r="AF1519" i="6"/>
  <c r="AF1518" i="6"/>
  <c r="AF1517" i="6"/>
  <c r="AF1516" i="6"/>
  <c r="AF1515" i="6"/>
  <c r="AF1514" i="6"/>
  <c r="AF1513" i="6"/>
  <c r="AF1512" i="6"/>
  <c r="AF1511" i="6"/>
  <c r="AF1495" i="6"/>
  <c r="AF1494" i="6"/>
  <c r="AF1493" i="6"/>
  <c r="AF1492" i="6"/>
  <c r="AF1491" i="6"/>
  <c r="AF1490" i="6"/>
  <c r="AF1489" i="6"/>
  <c r="AF1488" i="6"/>
  <c r="AF1487" i="6"/>
  <c r="AF1486" i="6"/>
  <c r="AF1485" i="6"/>
  <c r="AF1484" i="6"/>
  <c r="AF1483" i="6"/>
  <c r="AF1482" i="6"/>
  <c r="AF1481" i="6"/>
  <c r="AF1510" i="6"/>
  <c r="AF1509" i="6"/>
  <c r="AF1508" i="6"/>
  <c r="AF1507" i="6"/>
  <c r="AF1506" i="6"/>
  <c r="AF1505" i="6"/>
  <c r="AF1504" i="6"/>
  <c r="AF1503" i="6"/>
  <c r="AF1502" i="6"/>
  <c r="AF1501" i="6"/>
  <c r="AF1500" i="6"/>
  <c r="AF1499" i="6"/>
  <c r="AF1498" i="6"/>
  <c r="AF1497" i="6"/>
  <c r="AF1496" i="6"/>
  <c r="AF1480" i="6"/>
  <c r="AF1479" i="6"/>
  <c r="AF1478" i="6"/>
  <c r="AF1477" i="6"/>
  <c r="AF1476" i="6"/>
  <c r="AF1475" i="6"/>
  <c r="AF1474" i="6"/>
  <c r="AF1473" i="6"/>
  <c r="AF1472" i="6"/>
  <c r="AF1471" i="6"/>
  <c r="AF1470" i="6"/>
  <c r="AF1469" i="6"/>
  <c r="AF1468" i="6"/>
  <c r="AF1467" i="6"/>
  <c r="AF1466" i="6"/>
  <c r="AF1465" i="6"/>
  <c r="AF1464" i="6"/>
  <c r="AF1463" i="6"/>
  <c r="AF1462" i="6"/>
  <c r="AF1461" i="6"/>
  <c r="AF1460" i="6"/>
  <c r="AF1459" i="6"/>
  <c r="AF1458" i="6"/>
  <c r="AF1457" i="6"/>
  <c r="AF1456" i="6"/>
  <c r="AF1455" i="6"/>
  <c r="AF1454" i="6"/>
  <c r="AF1453" i="6"/>
  <c r="AF1452" i="6"/>
  <c r="AF1451" i="6"/>
  <c r="AF1450" i="6"/>
  <c r="AF1449" i="6"/>
  <c r="AF1448" i="6"/>
  <c r="AF1447" i="6"/>
  <c r="AF1446" i="6"/>
  <c r="AF1445" i="6"/>
  <c r="AF1444" i="6"/>
  <c r="AF1443" i="6"/>
  <c r="AF1442" i="6"/>
  <c r="AF1441" i="6"/>
  <c r="AF1440" i="6"/>
  <c r="AF1439" i="6"/>
  <c r="AF1438" i="6"/>
  <c r="AF1437" i="6"/>
  <c r="AF1436" i="6"/>
  <c r="AF1435" i="6"/>
  <c r="AF1434" i="6"/>
  <c r="AF1433" i="6"/>
  <c r="AF1432" i="6"/>
  <c r="AF1431" i="6"/>
  <c r="AF1430" i="6"/>
  <c r="AF1429" i="6"/>
  <c r="AF1428" i="6"/>
  <c r="AF1427" i="6"/>
  <c r="AF1426" i="6"/>
  <c r="AF1425" i="6"/>
  <c r="AF1424" i="6"/>
  <c r="AF1423" i="6"/>
  <c r="AF1422" i="6"/>
  <c r="AF1421" i="6"/>
  <c r="AF1420" i="6"/>
  <c r="AF1419" i="6"/>
  <c r="AF1418" i="6"/>
  <c r="AF1417" i="6"/>
  <c r="AF1416" i="6"/>
  <c r="AF1415" i="6"/>
  <c r="AF1414" i="6"/>
  <c r="AF1413" i="6"/>
  <c r="AF1412" i="6"/>
  <c r="AF1411" i="6"/>
  <c r="AF1410" i="6"/>
  <c r="AF1409" i="6"/>
  <c r="AF1408" i="6"/>
  <c r="AF1407" i="6"/>
  <c r="AF1406" i="6"/>
  <c r="AF1405" i="6"/>
  <c r="AF1404" i="6"/>
  <c r="AF1403" i="6"/>
  <c r="AF1402" i="6"/>
  <c r="AF1401" i="6"/>
  <c r="AF1400" i="6"/>
  <c r="AF1399" i="6"/>
  <c r="AF1398" i="6"/>
  <c r="AF1397" i="6"/>
  <c r="AF1396" i="6"/>
  <c r="AF1395" i="6"/>
  <c r="AF1394" i="6"/>
  <c r="AF1393" i="6"/>
  <c r="AF1392" i="6"/>
  <c r="AF1391" i="6"/>
  <c r="AF1390" i="6"/>
  <c r="AF1389" i="6"/>
  <c r="AF1388" i="6"/>
  <c r="AF1387" i="6"/>
  <c r="AF1386" i="6"/>
  <c r="AF1385" i="6"/>
  <c r="AF1384" i="6"/>
  <c r="AF1383" i="6"/>
  <c r="AF1382" i="6"/>
  <c r="AF1381" i="6"/>
  <c r="AF1380" i="6"/>
  <c r="AF1379" i="6"/>
  <c r="AF1378" i="6"/>
  <c r="AF1377" i="6"/>
  <c r="AF1376" i="6"/>
  <c r="AF1375" i="6"/>
  <c r="AF1374" i="6"/>
  <c r="AF1373" i="6"/>
  <c r="AF1372" i="6"/>
  <c r="AF1371" i="6"/>
  <c r="AF1370" i="6"/>
  <c r="AF1369" i="6"/>
  <c r="AF1368" i="6"/>
  <c r="AF1367" i="6"/>
  <c r="AF1366" i="6"/>
  <c r="AF1365" i="6"/>
  <c r="AF1364" i="6"/>
  <c r="AF1363" i="6"/>
  <c r="AF1362" i="6"/>
  <c r="AF1361" i="6"/>
  <c r="AF1360" i="6"/>
  <c r="AF1359" i="6"/>
  <c r="AF1358" i="6"/>
  <c r="AF1357" i="6"/>
  <c r="AF1356" i="6"/>
  <c r="AF1355" i="6"/>
  <c r="AF1354" i="6"/>
  <c r="AF1353" i="6"/>
  <c r="AF1352" i="6"/>
  <c r="AF1351" i="6"/>
  <c r="AF1350" i="6"/>
  <c r="AF1349" i="6"/>
  <c r="AF1348" i="6"/>
  <c r="AF1347" i="6"/>
  <c r="AF1346" i="6"/>
  <c r="AF1185" i="6"/>
  <c r="AF1184" i="6"/>
  <c r="AF1183" i="6"/>
  <c r="AF1182" i="6"/>
  <c r="AF1181" i="6"/>
  <c r="AF1180" i="6"/>
  <c r="AF1179" i="6"/>
  <c r="AF1178" i="6"/>
  <c r="AF1177" i="6"/>
  <c r="AF1176" i="6"/>
  <c r="AF1175" i="6"/>
  <c r="AF1174" i="6"/>
  <c r="AF1173" i="6"/>
  <c r="AF1172" i="6"/>
  <c r="AF1171" i="6"/>
  <c r="AF1170" i="6"/>
  <c r="AF1169" i="6"/>
  <c r="AG1104" i="6" l="1"/>
  <c r="AJ125" i="6"/>
  <c r="AI125" i="6"/>
  <c r="AH125" i="6"/>
  <c r="AG125" i="6"/>
  <c r="AJ104" i="6"/>
  <c r="AI104" i="6"/>
  <c r="AH104" i="6"/>
  <c r="AG104" i="6"/>
  <c r="AF125" i="6"/>
  <c r="AF104" i="6"/>
  <c r="AC125" i="6"/>
  <c r="AC104" i="6"/>
  <c r="AJ1730" i="6"/>
  <c r="AJ1723" i="6"/>
  <c r="AI1730" i="6"/>
  <c r="AI1723" i="6"/>
  <c r="AH1730" i="6"/>
  <c r="AF1730" i="6"/>
  <c r="AF1723" i="6"/>
  <c r="AH1723" i="6"/>
  <c r="AG1730" i="6"/>
  <c r="AG1723" i="6"/>
  <c r="AC1730" i="6"/>
  <c r="AC1723" i="6"/>
  <c r="AL7" i="5"/>
  <c r="AK7" i="5"/>
  <c r="AJ7" i="5"/>
  <c r="AI7" i="5"/>
  <c r="AH7" i="5"/>
  <c r="AG7" i="5"/>
  <c r="AF7" i="5"/>
  <c r="AE7" i="5"/>
  <c r="AD7" i="5"/>
  <c r="AI165" i="6"/>
  <c r="AI158" i="6"/>
  <c r="AI144" i="6"/>
  <c r="AG165" i="6"/>
  <c r="AG158" i="6"/>
  <c r="AG144" i="6"/>
  <c r="AI1109" i="6"/>
  <c r="AG1109" i="6"/>
  <c r="AI1108" i="6"/>
  <c r="AG1108" i="6"/>
  <c r="AI1107" i="6"/>
  <c r="AG1107" i="6"/>
  <c r="AI1105" i="6"/>
  <c r="AG1105" i="6"/>
  <c r="AI1103" i="6"/>
  <c r="AG1103" i="6"/>
  <c r="AI1104" i="6"/>
  <c r="AI1007" i="6"/>
  <c r="AI1005" i="6"/>
  <c r="AI1003" i="6"/>
  <c r="AI1015" i="6"/>
  <c r="AI1013" i="6"/>
  <c r="AI1011" i="6"/>
  <c r="AI1009" i="6"/>
  <c r="AI1001" i="6"/>
  <c r="AI999" i="6"/>
  <c r="AI997" i="6"/>
  <c r="AI995" i="6"/>
  <c r="AI993" i="6"/>
  <c r="AI991" i="6"/>
  <c r="AI981" i="6"/>
  <c r="AI979" i="6"/>
  <c r="AI977" i="6"/>
  <c r="AI989" i="6"/>
  <c r="AI987" i="6"/>
  <c r="AI985" i="6"/>
  <c r="AI983" i="6"/>
  <c r="AI975" i="6"/>
  <c r="AI973" i="6"/>
  <c r="AI971" i="6"/>
  <c r="AI969" i="6"/>
  <c r="AI967" i="6"/>
  <c r="AI965" i="6"/>
  <c r="AI1008" i="6"/>
  <c r="AI1006" i="6"/>
  <c r="AI1004" i="6"/>
  <c r="AI1014" i="6"/>
  <c r="AI1012" i="6"/>
  <c r="AI1010" i="6"/>
  <c r="AI1002" i="6"/>
  <c r="AI1000" i="6"/>
  <c r="AI998" i="6"/>
  <c r="AI996" i="6"/>
  <c r="AI994" i="6"/>
  <c r="AI992" i="6"/>
  <c r="AI990" i="6"/>
  <c r="AI982" i="6"/>
  <c r="AI980" i="6"/>
  <c r="AI978" i="6"/>
  <c r="AI988" i="6"/>
  <c r="AI986" i="6"/>
  <c r="AI984" i="6"/>
  <c r="AI976" i="6"/>
  <c r="AI974" i="6"/>
  <c r="AI972" i="6"/>
  <c r="AI970" i="6"/>
  <c r="AI968" i="6"/>
  <c r="AI966" i="6"/>
  <c r="AI964" i="6"/>
  <c r="AG1007" i="6"/>
  <c r="AG1005" i="6"/>
  <c r="AG1003" i="6"/>
  <c r="AG1015" i="6"/>
  <c r="AG1013" i="6"/>
  <c r="AG1011" i="6"/>
  <c r="AG1009" i="6"/>
  <c r="AG1001" i="6"/>
  <c r="AG999" i="6"/>
  <c r="AG997" i="6"/>
  <c r="AG995" i="6"/>
  <c r="AG993" i="6"/>
  <c r="AG991" i="6"/>
  <c r="AG981" i="6"/>
  <c r="AG979" i="6"/>
  <c r="AG977" i="6"/>
  <c r="AG989" i="6"/>
  <c r="AG987" i="6"/>
  <c r="AG985" i="6"/>
  <c r="AG983" i="6"/>
  <c r="AG975" i="6"/>
  <c r="AG973" i="6"/>
  <c r="AG971" i="6"/>
  <c r="AG969" i="6"/>
  <c r="AG967" i="6"/>
  <c r="AG965" i="6"/>
  <c r="AG1008" i="6"/>
  <c r="AG1006" i="6"/>
  <c r="AG1004" i="6"/>
  <c r="AG1014" i="6"/>
  <c r="AG1012" i="6"/>
  <c r="AG1010" i="6"/>
  <c r="AG1002" i="6"/>
  <c r="AG1000" i="6"/>
  <c r="AG998" i="6"/>
  <c r="AG996" i="6"/>
  <c r="AG994" i="6"/>
  <c r="AG992" i="6"/>
  <c r="AG990" i="6"/>
  <c r="AG982" i="6"/>
  <c r="AG980" i="6"/>
  <c r="AG978" i="6"/>
  <c r="AG988" i="6"/>
  <c r="AG986" i="6"/>
  <c r="AG984" i="6"/>
  <c r="AG976" i="6"/>
  <c r="AG974" i="6"/>
  <c r="AG972" i="6"/>
  <c r="AG970" i="6"/>
  <c r="AG968" i="6"/>
  <c r="AG966" i="6"/>
  <c r="AG964" i="6"/>
  <c r="AI963" i="6"/>
  <c r="AI962" i="6"/>
  <c r="AI960" i="6"/>
  <c r="AI961" i="6"/>
  <c r="AI959" i="6"/>
  <c r="AI958" i="6"/>
  <c r="AI957" i="6"/>
  <c r="AI956" i="6"/>
  <c r="AI955" i="6"/>
  <c r="AI954" i="6"/>
  <c r="AI953" i="6"/>
  <c r="AI952" i="6"/>
  <c r="AI951" i="6"/>
  <c r="AI950" i="6"/>
  <c r="AI948" i="6"/>
  <c r="AI949" i="6"/>
  <c r="AI947" i="6"/>
  <c r="AI946" i="6"/>
  <c r="AI945" i="6"/>
  <c r="AI944" i="6"/>
  <c r="AI943" i="6"/>
  <c r="AI942" i="6"/>
  <c r="AI941" i="6"/>
  <c r="AI940" i="6"/>
  <c r="AI939" i="6"/>
  <c r="AI938" i="6"/>
  <c r="AI936" i="6"/>
  <c r="AI937" i="6"/>
  <c r="AI935" i="6"/>
  <c r="AI934" i="6"/>
  <c r="AI933" i="6"/>
  <c r="AI932" i="6"/>
  <c r="AI931" i="6"/>
  <c r="AI930" i="6"/>
  <c r="AI929" i="6"/>
  <c r="AI928" i="6"/>
  <c r="AG963" i="6"/>
  <c r="AG962" i="6"/>
  <c r="AG960" i="6"/>
  <c r="AG961" i="6"/>
  <c r="AG959" i="6"/>
  <c r="AG958" i="6"/>
  <c r="AG957" i="6"/>
  <c r="AG956" i="6"/>
  <c r="AG955" i="6"/>
  <c r="AG954" i="6"/>
  <c r="AG953" i="6"/>
  <c r="AG952" i="6"/>
  <c r="AG951" i="6"/>
  <c r="AG950" i="6"/>
  <c r="AG948" i="6"/>
  <c r="AG949" i="6"/>
  <c r="AG947" i="6"/>
  <c r="AG946" i="6"/>
  <c r="AG945" i="6"/>
  <c r="AG944" i="6"/>
  <c r="AG943" i="6"/>
  <c r="AG942" i="6"/>
  <c r="AG941" i="6"/>
  <c r="AG940" i="6"/>
  <c r="AG939" i="6"/>
  <c r="AG938" i="6"/>
  <c r="AG936" i="6"/>
  <c r="AG937" i="6"/>
  <c r="AG935" i="6"/>
  <c r="AG934" i="6"/>
  <c r="AG933" i="6"/>
  <c r="AG932" i="6"/>
  <c r="AG931" i="6"/>
  <c r="AG930" i="6"/>
  <c r="AG929" i="6"/>
  <c r="AG928" i="6"/>
  <c r="AE1169" i="6" l="1"/>
  <c r="AE889" i="6"/>
  <c r="AF889" i="6" s="1"/>
  <c r="AE1170" i="6"/>
  <c r="AE1171" i="6"/>
  <c r="AE1172" i="6"/>
  <c r="AE1173" i="6"/>
  <c r="AE1174" i="6"/>
  <c r="AE1175" i="6"/>
  <c r="AE1176" i="6"/>
  <c r="AE1177" i="6"/>
  <c r="AE1178" i="6"/>
  <c r="AE1179" i="6"/>
  <c r="AE1180" i="6"/>
  <c r="AE1181" i="6"/>
  <c r="AE1182" i="6"/>
  <c r="AE1183" i="6"/>
  <c r="AE1184" i="6"/>
  <c r="AE1185" i="6"/>
  <c r="AE1273" i="6"/>
  <c r="AF1273" i="6" s="1"/>
  <c r="AE1274" i="6"/>
  <c r="AF1274" i="6" s="1"/>
  <c r="AE1276" i="6"/>
  <c r="AF1276" i="6" s="1"/>
  <c r="AE1275" i="6"/>
  <c r="AF1275" i="6" s="1"/>
  <c r="AE1277" i="6"/>
  <c r="AF1277" i="6" s="1"/>
  <c r="AE1278" i="6"/>
  <c r="AF1278" i="6" s="1"/>
  <c r="AE1346" i="6"/>
  <c r="AE1347" i="6"/>
  <c r="AE1348" i="6"/>
  <c r="AE1349" i="6"/>
  <c r="AE1350" i="6"/>
  <c r="AE1351" i="6"/>
  <c r="AE1352" i="6"/>
  <c r="AE1353" i="6"/>
  <c r="AE1354" i="6"/>
  <c r="AE1355" i="6"/>
  <c r="AE1391" i="6"/>
  <c r="AE1392" i="6"/>
  <c r="AE1393" i="6"/>
  <c r="AE1394" i="6"/>
  <c r="AE1395" i="6"/>
  <c r="AE1386" i="6"/>
  <c r="AE1387" i="6"/>
  <c r="AE1388" i="6"/>
  <c r="AE1389" i="6"/>
  <c r="AE1390" i="6"/>
  <c r="AE1401" i="6"/>
  <c r="AE1402" i="6"/>
  <c r="AE1403" i="6"/>
  <c r="AE1404" i="6"/>
  <c r="AE1405" i="6"/>
  <c r="AE1396" i="6"/>
  <c r="AE1397" i="6"/>
  <c r="AE1398" i="6"/>
  <c r="AE1399" i="6"/>
  <c r="AE1400" i="6"/>
  <c r="AE1406" i="6"/>
  <c r="AE1407" i="6"/>
  <c r="AE1408" i="6"/>
  <c r="AE1409" i="6"/>
  <c r="AE1410" i="6"/>
  <c r="AE1411" i="6"/>
  <c r="AE1412" i="6"/>
  <c r="AE1413" i="6"/>
  <c r="AE1414" i="6"/>
  <c r="AE1415" i="6"/>
  <c r="AE1416" i="6"/>
  <c r="AE1417" i="6"/>
  <c r="AE1418" i="6"/>
  <c r="AE1419" i="6"/>
  <c r="AE1420" i="6"/>
  <c r="AE1421" i="6"/>
  <c r="AE1422" i="6"/>
  <c r="AE1423" i="6"/>
  <c r="AE1424" i="6"/>
  <c r="AE1425" i="6"/>
  <c r="AE1426" i="6"/>
  <c r="AE1427" i="6"/>
  <c r="AE1428" i="6"/>
  <c r="AE1429" i="6"/>
  <c r="AE1430" i="6"/>
  <c r="AE1802" i="6"/>
  <c r="AE1803" i="6"/>
  <c r="AE1805" i="6"/>
  <c r="AE1804" i="6"/>
  <c r="AE1806" i="6"/>
  <c r="AE1807" i="6"/>
  <c r="AE1808" i="6"/>
  <c r="AE1809" i="6"/>
  <c r="AE1811" i="6"/>
  <c r="AE1810" i="6"/>
  <c r="AE1812" i="6"/>
  <c r="AE1813" i="6"/>
  <c r="AE1814" i="6"/>
  <c r="AE1815" i="6"/>
  <c r="AE1817" i="6"/>
  <c r="AE1816" i="6"/>
  <c r="AE1818" i="6"/>
  <c r="AE1819" i="6"/>
  <c r="AE1820" i="6"/>
  <c r="AE1821" i="6"/>
  <c r="AE1823" i="6"/>
  <c r="AE1822" i="6"/>
  <c r="AE1824" i="6"/>
  <c r="AE1825" i="6"/>
  <c r="AE1832" i="6"/>
  <c r="AE1833" i="6"/>
  <c r="AE1835" i="6"/>
  <c r="AE1834" i="6"/>
  <c r="AE1836" i="6"/>
  <c r="AE1837" i="6"/>
  <c r="AE1826" i="6"/>
  <c r="AE1827" i="6"/>
  <c r="AE1829" i="6"/>
  <c r="AE1828" i="6"/>
  <c r="AE1830" i="6"/>
  <c r="AE1831" i="6"/>
  <c r="AE1838" i="6"/>
  <c r="AE1839" i="6"/>
  <c r="AE1841" i="6"/>
  <c r="AE1840" i="6"/>
  <c r="AE1842" i="6"/>
  <c r="AE1843" i="6"/>
  <c r="AE1844" i="6"/>
  <c r="AF1844" i="6" s="1"/>
  <c r="AE1845" i="6"/>
  <c r="AF1845" i="6" s="1"/>
  <c r="AE1847" i="6"/>
  <c r="AF1847" i="6" s="1"/>
  <c r="AE1846" i="6"/>
  <c r="AF1846" i="6" s="1"/>
  <c r="AE1848" i="6"/>
  <c r="AF1848" i="6" s="1"/>
  <c r="AE1849" i="6"/>
  <c r="AF1849" i="6" s="1"/>
  <c r="AE1850" i="6"/>
  <c r="AE1851" i="6"/>
  <c r="AE1853" i="6"/>
  <c r="AE1852" i="6"/>
  <c r="AE1854" i="6"/>
  <c r="AE1855" i="6"/>
  <c r="AE1356" i="6"/>
  <c r="AE1357" i="6"/>
  <c r="AE1358" i="6"/>
  <c r="AE1359" i="6"/>
  <c r="AE1360" i="6"/>
  <c r="AE1361" i="6"/>
  <c r="AE1362" i="6"/>
  <c r="AE1363" i="6"/>
  <c r="AE1364" i="6"/>
  <c r="AE1365" i="6"/>
  <c r="AE1366" i="6"/>
  <c r="AE1367" i="6"/>
  <c r="AE1368" i="6"/>
  <c r="AE1369" i="6"/>
  <c r="AE1370" i="6"/>
  <c r="AE1371" i="6"/>
  <c r="AE1372" i="6"/>
  <c r="AE1373" i="6"/>
  <c r="AE1374" i="6"/>
  <c r="AE1375" i="6"/>
  <c r="AE1376" i="6"/>
  <c r="AE1377" i="6"/>
  <c r="AE1378" i="6"/>
  <c r="AE1379" i="6"/>
  <c r="AE1380" i="6"/>
  <c r="AE1381" i="6"/>
  <c r="AE1382" i="6"/>
  <c r="AE1383" i="6"/>
  <c r="AE1384" i="6"/>
  <c r="AE1385" i="6"/>
  <c r="AE1761" i="6"/>
  <c r="AE1762" i="6"/>
  <c r="AE1763" i="6"/>
  <c r="AE1764" i="6"/>
  <c r="AE1765" i="6"/>
  <c r="AE1766" i="6"/>
  <c r="AE1767" i="6"/>
  <c r="AE1768" i="6"/>
  <c r="AE1769" i="6"/>
  <c r="AE1770" i="6"/>
  <c r="AE1771" i="6"/>
  <c r="AE1772" i="6"/>
  <c r="AE1773" i="6"/>
  <c r="AE1774" i="6"/>
  <c r="AE1775" i="6"/>
  <c r="AE1776" i="6"/>
  <c r="AE1777" i="6"/>
  <c r="AE1778" i="6"/>
  <c r="AE1779" i="6"/>
  <c r="AE1780" i="6"/>
  <c r="AE1781" i="6"/>
  <c r="AE1782" i="6"/>
  <c r="AE1783" i="6"/>
  <c r="AE1784" i="6"/>
  <c r="AE1785" i="6"/>
  <c r="AE1786" i="6"/>
  <c r="AE1787" i="6"/>
  <c r="AE1788" i="6"/>
  <c r="AE1789" i="6"/>
  <c r="AE1790" i="6"/>
  <c r="AE1791" i="6"/>
  <c r="AE1793" i="6"/>
  <c r="AE1792" i="6"/>
  <c r="AE1794" i="6"/>
  <c r="AE1795" i="6"/>
  <c r="AE1796" i="6"/>
  <c r="AE1797" i="6"/>
  <c r="AE1799" i="6"/>
  <c r="AE1798" i="6"/>
  <c r="AE1800" i="6"/>
  <c r="AE1801" i="6"/>
  <c r="AE1856" i="6"/>
  <c r="AE1857" i="6"/>
  <c r="AE1859" i="6"/>
  <c r="AE1858" i="6"/>
  <c r="AE1860" i="6"/>
  <c r="AE1861" i="6"/>
  <c r="AE1862" i="6"/>
  <c r="AE1863" i="6"/>
  <c r="AE1865" i="6"/>
  <c r="AE1864" i="6"/>
  <c r="AE1866" i="6"/>
  <c r="AE1867" i="6"/>
  <c r="AE1868" i="6"/>
  <c r="AE1869" i="6"/>
  <c r="AE1870" i="6"/>
  <c r="AE1871" i="6"/>
  <c r="AE1872" i="6"/>
  <c r="AE1873" i="6"/>
  <c r="AE1874" i="6"/>
  <c r="AE1876" i="6"/>
  <c r="AE1875" i="6"/>
  <c r="AE1877" i="6"/>
  <c r="AE1878" i="6"/>
  <c r="AE1879" i="6"/>
  <c r="AE1881" i="6"/>
  <c r="AE1880" i="6"/>
  <c r="AE1882" i="6"/>
  <c r="AE1883" i="6"/>
  <c r="AE1885" i="6"/>
  <c r="AE1884" i="6"/>
  <c r="AE1886" i="6"/>
  <c r="AE1887" i="6"/>
  <c r="AE1888" i="6"/>
  <c r="AE1890" i="6"/>
  <c r="AE1889" i="6"/>
  <c r="AE1891" i="6"/>
  <c r="AE1892" i="6"/>
  <c r="AE1893" i="6"/>
  <c r="AE1894" i="6"/>
  <c r="AE1896" i="6"/>
  <c r="AE1895" i="6"/>
  <c r="AE1897" i="6"/>
  <c r="AE1898" i="6"/>
  <c r="AE1899" i="6"/>
  <c r="AE1901" i="6"/>
  <c r="AE1900" i="6"/>
  <c r="AE1902" i="6"/>
  <c r="AE1903" i="6"/>
  <c r="AE1904" i="6"/>
  <c r="AE1905" i="6"/>
  <c r="AE1906" i="6"/>
  <c r="AE1907" i="6"/>
  <c r="AE1908" i="6"/>
  <c r="AE1909" i="6"/>
  <c r="AE1911" i="6"/>
  <c r="AE1910" i="6"/>
  <c r="AE1912" i="6"/>
  <c r="AE1913" i="6"/>
  <c r="AE1914" i="6"/>
  <c r="AE1915" i="6"/>
  <c r="AE1917" i="6"/>
  <c r="AE1916" i="6"/>
  <c r="AE1918" i="6"/>
  <c r="AE1919" i="6"/>
  <c r="AE1920" i="6"/>
  <c r="AE1922" i="6"/>
  <c r="AE1921" i="6"/>
  <c r="AE1923" i="6"/>
  <c r="AE1924" i="6"/>
  <c r="AE1925" i="6"/>
  <c r="AE1927" i="6"/>
  <c r="AE1926" i="6"/>
  <c r="AE1928" i="6"/>
  <c r="AE1929" i="6"/>
  <c r="AE1930" i="6"/>
  <c r="AE1932" i="6"/>
  <c r="AE1931" i="6"/>
  <c r="AE1933" i="6"/>
  <c r="AE1934" i="6"/>
  <c r="AE1935" i="6"/>
  <c r="AE1937" i="6"/>
  <c r="AE1936" i="6"/>
  <c r="AE1938" i="6"/>
  <c r="AE1939" i="6"/>
  <c r="AE1940" i="6"/>
  <c r="AE1942" i="6"/>
  <c r="AE1941" i="6"/>
  <c r="AE1943" i="6"/>
  <c r="AE1944" i="6"/>
  <c r="AE1945" i="6"/>
  <c r="AE1947" i="6"/>
  <c r="AE1946" i="6"/>
  <c r="AE1948" i="6"/>
  <c r="AE1949" i="6"/>
  <c r="AE1950" i="6"/>
  <c r="AE1952" i="6"/>
  <c r="AE1951" i="6"/>
  <c r="AE1953" i="6"/>
  <c r="AE1954" i="6"/>
  <c r="AE1955" i="6"/>
  <c r="AE1957" i="6"/>
  <c r="AE1956" i="6"/>
  <c r="AE1958" i="6"/>
  <c r="AE1959" i="6"/>
  <c r="AE1960" i="6"/>
  <c r="AE1962" i="6"/>
  <c r="AE1961" i="6"/>
  <c r="AE1963" i="6"/>
  <c r="AE1964" i="6"/>
  <c r="AE1965" i="6"/>
  <c r="AE1967" i="6"/>
  <c r="AE1966" i="6"/>
  <c r="AE1968" i="6"/>
  <c r="AE1969" i="6"/>
  <c r="AE1970" i="6"/>
  <c r="AE1972" i="6"/>
  <c r="AE1971" i="6"/>
  <c r="AE1973" i="6"/>
  <c r="AE1974" i="6"/>
  <c r="AE1975" i="6"/>
  <c r="AE1977" i="6"/>
  <c r="AE1976" i="6"/>
  <c r="AE1978" i="6"/>
  <c r="AE1979" i="6"/>
  <c r="AE1980" i="6"/>
  <c r="AE1982" i="6"/>
  <c r="AE1981" i="6"/>
  <c r="AE1983" i="6"/>
  <c r="AE1984" i="6"/>
  <c r="AE1985" i="6"/>
  <c r="AE1987" i="6"/>
  <c r="AE1986" i="6"/>
  <c r="AE1988" i="6"/>
  <c r="AE1989" i="6"/>
  <c r="AE1990" i="6"/>
  <c r="AE1992" i="6"/>
  <c r="AE1991" i="6"/>
  <c r="AE1993" i="6"/>
  <c r="AE1994" i="6"/>
  <c r="AE1995" i="6"/>
  <c r="AE1997" i="6"/>
  <c r="AE1996" i="6"/>
  <c r="AE1998" i="6"/>
  <c r="AE1999" i="6"/>
  <c r="AE2000" i="6"/>
  <c r="AE2002" i="6"/>
  <c r="AE2001" i="6"/>
  <c r="AE2003" i="6"/>
  <c r="AE2004" i="6"/>
  <c r="AE2005" i="6"/>
  <c r="AE2007" i="6"/>
  <c r="AE2006" i="6"/>
  <c r="AE2008" i="6"/>
  <c r="AE2009" i="6"/>
  <c r="AE2010" i="6"/>
  <c r="AE2012" i="6"/>
  <c r="AE2011" i="6"/>
  <c r="AE2013" i="6"/>
  <c r="AE2014" i="6"/>
  <c r="AE2015" i="6"/>
  <c r="AE2017" i="6"/>
  <c r="AE2016" i="6"/>
  <c r="AE2018" i="6"/>
  <c r="AE2019" i="6"/>
  <c r="AE2020" i="6"/>
  <c r="AE2022" i="6"/>
  <c r="AE2021" i="6"/>
  <c r="AE2023" i="6"/>
  <c r="AE2024" i="6"/>
  <c r="AE2025" i="6"/>
  <c r="AE2027" i="6"/>
  <c r="AE2026" i="6"/>
  <c r="AE2028" i="6"/>
  <c r="AE2029" i="6"/>
  <c r="AE2030" i="6"/>
  <c r="AE2032" i="6"/>
  <c r="AE2031" i="6"/>
  <c r="AE2033" i="6"/>
  <c r="AE2034" i="6"/>
  <c r="AE2035" i="6"/>
  <c r="AE2037" i="6"/>
  <c r="AE2036" i="6"/>
  <c r="AE2038" i="6"/>
  <c r="AE2039" i="6"/>
  <c r="AE2040" i="6"/>
  <c r="AE2042" i="6"/>
  <c r="AE2041" i="6"/>
  <c r="AE2043" i="6"/>
  <c r="AE2044" i="6"/>
  <c r="AE2045" i="6"/>
  <c r="AE2047" i="6"/>
  <c r="AE2046" i="6"/>
  <c r="AE2048" i="6"/>
  <c r="AE2049" i="6"/>
  <c r="AE2050" i="6"/>
  <c r="AE2052" i="6"/>
  <c r="AE2051" i="6"/>
  <c r="AE2053" i="6"/>
  <c r="AE2054" i="6"/>
  <c r="AE2055" i="6"/>
  <c r="AE2057" i="6"/>
  <c r="AE2056" i="6"/>
  <c r="AE2058" i="6"/>
  <c r="AE2059" i="6"/>
  <c r="AE2060" i="6"/>
  <c r="AE2062" i="6"/>
  <c r="AE2061" i="6"/>
  <c r="AE2063" i="6"/>
  <c r="AE2064" i="6"/>
  <c r="AE2065" i="6"/>
  <c r="AE2067" i="6"/>
  <c r="AE2066" i="6"/>
  <c r="AE2068" i="6"/>
  <c r="AE2069" i="6"/>
  <c r="AE2070" i="6"/>
  <c r="AE2072" i="6"/>
  <c r="AE2071" i="6"/>
  <c r="AE2073" i="6"/>
  <c r="AE2074" i="6"/>
  <c r="AE2075" i="6"/>
  <c r="AE2077" i="6"/>
  <c r="AE2076" i="6"/>
  <c r="AE2078" i="6"/>
  <c r="AE2079" i="6"/>
  <c r="AE2080" i="6"/>
  <c r="AE2082" i="6"/>
  <c r="AE2081" i="6"/>
  <c r="AE2083" i="6"/>
  <c r="AE2084" i="6"/>
  <c r="AE2085" i="6"/>
  <c r="AE2087" i="6"/>
  <c r="AE2086" i="6"/>
  <c r="AE2088" i="6"/>
  <c r="AE2089" i="6"/>
  <c r="AE2090" i="6"/>
  <c r="AE2092" i="6"/>
  <c r="AE2091" i="6"/>
  <c r="AE2093" i="6"/>
  <c r="AE2094" i="6"/>
  <c r="AE2095" i="6"/>
  <c r="AE2097" i="6"/>
  <c r="AE2096" i="6"/>
  <c r="AE2098" i="6"/>
  <c r="AE2099" i="6"/>
  <c r="AE2100" i="6"/>
  <c r="AE2102" i="6"/>
  <c r="AE2101" i="6"/>
  <c r="AE2103" i="6"/>
  <c r="AE2104" i="6"/>
  <c r="AE2105" i="6"/>
  <c r="AE2107" i="6"/>
  <c r="AE2106" i="6"/>
  <c r="AE2108" i="6"/>
  <c r="AE2164" i="6"/>
  <c r="AE2165" i="6"/>
  <c r="AE2167" i="6"/>
  <c r="AE2166" i="6"/>
  <c r="AE2168" i="6"/>
  <c r="AE2109" i="6"/>
  <c r="AE2110" i="6"/>
  <c r="AE2112" i="6"/>
  <c r="AE2111" i="6"/>
  <c r="AE2113" i="6"/>
  <c r="AE2129" i="6"/>
  <c r="AE2130" i="6"/>
  <c r="AE2132" i="6"/>
  <c r="AE2131" i="6"/>
  <c r="AE2133" i="6"/>
  <c r="AE2149" i="6"/>
  <c r="AE2150" i="6"/>
  <c r="AE2152" i="6"/>
  <c r="AE2151" i="6"/>
  <c r="AE2153" i="6"/>
  <c r="AE2119" i="6"/>
  <c r="AE2120" i="6"/>
  <c r="AE2122" i="6"/>
  <c r="AE2121" i="6"/>
  <c r="AE2123" i="6"/>
  <c r="AE2139" i="6"/>
  <c r="AE2140" i="6"/>
  <c r="AE2142" i="6"/>
  <c r="AE2141" i="6"/>
  <c r="AE2143" i="6"/>
  <c r="AE2114" i="6"/>
  <c r="AE2115" i="6"/>
  <c r="AE2117" i="6"/>
  <c r="AE2116" i="6"/>
  <c r="AE2118" i="6"/>
  <c r="AE2169" i="6"/>
  <c r="AE2170" i="6"/>
  <c r="AE2172" i="6"/>
  <c r="AE2171" i="6"/>
  <c r="AE2173" i="6"/>
  <c r="AE2154" i="6"/>
  <c r="AE2155" i="6"/>
  <c r="AE2157" i="6"/>
  <c r="AE2156" i="6"/>
  <c r="AE2158" i="6"/>
  <c r="AE2159" i="6"/>
  <c r="AE2160" i="6"/>
  <c r="AE2162" i="6"/>
  <c r="AE2161" i="6"/>
  <c r="AE2163" i="6"/>
  <c r="AE2134" i="6"/>
  <c r="AE2135" i="6"/>
  <c r="AE2137" i="6"/>
  <c r="AE2136" i="6"/>
  <c r="AE2138" i="6"/>
  <c r="AE2144" i="6"/>
  <c r="AE2145" i="6"/>
  <c r="AE2147" i="6"/>
  <c r="AE2146" i="6"/>
  <c r="AE2148" i="6"/>
  <c r="AE2124" i="6"/>
  <c r="AE2125" i="6"/>
  <c r="AE2127" i="6"/>
  <c r="AE2126" i="6"/>
  <c r="AE2128" i="6"/>
  <c r="AE2174" i="6"/>
  <c r="AE2175" i="6"/>
  <c r="AE2177" i="6"/>
  <c r="AE2176" i="6"/>
  <c r="AE2178" i="6"/>
  <c r="AE2179" i="6"/>
  <c r="AE2180" i="6"/>
  <c r="AE2181" i="6"/>
  <c r="AE2183" i="6"/>
  <c r="AE2182" i="6"/>
  <c r="AE2184" i="6"/>
  <c r="AE2185" i="6"/>
  <c r="AE2186" i="6"/>
  <c r="AE2187" i="6"/>
  <c r="AE2189" i="6"/>
  <c r="AE2188" i="6"/>
  <c r="AE2190" i="6"/>
  <c r="AE2191" i="6"/>
  <c r="AE2192" i="6"/>
  <c r="AE2193" i="6"/>
  <c r="AE2195" i="6"/>
  <c r="AE2194" i="6"/>
  <c r="AE2196" i="6"/>
  <c r="AE2197" i="6"/>
  <c r="AE2198" i="6"/>
  <c r="AE2199" i="6"/>
  <c r="AE2201" i="6"/>
  <c r="AE2200" i="6"/>
  <c r="AE2202" i="6"/>
  <c r="AE2203" i="6"/>
  <c r="AE2204" i="6"/>
  <c r="AE2205" i="6"/>
  <c r="AE2206" i="6"/>
  <c r="AE2207" i="6"/>
  <c r="AE2208" i="6"/>
  <c r="AE2209" i="6"/>
  <c r="AE2210" i="6"/>
  <c r="AF2210" i="6" s="1"/>
  <c r="AE2211" i="6"/>
  <c r="AF2211" i="6" s="1"/>
  <c r="AE2212" i="6"/>
  <c r="AF2212" i="6" s="1"/>
  <c r="AE2213" i="6"/>
  <c r="AE2214" i="6"/>
  <c r="AE2215" i="6"/>
  <c r="AE2216" i="6"/>
  <c r="AE2217" i="6"/>
  <c r="AE2218" i="6"/>
  <c r="AE2219" i="6"/>
  <c r="AE2220" i="6"/>
  <c r="AE2221" i="6"/>
  <c r="AE2222" i="6"/>
  <c r="AE2223" i="6"/>
  <c r="AE2224" i="6"/>
  <c r="AE2225" i="6"/>
  <c r="AE2226" i="6"/>
  <c r="AE2227" i="6"/>
  <c r="AE2228" i="6"/>
  <c r="AE2229" i="6"/>
  <c r="AE2230" i="6"/>
  <c r="AE2231" i="6"/>
  <c r="AE2232" i="6"/>
  <c r="AE2233" i="6"/>
  <c r="AE2234" i="6"/>
  <c r="AF2234" i="6" s="1"/>
  <c r="AE2235" i="6"/>
  <c r="AF2235" i="6" s="1"/>
  <c r="AE2236" i="6"/>
  <c r="AF2236" i="6" s="1"/>
  <c r="AE2237" i="6"/>
  <c r="AE2238" i="6"/>
  <c r="AE2239" i="6"/>
  <c r="AE2240" i="6"/>
  <c r="AE2241" i="6"/>
  <c r="AE2243" i="6"/>
  <c r="AE2242" i="6"/>
  <c r="AE2244" i="6"/>
  <c r="AE2245" i="6"/>
  <c r="AE2246" i="6"/>
  <c r="AE2247" i="6"/>
  <c r="AE2249" i="6"/>
  <c r="AE2248" i="6"/>
  <c r="AE2250" i="6"/>
  <c r="AE2256" i="6"/>
  <c r="AE2257" i="6"/>
  <c r="AE2259" i="6"/>
  <c r="AE2258" i="6"/>
  <c r="AE2260" i="6"/>
  <c r="AE2251" i="6"/>
  <c r="AE2252" i="6"/>
  <c r="AE2254" i="6"/>
  <c r="AE2253" i="6"/>
  <c r="AE2255" i="6"/>
  <c r="AE2261" i="6"/>
  <c r="AE2262" i="6"/>
  <c r="AE2264" i="6"/>
  <c r="AE2263" i="6"/>
  <c r="AE2265" i="6"/>
  <c r="AE2266" i="6"/>
  <c r="AE2267" i="6"/>
  <c r="AE2269" i="6"/>
  <c r="AE2268" i="6"/>
  <c r="AE2270" i="6"/>
  <c r="AE2271" i="6"/>
  <c r="AE2272" i="6"/>
  <c r="AE2274" i="6"/>
  <c r="AE2273" i="6"/>
  <c r="AE2275" i="6"/>
  <c r="AE2281" i="6"/>
  <c r="AE2282" i="6"/>
  <c r="AE2284" i="6"/>
  <c r="AE2283" i="6"/>
  <c r="AE2285" i="6"/>
  <c r="AE2276" i="6"/>
  <c r="AE2277" i="6"/>
  <c r="AE2279" i="6"/>
  <c r="AE2278" i="6"/>
  <c r="AE2280" i="6"/>
  <c r="AE2296" i="6"/>
  <c r="AF2296" i="6" s="1"/>
  <c r="AE2297" i="6"/>
  <c r="AF2297" i="6" s="1"/>
  <c r="AE2299" i="6"/>
  <c r="AF2299" i="6" s="1"/>
  <c r="AE2298" i="6"/>
  <c r="AF2298" i="6" s="1"/>
  <c r="AE2300" i="6"/>
  <c r="AF2300" i="6" s="1"/>
  <c r="AE2291" i="6"/>
  <c r="AE2292" i="6"/>
  <c r="AE2294" i="6"/>
  <c r="AE2293" i="6"/>
  <c r="AE2295" i="6"/>
  <c r="AE2286" i="6"/>
  <c r="AE2287" i="6"/>
  <c r="AE2289" i="6"/>
  <c r="AE2288" i="6"/>
  <c r="AE2290" i="6"/>
  <c r="AE2301" i="6"/>
  <c r="AE2302" i="6"/>
  <c r="AE2304" i="6"/>
  <c r="AE2303" i="6"/>
  <c r="AE2305" i="6"/>
  <c r="AE2306" i="6"/>
  <c r="AE2307" i="6"/>
  <c r="AE2309" i="6"/>
  <c r="AE2308" i="6"/>
  <c r="AE2310" i="6"/>
  <c r="AE2311" i="6"/>
  <c r="AF2311" i="6" s="1"/>
  <c r="AE2312" i="6"/>
  <c r="AF2312" i="6" s="1"/>
  <c r="AE2314" i="6"/>
  <c r="AF2314" i="6" s="1"/>
  <c r="AE2313" i="6"/>
  <c r="AF2313" i="6" s="1"/>
  <c r="AE2315" i="6"/>
  <c r="AF2315" i="6" s="1"/>
  <c r="AE2316" i="6"/>
  <c r="AF2316" i="6" s="1"/>
  <c r="AE2317" i="6"/>
  <c r="AF2317" i="6" s="1"/>
  <c r="AE2319" i="6"/>
  <c r="AF2319" i="6" s="1"/>
  <c r="AE2318" i="6"/>
  <c r="AF2318" i="6" s="1"/>
  <c r="AE2320" i="6"/>
  <c r="AF2320" i="6" s="1"/>
  <c r="AE2321" i="6"/>
  <c r="AE2322" i="6"/>
  <c r="AE2324" i="6"/>
  <c r="AE2323" i="6"/>
  <c r="AE2325" i="6"/>
  <c r="AE2326" i="6"/>
  <c r="AF2326" i="6" s="1"/>
  <c r="AE2327" i="6"/>
  <c r="AF2327" i="6" s="1"/>
  <c r="AE2329" i="6"/>
  <c r="AF2329" i="6" s="1"/>
  <c r="AE2328" i="6"/>
  <c r="AF2328" i="6" s="1"/>
  <c r="AE2330" i="6"/>
  <c r="AF2330" i="6" s="1"/>
  <c r="AE2331" i="6"/>
  <c r="AE2332" i="6"/>
  <c r="AE2334" i="6"/>
  <c r="AE2333" i="6"/>
  <c r="AE2335" i="6"/>
  <c r="AE2336" i="6"/>
  <c r="AF2336" i="6" s="1"/>
  <c r="AE2337" i="6"/>
  <c r="AF2337" i="6" s="1"/>
  <c r="AE2339" i="6"/>
  <c r="AF2339" i="6" s="1"/>
  <c r="AE2338" i="6"/>
  <c r="AF2338" i="6" s="1"/>
  <c r="AE2340" i="6"/>
  <c r="AF2340" i="6" s="1"/>
  <c r="AE2341" i="6"/>
  <c r="AE2342" i="6"/>
  <c r="AE2344" i="6"/>
  <c r="AE2343" i="6"/>
  <c r="AE2345" i="6"/>
  <c r="AE2346" i="6"/>
  <c r="AE2348" i="6"/>
  <c r="AE2347" i="6"/>
  <c r="AE2349" i="6"/>
  <c r="AE2350" i="6"/>
  <c r="AE2352" i="6"/>
  <c r="AE2351" i="6"/>
  <c r="AE2353" i="6"/>
  <c r="AE2354" i="6"/>
  <c r="AE2355" i="6"/>
  <c r="AF2355" i="6" s="1"/>
  <c r="AE2357" i="6"/>
  <c r="AF2357" i="6" s="1"/>
  <c r="AE2356" i="6"/>
  <c r="AF2356" i="6" s="1"/>
  <c r="AE2418" i="6"/>
  <c r="AE2419" i="6"/>
  <c r="AE2421" i="6"/>
  <c r="AE2420" i="6"/>
  <c r="AE2422" i="6"/>
  <c r="AE2423" i="6"/>
  <c r="AE2424" i="6"/>
  <c r="AE2425" i="6"/>
  <c r="AE2427" i="6"/>
  <c r="AE2426" i="6"/>
  <c r="AE2428" i="6"/>
  <c r="AE2429" i="6"/>
  <c r="AE2406" i="6"/>
  <c r="AE2407" i="6"/>
  <c r="AE2409" i="6"/>
  <c r="AE2408" i="6"/>
  <c r="AE2410" i="6"/>
  <c r="AE2411" i="6"/>
  <c r="AE2436" i="6"/>
  <c r="AE2437" i="6"/>
  <c r="AE2439" i="6"/>
  <c r="AE2438" i="6"/>
  <c r="AE2440" i="6"/>
  <c r="AE2441" i="6"/>
  <c r="AE2460" i="6"/>
  <c r="AE2461" i="6"/>
  <c r="AE2463" i="6"/>
  <c r="AE2462" i="6"/>
  <c r="AE2464" i="6"/>
  <c r="AE2465" i="6"/>
  <c r="AE2430" i="6"/>
  <c r="AE2431" i="6"/>
  <c r="AE2433" i="6"/>
  <c r="AE2432" i="6"/>
  <c r="AE2434" i="6"/>
  <c r="AE2435" i="6"/>
  <c r="AE2442" i="6"/>
  <c r="AE2443" i="6"/>
  <c r="AE2445" i="6"/>
  <c r="AE2444" i="6"/>
  <c r="AE2446" i="6"/>
  <c r="AE2447" i="6"/>
  <c r="AE2448" i="6"/>
  <c r="AE2449" i="6"/>
  <c r="AE2451" i="6"/>
  <c r="AE2450" i="6"/>
  <c r="AE2452" i="6"/>
  <c r="AE2453" i="6"/>
  <c r="AE2454" i="6"/>
  <c r="AE2455" i="6"/>
  <c r="AE2457" i="6"/>
  <c r="AE2456" i="6"/>
  <c r="AE2458" i="6"/>
  <c r="AE2459" i="6"/>
  <c r="AE2412" i="6"/>
  <c r="AE2413" i="6"/>
  <c r="AE2415" i="6"/>
  <c r="AE2414" i="6"/>
  <c r="AE2416" i="6"/>
  <c r="AE2417" i="6"/>
  <c r="AE2394" i="6"/>
  <c r="AE2395" i="6"/>
  <c r="AE2397" i="6"/>
  <c r="AE2396" i="6"/>
  <c r="AE2398" i="6"/>
  <c r="AE2399" i="6"/>
  <c r="AE2382" i="6"/>
  <c r="AE2383" i="6"/>
  <c r="AE2385" i="6"/>
  <c r="AE2384" i="6"/>
  <c r="AE2386" i="6"/>
  <c r="AE2387" i="6"/>
  <c r="AE2388" i="6"/>
  <c r="AE2389" i="6"/>
  <c r="AE2391" i="6"/>
  <c r="AE2390" i="6"/>
  <c r="AE2392" i="6"/>
  <c r="AE2393" i="6"/>
  <c r="AE2400" i="6"/>
  <c r="AE2401" i="6"/>
  <c r="AE2403" i="6"/>
  <c r="AE2402" i="6"/>
  <c r="AE2404" i="6"/>
  <c r="AE2405" i="6"/>
  <c r="AE2370" i="6"/>
  <c r="AE2371" i="6"/>
  <c r="AE2373" i="6"/>
  <c r="AE2372" i="6"/>
  <c r="AE2374" i="6"/>
  <c r="AE2375" i="6"/>
  <c r="AE2376" i="6"/>
  <c r="AE2377" i="6"/>
  <c r="AE2379" i="6"/>
  <c r="AE2378" i="6"/>
  <c r="AE2380" i="6"/>
  <c r="AE2381" i="6"/>
  <c r="AE2358" i="6"/>
  <c r="AE2359" i="6"/>
  <c r="AE2361" i="6"/>
  <c r="AE2360" i="6"/>
  <c r="AE2362" i="6"/>
  <c r="AE2363" i="6"/>
  <c r="AE2364" i="6"/>
  <c r="AE2365" i="6"/>
  <c r="AE2367" i="6"/>
  <c r="AE2366" i="6"/>
  <c r="AE2368" i="6"/>
  <c r="AE2369" i="6"/>
  <c r="AE2478" i="6"/>
  <c r="AE2479" i="6"/>
  <c r="AE2481" i="6"/>
  <c r="AE2480" i="6"/>
  <c r="AE2482" i="6"/>
  <c r="AE2483" i="6"/>
  <c r="AE2490" i="6"/>
  <c r="AE2491" i="6"/>
  <c r="AE2493" i="6"/>
  <c r="AE2492" i="6"/>
  <c r="AE2494" i="6"/>
  <c r="AE2495" i="6"/>
  <c r="AE2484" i="6"/>
  <c r="AE2485" i="6"/>
  <c r="AE2487" i="6"/>
  <c r="AE2486" i="6"/>
  <c r="AE2488" i="6"/>
  <c r="AE2489" i="6"/>
  <c r="AE2496" i="6"/>
  <c r="AE2497" i="6"/>
  <c r="AE2499" i="6"/>
  <c r="AE2498" i="6"/>
  <c r="AE2500" i="6"/>
  <c r="AE2501" i="6"/>
  <c r="AE2466" i="6"/>
  <c r="AE2467" i="6"/>
  <c r="AE2469" i="6"/>
  <c r="AE2468" i="6"/>
  <c r="AE2470" i="6"/>
  <c r="AE2471" i="6"/>
  <c r="AE2472" i="6"/>
  <c r="AE2473" i="6"/>
  <c r="AE2475" i="6"/>
  <c r="AE2474" i="6"/>
  <c r="AE2476" i="6"/>
  <c r="AE2477" i="6"/>
  <c r="AE2502" i="6"/>
  <c r="AE2503" i="6"/>
  <c r="AE2505" i="6"/>
  <c r="AE2504" i="6"/>
  <c r="AE2506" i="6"/>
  <c r="AE2507" i="6"/>
  <c r="AE2508" i="6"/>
  <c r="AE2509" i="6"/>
  <c r="AE2511" i="6"/>
  <c r="AE2510" i="6"/>
  <c r="AE2512" i="6"/>
  <c r="AE2513" i="6"/>
  <c r="AE2539" i="6"/>
  <c r="AE2540" i="6"/>
  <c r="AE2542" i="6"/>
  <c r="AE2541" i="6"/>
  <c r="AE2543" i="6"/>
  <c r="AE2529" i="6"/>
  <c r="AE2530" i="6"/>
  <c r="AE2532" i="6"/>
  <c r="AE2531" i="6"/>
  <c r="AE2533" i="6"/>
  <c r="AE2534" i="6"/>
  <c r="AE2535" i="6"/>
  <c r="AE2537" i="6"/>
  <c r="AE2536" i="6"/>
  <c r="AE2538" i="6"/>
  <c r="AE2524" i="6"/>
  <c r="AE2525" i="6"/>
  <c r="AE2527" i="6"/>
  <c r="AE2526" i="6"/>
  <c r="AE2528" i="6"/>
  <c r="AE2519" i="6"/>
  <c r="AE2520" i="6"/>
  <c r="AE2522" i="6"/>
  <c r="AE2521" i="6"/>
  <c r="AE2523" i="6"/>
  <c r="AE2514" i="6"/>
  <c r="AE2515" i="6"/>
  <c r="AE2517" i="6"/>
  <c r="AE2516" i="6"/>
  <c r="AE2518" i="6"/>
  <c r="AE2544" i="6"/>
  <c r="AF2544" i="6" s="1"/>
  <c r="AE2545" i="6"/>
  <c r="AF2545" i="6" s="1"/>
  <c r="AE2547" i="6"/>
  <c r="AF2547" i="6" s="1"/>
  <c r="AE2546" i="6"/>
  <c r="AF2546" i="6" s="1"/>
  <c r="AE2548" i="6"/>
  <c r="AF2548" i="6" s="1"/>
  <c r="AE2549" i="6"/>
  <c r="AE2550" i="6"/>
  <c r="AE2552" i="6"/>
  <c r="AE2551" i="6"/>
  <c r="AE2553" i="6"/>
  <c r="AE2554" i="6"/>
  <c r="AE2555" i="6"/>
  <c r="AF2555" i="6" s="1"/>
  <c r="AE2556" i="6"/>
  <c r="AF2556" i="6" s="1"/>
  <c r="AE2558" i="6"/>
  <c r="AF2558" i="6" s="1"/>
  <c r="AE2557" i="6"/>
  <c r="AF2557" i="6" s="1"/>
  <c r="AE2559" i="6"/>
  <c r="AF2559" i="6" s="1"/>
  <c r="AE2560" i="6"/>
  <c r="AF2560" i="6" s="1"/>
  <c r="AE52" i="6"/>
  <c r="AF52" i="6" s="1"/>
  <c r="AE53" i="6"/>
  <c r="AF53" i="6" s="1"/>
  <c r="AE54" i="6"/>
  <c r="AF54" i="6" s="1"/>
  <c r="AE56" i="6"/>
  <c r="AF56" i="6" s="1"/>
  <c r="AE55" i="6"/>
  <c r="AF55" i="6" s="1"/>
  <c r="AE57" i="6"/>
  <c r="AF57" i="6" s="1"/>
  <c r="AE58" i="6"/>
  <c r="AF58" i="6" s="1"/>
  <c r="AE59" i="6"/>
  <c r="AF59" i="6" s="1"/>
  <c r="AE60" i="6"/>
  <c r="AF60" i="6" s="1"/>
  <c r="AE61" i="6"/>
  <c r="AF61" i="6" s="1"/>
  <c r="AE63" i="6"/>
  <c r="AF63" i="6" s="1"/>
  <c r="AE62" i="6"/>
  <c r="AF62" i="6" s="1"/>
  <c r="AE64" i="6"/>
  <c r="AF64" i="6" s="1"/>
  <c r="AE65" i="6"/>
  <c r="AF65" i="6" s="1"/>
  <c r="AE66" i="6"/>
  <c r="AF66" i="6" s="1"/>
  <c r="AE67" i="6"/>
  <c r="AF67" i="6" s="1"/>
  <c r="AE69" i="6"/>
  <c r="AF69" i="6" s="1"/>
  <c r="AE68" i="6"/>
  <c r="AF68" i="6" s="1"/>
  <c r="AE70" i="6"/>
  <c r="AF70" i="6" s="1"/>
  <c r="AE71" i="6"/>
  <c r="AF71" i="6" s="1"/>
  <c r="AE72" i="6"/>
  <c r="AF72" i="6" s="1"/>
  <c r="AE73" i="6"/>
  <c r="AF73" i="6" s="1"/>
  <c r="AE75" i="6"/>
  <c r="AF75" i="6" s="1"/>
  <c r="AE74" i="6"/>
  <c r="AF74" i="6" s="1"/>
  <c r="AE76" i="6"/>
  <c r="AF76" i="6" s="1"/>
  <c r="AE77" i="6"/>
  <c r="AF77" i="6" s="1"/>
  <c r="AE78" i="6"/>
  <c r="AF78" i="6" s="1"/>
  <c r="AE79" i="6"/>
  <c r="AF79" i="6" s="1"/>
  <c r="AE81" i="6"/>
  <c r="AF81" i="6" s="1"/>
  <c r="AE80" i="6"/>
  <c r="AF80" i="6" s="1"/>
  <c r="AE82" i="6"/>
  <c r="AF82" i="6" s="1"/>
  <c r="AE83" i="6"/>
  <c r="AF83" i="6" s="1"/>
  <c r="AE84" i="6"/>
  <c r="AF84" i="6" s="1"/>
  <c r="AE85" i="6"/>
  <c r="AF85" i="6" s="1"/>
  <c r="AE87" i="6"/>
  <c r="AF87" i="6" s="1"/>
  <c r="AE86" i="6"/>
  <c r="AF86" i="6" s="1"/>
  <c r="AE88" i="6"/>
  <c r="AF88" i="6" s="1"/>
  <c r="AE89" i="6"/>
  <c r="AF89" i="6" s="1"/>
  <c r="AE90" i="6"/>
  <c r="AF90" i="6" s="1"/>
  <c r="AE91" i="6"/>
  <c r="AF91" i="6" s="1"/>
  <c r="AE93" i="6"/>
  <c r="AF93" i="6" s="1"/>
  <c r="AE92" i="6"/>
  <c r="AF92" i="6" s="1"/>
  <c r="AE94" i="6"/>
  <c r="AF94" i="6" s="1"/>
  <c r="AE95" i="6"/>
  <c r="AF95" i="6" s="1"/>
  <c r="AE96" i="6"/>
  <c r="AF96" i="6" s="1"/>
  <c r="AE97" i="6"/>
  <c r="AF97" i="6" s="1"/>
  <c r="AE99" i="6"/>
  <c r="AF99" i="6" s="1"/>
  <c r="AE98" i="6"/>
  <c r="AF98" i="6" s="1"/>
  <c r="AE100" i="6"/>
  <c r="AF100" i="6" s="1"/>
  <c r="AE101" i="6"/>
  <c r="AF101" i="6" s="1"/>
  <c r="AE109" i="6"/>
  <c r="AF109" i="6" s="1"/>
  <c r="AE110" i="6"/>
  <c r="AF110" i="6" s="1"/>
  <c r="AE111" i="6"/>
  <c r="AF111" i="6" s="1"/>
  <c r="AE113" i="6"/>
  <c r="AF113" i="6" s="1"/>
  <c r="AE112" i="6"/>
  <c r="AF112" i="6" s="1"/>
  <c r="AE114" i="6"/>
  <c r="AF114" i="6" s="1"/>
  <c r="AE115" i="6"/>
  <c r="AF115" i="6" s="1"/>
  <c r="AE102" i="6"/>
  <c r="AF102" i="6" s="1"/>
  <c r="AE103" i="6"/>
  <c r="AF103" i="6" s="1"/>
  <c r="AE104" i="6"/>
  <c r="AE106" i="6"/>
  <c r="AF106" i="6" s="1"/>
  <c r="AE105" i="6"/>
  <c r="AF105" i="6" s="1"/>
  <c r="AE107" i="6"/>
  <c r="AF107" i="6" s="1"/>
  <c r="AE108" i="6"/>
  <c r="AF108" i="6" s="1"/>
  <c r="AE116" i="6"/>
  <c r="AF116" i="6" s="1"/>
  <c r="AE117" i="6"/>
  <c r="AF117" i="6" s="1"/>
  <c r="AE118" i="6"/>
  <c r="AF118" i="6" s="1"/>
  <c r="AE120" i="6"/>
  <c r="AF120" i="6" s="1"/>
  <c r="AE119" i="6"/>
  <c r="AF119" i="6" s="1"/>
  <c r="AE121" i="6"/>
  <c r="AF121" i="6" s="1"/>
  <c r="AE122" i="6"/>
  <c r="AF122" i="6" s="1"/>
  <c r="AE130" i="6"/>
  <c r="AF130" i="6" s="1"/>
  <c r="AE131" i="6"/>
  <c r="AF131" i="6" s="1"/>
  <c r="AE132" i="6"/>
  <c r="AF132" i="6" s="1"/>
  <c r="AE134" i="6"/>
  <c r="AF134" i="6" s="1"/>
  <c r="AE133" i="6"/>
  <c r="AF133" i="6" s="1"/>
  <c r="AE135" i="6"/>
  <c r="AF135" i="6" s="1"/>
  <c r="AE136" i="6"/>
  <c r="AF136" i="6" s="1"/>
  <c r="AE123" i="6"/>
  <c r="AF123" i="6" s="1"/>
  <c r="AE124" i="6"/>
  <c r="AF124" i="6" s="1"/>
  <c r="AE125" i="6"/>
  <c r="AE127" i="6"/>
  <c r="AF127" i="6" s="1"/>
  <c r="AE126" i="6"/>
  <c r="AF126" i="6" s="1"/>
  <c r="AE128" i="6"/>
  <c r="AF128" i="6" s="1"/>
  <c r="AE129" i="6"/>
  <c r="AF129" i="6" s="1"/>
  <c r="AE137" i="6"/>
  <c r="AF137" i="6" s="1"/>
  <c r="AE138" i="6"/>
  <c r="AF138" i="6" s="1"/>
  <c r="AE139" i="6"/>
  <c r="AF139" i="6" s="1"/>
  <c r="AE141" i="6"/>
  <c r="AF141" i="6" s="1"/>
  <c r="AE140" i="6"/>
  <c r="AF140" i="6" s="1"/>
  <c r="AE142" i="6"/>
  <c r="AF142" i="6" s="1"/>
  <c r="AE143" i="6"/>
  <c r="AF143" i="6" s="1"/>
  <c r="AE151" i="6"/>
  <c r="AF151" i="6" s="1"/>
  <c r="AE152" i="6"/>
  <c r="AF152" i="6" s="1"/>
  <c r="AE153" i="6"/>
  <c r="AF153" i="6" s="1"/>
  <c r="AE155" i="6"/>
  <c r="AF155" i="6" s="1"/>
  <c r="AE154" i="6"/>
  <c r="AF154" i="6" s="1"/>
  <c r="AE156" i="6"/>
  <c r="AF156" i="6" s="1"/>
  <c r="AE157" i="6"/>
  <c r="AF157" i="6" s="1"/>
  <c r="AE144" i="6"/>
  <c r="AF144" i="6" s="1"/>
  <c r="AE145" i="6"/>
  <c r="AF145" i="6" s="1"/>
  <c r="AE146" i="6"/>
  <c r="AF146" i="6" s="1"/>
  <c r="AE148" i="6"/>
  <c r="AF148" i="6" s="1"/>
  <c r="AE147" i="6"/>
  <c r="AF147" i="6" s="1"/>
  <c r="AE149" i="6"/>
  <c r="AF149" i="6" s="1"/>
  <c r="AE150" i="6"/>
  <c r="AF150" i="6" s="1"/>
  <c r="AE158" i="6"/>
  <c r="AF158" i="6" s="1"/>
  <c r="AE159" i="6"/>
  <c r="AF159" i="6" s="1"/>
  <c r="AE160" i="6"/>
  <c r="AF160" i="6" s="1"/>
  <c r="AE162" i="6"/>
  <c r="AF162" i="6" s="1"/>
  <c r="AE161" i="6"/>
  <c r="AF161" i="6" s="1"/>
  <c r="AE163" i="6"/>
  <c r="AF163" i="6" s="1"/>
  <c r="AE164" i="6"/>
  <c r="AF164" i="6" s="1"/>
  <c r="AE165" i="6"/>
  <c r="AF165" i="6" s="1"/>
  <c r="AE166" i="6"/>
  <c r="AF166" i="6" s="1"/>
  <c r="AE167" i="6"/>
  <c r="AF167" i="6" s="1"/>
  <c r="AE169" i="6"/>
  <c r="AF169" i="6" s="1"/>
  <c r="AE168" i="6"/>
  <c r="AF168" i="6" s="1"/>
  <c r="AE170" i="6"/>
  <c r="AF170" i="6" s="1"/>
  <c r="AE171" i="6"/>
  <c r="AF171" i="6" s="1"/>
  <c r="AE172" i="6"/>
  <c r="AF172" i="6" s="1"/>
  <c r="AE173" i="6"/>
  <c r="AF173" i="6" s="1"/>
  <c r="AE174" i="6"/>
  <c r="AF174" i="6" s="1"/>
  <c r="AE175" i="6"/>
  <c r="AF175" i="6" s="1"/>
  <c r="AE176" i="6"/>
  <c r="AF176" i="6" s="1"/>
  <c r="AE177" i="6"/>
  <c r="AF177" i="6" s="1"/>
  <c r="AE178" i="6"/>
  <c r="AF178" i="6" s="1"/>
  <c r="AE179" i="6"/>
  <c r="AF179" i="6" s="1"/>
  <c r="AE180" i="6"/>
  <c r="AF180" i="6" s="1"/>
  <c r="AE181" i="6"/>
  <c r="AF181" i="6" s="1"/>
  <c r="AE182" i="6"/>
  <c r="AF182" i="6" s="1"/>
  <c r="AE183" i="6"/>
  <c r="AF183" i="6" s="1"/>
  <c r="AE184" i="6"/>
  <c r="AF184" i="6" s="1"/>
  <c r="AE185" i="6"/>
  <c r="AF185" i="6" s="1"/>
  <c r="AE186" i="6"/>
  <c r="AF186" i="6" s="1"/>
  <c r="AE187" i="6"/>
  <c r="AF187" i="6" s="1"/>
  <c r="AE188" i="6"/>
  <c r="AF188" i="6" s="1"/>
  <c r="AE189" i="6"/>
  <c r="AF189" i="6" s="1"/>
  <c r="AE190" i="6"/>
  <c r="AF190" i="6" s="1"/>
  <c r="AE191" i="6"/>
  <c r="AF191" i="6" s="1"/>
  <c r="AE192" i="6"/>
  <c r="AF192" i="6" s="1"/>
  <c r="AE194" i="6"/>
  <c r="AF194" i="6" s="1"/>
  <c r="AE193" i="6"/>
  <c r="AF193" i="6" s="1"/>
  <c r="AE195" i="6"/>
  <c r="AF195" i="6" s="1"/>
  <c r="AE196" i="6"/>
  <c r="AF196" i="6" s="1"/>
  <c r="AE197" i="6"/>
  <c r="AF197" i="6" s="1"/>
  <c r="AE198" i="6"/>
  <c r="AF198" i="6" s="1"/>
  <c r="AE199" i="6"/>
  <c r="AF199" i="6" s="1"/>
  <c r="AE200" i="6"/>
  <c r="AF200" i="6" s="1"/>
  <c r="AE202" i="6"/>
  <c r="AF202" i="6" s="1"/>
  <c r="AE201" i="6"/>
  <c r="AF201" i="6" s="1"/>
  <c r="AE203" i="6"/>
  <c r="AF203" i="6" s="1"/>
  <c r="AE204" i="6"/>
  <c r="AF204" i="6" s="1"/>
  <c r="AE205" i="6"/>
  <c r="AF205" i="6" s="1"/>
  <c r="AE206" i="6"/>
  <c r="AF206" i="6" s="1"/>
  <c r="AE207" i="6"/>
  <c r="AF207" i="6" s="1"/>
  <c r="AE208" i="6"/>
  <c r="AF208" i="6" s="1"/>
  <c r="AE855" i="6"/>
  <c r="AF855" i="6" s="1"/>
  <c r="AE856" i="6"/>
  <c r="AF856" i="6" s="1"/>
  <c r="AE858" i="6"/>
  <c r="AF858" i="6" s="1"/>
  <c r="AE857" i="6"/>
  <c r="AF857" i="6" s="1"/>
  <c r="AE859" i="6"/>
  <c r="AF859" i="6" s="1"/>
  <c r="AE860" i="6"/>
  <c r="AF860" i="6" s="1"/>
  <c r="AE861" i="6"/>
  <c r="AF861" i="6" s="1"/>
  <c r="AE862" i="6"/>
  <c r="AF862" i="6" s="1"/>
  <c r="AE863" i="6"/>
  <c r="AF863" i="6" s="1"/>
  <c r="AE864" i="6"/>
  <c r="AF864" i="6" s="1"/>
  <c r="AE865" i="6"/>
  <c r="AF865" i="6" s="1"/>
  <c r="AE867" i="6"/>
  <c r="AF867" i="6" s="1"/>
  <c r="AE866" i="6"/>
  <c r="AF866" i="6" s="1"/>
  <c r="AE868" i="6"/>
  <c r="AF868" i="6" s="1"/>
  <c r="AE869" i="6"/>
  <c r="AF869" i="6" s="1"/>
  <c r="AE870" i="6"/>
  <c r="AF870" i="6" s="1"/>
  <c r="AE871" i="6"/>
  <c r="AF871" i="6" s="1"/>
  <c r="AE872" i="6"/>
  <c r="AF872" i="6" s="1"/>
  <c r="AE877" i="6"/>
  <c r="AF877" i="6" s="1"/>
  <c r="AE878" i="6"/>
  <c r="AF878" i="6" s="1"/>
  <c r="AE879" i="6"/>
  <c r="AF879" i="6" s="1"/>
  <c r="AE873" i="6"/>
  <c r="AF873" i="6" s="1"/>
  <c r="AE874" i="6"/>
  <c r="AF874" i="6" s="1"/>
  <c r="AE875" i="6"/>
  <c r="AF875" i="6" s="1"/>
  <c r="AE876" i="6"/>
  <c r="AF876" i="6" s="1"/>
  <c r="AE880" i="6"/>
  <c r="AF880" i="6" s="1"/>
  <c r="AE881" i="6"/>
  <c r="AF881" i="6" s="1"/>
  <c r="AE886" i="6"/>
  <c r="AF886" i="6" s="1"/>
  <c r="AE882" i="6"/>
  <c r="AF882" i="6" s="1"/>
  <c r="AE883" i="6"/>
  <c r="AF883" i="6" s="1"/>
  <c r="AE884" i="6"/>
  <c r="AF884" i="6" s="1"/>
  <c r="AE885" i="6"/>
  <c r="AF885" i="6" s="1"/>
  <c r="AE887" i="6"/>
  <c r="AF887" i="6" s="1"/>
  <c r="AE888" i="6"/>
  <c r="AF888" i="6" s="1"/>
  <c r="AE890" i="6"/>
  <c r="AF890" i="6" s="1"/>
  <c r="AE891" i="6"/>
  <c r="AF891" i="6" s="1"/>
  <c r="AE892" i="6"/>
  <c r="AF892" i="6" s="1"/>
  <c r="AE893" i="6"/>
  <c r="AF893" i="6" s="1"/>
  <c r="AE894" i="6"/>
  <c r="AF894" i="6" s="1"/>
  <c r="AE895" i="6"/>
  <c r="AF895" i="6" s="1"/>
  <c r="AE896" i="6"/>
  <c r="AF896" i="6" s="1"/>
  <c r="AE897" i="6"/>
  <c r="AF897" i="6" s="1"/>
  <c r="AE898" i="6"/>
  <c r="AF898" i="6" s="1"/>
  <c r="AE899" i="6"/>
  <c r="AF899" i="6" s="1"/>
  <c r="AE900" i="6"/>
  <c r="AF900" i="6" s="1"/>
  <c r="AE901" i="6"/>
  <c r="AF901" i="6" s="1"/>
  <c r="AE902" i="6"/>
  <c r="AF902" i="6" s="1"/>
  <c r="AE903" i="6"/>
  <c r="AF903" i="6" s="1"/>
  <c r="AE904" i="6"/>
  <c r="AF904" i="6" s="1"/>
  <c r="AE905" i="6"/>
  <c r="AF905" i="6" s="1"/>
  <c r="AE906" i="6"/>
  <c r="AF906" i="6" s="1"/>
  <c r="AE907" i="6"/>
  <c r="AF907" i="6" s="1"/>
  <c r="AE908" i="6"/>
  <c r="AF908" i="6" s="1"/>
  <c r="AE909" i="6"/>
  <c r="AF909" i="6" s="1"/>
  <c r="AE910" i="6"/>
  <c r="AF910" i="6" s="1"/>
  <c r="AE911" i="6"/>
  <c r="AF911" i="6" s="1"/>
  <c r="AE912" i="6"/>
  <c r="AF912" i="6" s="1"/>
  <c r="AE913" i="6"/>
  <c r="AF913" i="6" s="1"/>
  <c r="AE914" i="6"/>
  <c r="AF914" i="6" s="1"/>
  <c r="AE915" i="6"/>
  <c r="AF915" i="6" s="1"/>
  <c r="AE916" i="6"/>
  <c r="AF916" i="6" s="1"/>
  <c r="AE917" i="6"/>
  <c r="AF917" i="6" s="1"/>
  <c r="AE918" i="6"/>
  <c r="AF918" i="6" s="1"/>
  <c r="AE919" i="6"/>
  <c r="AF919" i="6" s="1"/>
  <c r="AE920" i="6"/>
  <c r="AF920" i="6" s="1"/>
  <c r="AE921" i="6"/>
  <c r="AF921" i="6" s="1"/>
  <c r="AE922" i="6"/>
  <c r="AF922" i="6" s="1"/>
  <c r="AE923" i="6"/>
  <c r="AF923" i="6" s="1"/>
  <c r="AE924" i="6"/>
  <c r="AF924" i="6" s="1"/>
  <c r="AE925" i="6"/>
  <c r="AF925" i="6" s="1"/>
  <c r="AE926" i="6"/>
  <c r="AF926" i="6" s="1"/>
  <c r="AE927" i="6"/>
  <c r="AF927" i="6" s="1"/>
  <c r="AE964" i="6"/>
  <c r="AF964" i="6" s="1"/>
  <c r="AH964" i="6" s="1"/>
  <c r="AE966" i="6"/>
  <c r="AF966" i="6" s="1"/>
  <c r="AE968" i="6"/>
  <c r="AF968" i="6" s="1"/>
  <c r="AE970" i="6"/>
  <c r="AF970" i="6" s="1"/>
  <c r="AE972" i="6"/>
  <c r="AF972" i="6" s="1"/>
  <c r="AE974" i="6"/>
  <c r="AF974" i="6" s="1"/>
  <c r="AE976" i="6"/>
  <c r="AF976" i="6" s="1"/>
  <c r="AE984" i="6"/>
  <c r="AF984" i="6" s="1"/>
  <c r="AE986" i="6"/>
  <c r="AF986" i="6" s="1"/>
  <c r="AE988" i="6"/>
  <c r="AF988" i="6" s="1"/>
  <c r="AE978" i="6"/>
  <c r="AF978" i="6" s="1"/>
  <c r="AE980" i="6"/>
  <c r="AF980" i="6" s="1"/>
  <c r="AE982" i="6"/>
  <c r="AF982" i="6" s="1"/>
  <c r="AE990" i="6"/>
  <c r="AF990" i="6" s="1"/>
  <c r="AE992" i="6"/>
  <c r="AF992" i="6" s="1"/>
  <c r="AE994" i="6"/>
  <c r="AF994" i="6" s="1"/>
  <c r="AE996" i="6"/>
  <c r="AF996" i="6" s="1"/>
  <c r="AE998" i="6"/>
  <c r="AF998" i="6" s="1"/>
  <c r="AE1000" i="6"/>
  <c r="AF1000" i="6" s="1"/>
  <c r="AE1002" i="6"/>
  <c r="AF1002" i="6" s="1"/>
  <c r="AE1010" i="6"/>
  <c r="AF1010" i="6" s="1"/>
  <c r="AE1012" i="6"/>
  <c r="AF1012" i="6" s="1"/>
  <c r="AE1014" i="6"/>
  <c r="AF1014" i="6" s="1"/>
  <c r="AE1004" i="6"/>
  <c r="AF1004" i="6" s="1"/>
  <c r="AE1006" i="6"/>
  <c r="AF1006" i="6" s="1"/>
  <c r="AE1008" i="6"/>
  <c r="AF1008" i="6" s="1"/>
  <c r="AE965" i="6"/>
  <c r="AF965" i="6" s="1"/>
  <c r="AE967" i="6"/>
  <c r="AF967" i="6" s="1"/>
  <c r="AE969" i="6"/>
  <c r="AF969" i="6" s="1"/>
  <c r="AE971" i="6"/>
  <c r="AF971" i="6" s="1"/>
  <c r="AE973" i="6"/>
  <c r="AF973" i="6" s="1"/>
  <c r="AE975" i="6"/>
  <c r="AF975" i="6" s="1"/>
  <c r="AE983" i="6"/>
  <c r="AF983" i="6" s="1"/>
  <c r="AE985" i="6"/>
  <c r="AF985" i="6" s="1"/>
  <c r="AE987" i="6"/>
  <c r="AF987" i="6" s="1"/>
  <c r="AE989" i="6"/>
  <c r="AF989" i="6" s="1"/>
  <c r="AE977" i="6"/>
  <c r="AF977" i="6" s="1"/>
  <c r="AE979" i="6"/>
  <c r="AF979" i="6" s="1"/>
  <c r="AE981" i="6"/>
  <c r="AF981" i="6" s="1"/>
  <c r="AE991" i="6"/>
  <c r="AF991" i="6" s="1"/>
  <c r="AE993" i="6"/>
  <c r="AF993" i="6" s="1"/>
  <c r="AE995" i="6"/>
  <c r="AF995" i="6" s="1"/>
  <c r="AE997" i="6"/>
  <c r="AF997" i="6" s="1"/>
  <c r="AE999" i="6"/>
  <c r="AF999" i="6" s="1"/>
  <c r="AE1001" i="6"/>
  <c r="AF1001" i="6" s="1"/>
  <c r="AE1009" i="6"/>
  <c r="AF1009" i="6" s="1"/>
  <c r="AE1011" i="6"/>
  <c r="AF1011" i="6" s="1"/>
  <c r="AE1013" i="6"/>
  <c r="AF1013" i="6" s="1"/>
  <c r="AE1015" i="6"/>
  <c r="AF1015" i="6" s="1"/>
  <c r="AE1003" i="6"/>
  <c r="AF1003" i="6" s="1"/>
  <c r="AE1005" i="6"/>
  <c r="AF1005" i="6" s="1"/>
  <c r="AE1007" i="6"/>
  <c r="AF1007" i="6" s="1"/>
  <c r="AE1016" i="6"/>
  <c r="AF1016" i="6" s="1"/>
  <c r="AE1017" i="6"/>
  <c r="AF1017" i="6" s="1"/>
  <c r="AE1019" i="6"/>
  <c r="AF1019" i="6" s="1"/>
  <c r="AE1018" i="6"/>
  <c r="AF1018" i="6" s="1"/>
  <c r="AE1020" i="6"/>
  <c r="AF1020" i="6" s="1"/>
  <c r="AE1021" i="6"/>
  <c r="AF1021" i="6" s="1"/>
  <c r="AE1022" i="6"/>
  <c r="AF1022" i="6" s="1"/>
  <c r="AE1023" i="6"/>
  <c r="AF1023" i="6" s="1"/>
  <c r="AE1025" i="6"/>
  <c r="AF1025" i="6" s="1"/>
  <c r="AE1024" i="6"/>
  <c r="AF1024" i="6" s="1"/>
  <c r="AE1026" i="6"/>
  <c r="AF1026" i="6" s="1"/>
  <c r="AE1027" i="6"/>
  <c r="AF1027" i="6" s="1"/>
  <c r="AE1028" i="6"/>
  <c r="AF1028" i="6" s="1"/>
  <c r="AE1029" i="6"/>
  <c r="AF1029" i="6" s="1"/>
  <c r="AE1031" i="6"/>
  <c r="AF1031" i="6" s="1"/>
  <c r="AE1030" i="6"/>
  <c r="AF1030" i="6" s="1"/>
  <c r="AE1032" i="6"/>
  <c r="AF1032" i="6" s="1"/>
  <c r="AE1033" i="6"/>
  <c r="AF1033" i="6" s="1"/>
  <c r="AE1034" i="6"/>
  <c r="AF1034" i="6" s="1"/>
  <c r="AE1035" i="6"/>
  <c r="AF1035" i="6" s="1"/>
  <c r="AE1037" i="6"/>
  <c r="AF1037" i="6" s="1"/>
  <c r="AE1036" i="6"/>
  <c r="AF1036" i="6" s="1"/>
  <c r="AE1038" i="6"/>
  <c r="AF1038" i="6" s="1"/>
  <c r="AE1039" i="6"/>
  <c r="AF1039" i="6" s="1"/>
  <c r="AE1040" i="6"/>
  <c r="AF1040" i="6" s="1"/>
  <c r="AE1041" i="6"/>
  <c r="AF1041" i="6" s="1"/>
  <c r="AE1043" i="6"/>
  <c r="AF1043" i="6" s="1"/>
  <c r="AE1042" i="6"/>
  <c r="AF1042" i="6" s="1"/>
  <c r="AE1044" i="6"/>
  <c r="AF1044" i="6" s="1"/>
  <c r="AE1045" i="6"/>
  <c r="AF1045" i="6" s="1"/>
  <c r="AE1046" i="6"/>
  <c r="AF1046" i="6" s="1"/>
  <c r="AE1047" i="6"/>
  <c r="AF1047" i="6" s="1"/>
  <c r="AE1049" i="6"/>
  <c r="AF1049" i="6" s="1"/>
  <c r="AE1048" i="6"/>
  <c r="AF1048" i="6" s="1"/>
  <c r="AE1050" i="6"/>
  <c r="AF1050" i="6" s="1"/>
  <c r="AE1051" i="6"/>
  <c r="AF1051" i="6" s="1"/>
  <c r="AE1052" i="6"/>
  <c r="AF1052" i="6" s="1"/>
  <c r="AE1053" i="6"/>
  <c r="AF1053" i="6" s="1"/>
  <c r="AE1055" i="6"/>
  <c r="AF1055" i="6" s="1"/>
  <c r="AE1054" i="6"/>
  <c r="AF1054" i="6" s="1"/>
  <c r="AE1056" i="6"/>
  <c r="AF1056" i="6" s="1"/>
  <c r="AE1057" i="6"/>
  <c r="AF1057" i="6" s="1"/>
  <c r="AE1058" i="6"/>
  <c r="AF1058" i="6" s="1"/>
  <c r="AE1059" i="6"/>
  <c r="AF1059" i="6" s="1"/>
  <c r="AE1061" i="6"/>
  <c r="AF1061" i="6" s="1"/>
  <c r="AE1060" i="6"/>
  <c r="AF1060" i="6" s="1"/>
  <c r="AE1062" i="6"/>
  <c r="AF1062" i="6" s="1"/>
  <c r="AE1063" i="6"/>
  <c r="AF1063" i="6" s="1"/>
  <c r="AE1064" i="6"/>
  <c r="AF1064" i="6" s="1"/>
  <c r="AE1065" i="6"/>
  <c r="AF1065" i="6" s="1"/>
  <c r="AE1067" i="6"/>
  <c r="AF1067" i="6" s="1"/>
  <c r="AE1066" i="6"/>
  <c r="AF1066" i="6" s="1"/>
  <c r="AE1068" i="6"/>
  <c r="AF1068" i="6" s="1"/>
  <c r="AE1069" i="6"/>
  <c r="AF1069" i="6" s="1"/>
  <c r="AE1070" i="6"/>
  <c r="AF1070" i="6" s="1"/>
  <c r="AE1071" i="6"/>
  <c r="AF1071" i="6" s="1"/>
  <c r="AE1073" i="6"/>
  <c r="AF1073" i="6" s="1"/>
  <c r="AE1072" i="6"/>
  <c r="AF1072" i="6" s="1"/>
  <c r="AE1074" i="6"/>
  <c r="AF1074" i="6" s="1"/>
  <c r="AE1075" i="6"/>
  <c r="AF1075" i="6" s="1"/>
  <c r="AE1076" i="6"/>
  <c r="AF1076" i="6" s="1"/>
  <c r="AE1077" i="6"/>
  <c r="AF1077" i="6" s="1"/>
  <c r="AE1079" i="6"/>
  <c r="AF1079" i="6" s="1"/>
  <c r="AE1078" i="6"/>
  <c r="AF1078" i="6" s="1"/>
  <c r="AE1080" i="6"/>
  <c r="AF1080" i="6" s="1"/>
  <c r="AE1081" i="6"/>
  <c r="AF1081" i="6" s="1"/>
  <c r="AE1082" i="6"/>
  <c r="AF1082" i="6" s="1"/>
  <c r="AE1083" i="6"/>
  <c r="AF1083" i="6" s="1"/>
  <c r="AE1085" i="6"/>
  <c r="AF1085" i="6" s="1"/>
  <c r="AE1084" i="6"/>
  <c r="AF1084" i="6" s="1"/>
  <c r="AE1086" i="6"/>
  <c r="AF1086" i="6" s="1"/>
  <c r="AE1087" i="6"/>
  <c r="AF1087" i="6" s="1"/>
  <c r="AE1088" i="6"/>
  <c r="AF1088" i="6" s="1"/>
  <c r="AE1089" i="6"/>
  <c r="AF1089" i="6" s="1"/>
  <c r="AE1091" i="6"/>
  <c r="AF1091" i="6" s="1"/>
  <c r="AE1090" i="6"/>
  <c r="AF1090" i="6" s="1"/>
  <c r="AE1092" i="6"/>
  <c r="AF1092" i="6" s="1"/>
  <c r="AE1093" i="6"/>
  <c r="AF1093" i="6" s="1"/>
  <c r="AE1094" i="6"/>
  <c r="AF1094" i="6" s="1"/>
  <c r="AE1095" i="6"/>
  <c r="AF1095" i="6" s="1"/>
  <c r="AE1097" i="6"/>
  <c r="AF1097" i="6" s="1"/>
  <c r="AE1096" i="6"/>
  <c r="AF1096" i="6" s="1"/>
  <c r="AE1098" i="6"/>
  <c r="AF1098" i="6" s="1"/>
  <c r="AE1099" i="6"/>
  <c r="AF1099" i="6" s="1"/>
  <c r="AE1100" i="6"/>
  <c r="AF1100" i="6" s="1"/>
  <c r="AE1116" i="6"/>
  <c r="AF1116" i="6" s="1"/>
  <c r="AE1117" i="6"/>
  <c r="AF1117" i="6" s="1"/>
  <c r="AE1119" i="6"/>
  <c r="AF1119" i="6" s="1"/>
  <c r="AE1118" i="6"/>
  <c r="AF1118" i="6" s="1"/>
  <c r="AE1120" i="6"/>
  <c r="AF1120" i="6" s="1"/>
  <c r="AE1121" i="6"/>
  <c r="AF1121" i="6" s="1"/>
  <c r="AE1110" i="6"/>
  <c r="AF1110" i="6" s="1"/>
  <c r="AE1111" i="6"/>
  <c r="AF1111" i="6" s="1"/>
  <c r="AE1113" i="6"/>
  <c r="AF1113" i="6" s="1"/>
  <c r="AE1112" i="6"/>
  <c r="AF1112" i="6" s="1"/>
  <c r="AE1114" i="6"/>
  <c r="AF1114" i="6" s="1"/>
  <c r="AE1115" i="6"/>
  <c r="AF1115" i="6" s="1"/>
  <c r="AE1128" i="6"/>
  <c r="AF1128" i="6" s="1"/>
  <c r="AE1129" i="6"/>
  <c r="AF1129" i="6" s="1"/>
  <c r="AE1131" i="6"/>
  <c r="AF1131" i="6" s="1"/>
  <c r="AE1130" i="6"/>
  <c r="AF1130" i="6" s="1"/>
  <c r="AE1132" i="6"/>
  <c r="AF1132" i="6" s="1"/>
  <c r="AE1133" i="6"/>
  <c r="AF1133" i="6" s="1"/>
  <c r="AE1122" i="6"/>
  <c r="AF1122" i="6" s="1"/>
  <c r="AE1123" i="6"/>
  <c r="AF1123" i="6" s="1"/>
  <c r="AE1125" i="6"/>
  <c r="AF1125" i="6" s="1"/>
  <c r="AE1124" i="6"/>
  <c r="AF1124" i="6" s="1"/>
  <c r="AE1126" i="6"/>
  <c r="AF1126" i="6" s="1"/>
  <c r="AE1127" i="6"/>
  <c r="AF1127" i="6" s="1"/>
  <c r="AE1134" i="6"/>
  <c r="AF1134" i="6" s="1"/>
  <c r="AE1135" i="6"/>
  <c r="AF1135" i="6" s="1"/>
  <c r="AE1137" i="6"/>
  <c r="AF1137" i="6" s="1"/>
  <c r="AE1136" i="6"/>
  <c r="AF1136" i="6" s="1"/>
  <c r="AE1138" i="6"/>
  <c r="AF1138" i="6" s="1"/>
  <c r="AE1139" i="6"/>
  <c r="AF1139" i="6" s="1"/>
  <c r="AE1140" i="6"/>
  <c r="AF1140" i="6" s="1"/>
  <c r="AE1141" i="6"/>
  <c r="AF1141" i="6" s="1"/>
  <c r="AE1143" i="6"/>
  <c r="AF1143" i="6" s="1"/>
  <c r="AE1142" i="6"/>
  <c r="AF1142" i="6" s="1"/>
  <c r="AE1144" i="6"/>
  <c r="AF1144" i="6" s="1"/>
  <c r="AE1145" i="6"/>
  <c r="AF1145" i="6" s="1"/>
  <c r="AE1146" i="6"/>
  <c r="AF1146" i="6" s="1"/>
  <c r="AE1156" i="6"/>
  <c r="AF1156" i="6" s="1"/>
  <c r="AE1157" i="6"/>
  <c r="AF1157" i="6" s="1"/>
  <c r="AE1158" i="6"/>
  <c r="AF1158" i="6" s="1"/>
  <c r="AE1147" i="6"/>
  <c r="AF1147" i="6" s="1"/>
  <c r="AE1148" i="6"/>
  <c r="AF1148" i="6" s="1"/>
  <c r="AE1150" i="6"/>
  <c r="AF1150" i="6" s="1"/>
  <c r="AE1149" i="6"/>
  <c r="AF1149" i="6" s="1"/>
  <c r="AE1151" i="6"/>
  <c r="AF1151" i="6" s="1"/>
  <c r="AE1152" i="6"/>
  <c r="AF1152" i="6" s="1"/>
  <c r="AE1159" i="6"/>
  <c r="AF1159" i="6" s="1"/>
  <c r="AE1160" i="6"/>
  <c r="AF1160" i="6" s="1"/>
  <c r="AE1161" i="6"/>
  <c r="AF1161" i="6" s="1"/>
  <c r="AE1153" i="6"/>
  <c r="AF1153" i="6" s="1"/>
  <c r="AE1154" i="6"/>
  <c r="AF1154" i="6" s="1"/>
  <c r="AE1155" i="6"/>
  <c r="AF1155" i="6" s="1"/>
  <c r="AE1162" i="6"/>
  <c r="AF1162" i="6" s="1"/>
  <c r="AE1163" i="6"/>
  <c r="AF1163" i="6" s="1"/>
  <c r="AE1165" i="6"/>
  <c r="AF1165" i="6" s="1"/>
  <c r="AE1164" i="6"/>
  <c r="AF1164" i="6" s="1"/>
  <c r="AE1166" i="6"/>
  <c r="AF1166" i="6" s="1"/>
  <c r="AE1167" i="6"/>
  <c r="AF1167" i="6" s="1"/>
  <c r="AE1168" i="6"/>
  <c r="AF1168" i="6" s="1"/>
  <c r="AE1456" i="6"/>
  <c r="AE1457" i="6"/>
  <c r="AE1458" i="6"/>
  <c r="AE1459" i="6"/>
  <c r="AE1460" i="6"/>
  <c r="AE1446" i="6"/>
  <c r="AE1447" i="6"/>
  <c r="AE1448" i="6"/>
  <c r="AE1449" i="6"/>
  <c r="AE1450" i="6"/>
  <c r="AE1441" i="6"/>
  <c r="AE1442" i="6"/>
  <c r="AE1443" i="6"/>
  <c r="AE1444" i="6"/>
  <c r="AE1445" i="6"/>
  <c r="AE1451" i="6"/>
  <c r="AE1452" i="6"/>
  <c r="AE1453" i="6"/>
  <c r="AE1454" i="6"/>
  <c r="AE1455" i="6"/>
  <c r="AE1436" i="6"/>
  <c r="AE1437" i="6"/>
  <c r="AE1438" i="6"/>
  <c r="AE1439" i="6"/>
  <c r="AE1440" i="6"/>
  <c r="AE1431" i="6"/>
  <c r="AE1432" i="6"/>
  <c r="AE1433" i="6"/>
  <c r="AE1434" i="6"/>
  <c r="AE1435" i="6"/>
  <c r="AE1461" i="6"/>
  <c r="AE1462" i="6"/>
  <c r="AE1463" i="6"/>
  <c r="AE1464" i="6"/>
  <c r="AE1465" i="6"/>
  <c r="AE1471" i="6"/>
  <c r="AE1472" i="6"/>
  <c r="AE1473" i="6"/>
  <c r="AE1474" i="6"/>
  <c r="AE1475" i="6"/>
  <c r="AE1466" i="6"/>
  <c r="AE1467" i="6"/>
  <c r="AE1468" i="6"/>
  <c r="AE1469" i="6"/>
  <c r="AE1470" i="6"/>
  <c r="AE1476" i="6"/>
  <c r="AE1477" i="6"/>
  <c r="AE1478" i="6"/>
  <c r="AE1479" i="6"/>
  <c r="AE1480" i="6"/>
  <c r="AE1491" i="6"/>
  <c r="AE1492" i="6"/>
  <c r="AE1493" i="6"/>
  <c r="AE1494" i="6"/>
  <c r="AE1495" i="6"/>
  <c r="AE1506" i="6"/>
  <c r="AE1507" i="6"/>
  <c r="AE1508" i="6"/>
  <c r="AE1509" i="6"/>
  <c r="AE1510" i="6"/>
  <c r="AE1486" i="6"/>
  <c r="AE1487" i="6"/>
  <c r="AE1488" i="6"/>
  <c r="AE1489" i="6"/>
  <c r="AE1490" i="6"/>
  <c r="AE1481" i="6"/>
  <c r="AE1482" i="6"/>
  <c r="AE1483" i="6"/>
  <c r="AE1484" i="6"/>
  <c r="AE1485" i="6"/>
  <c r="AE1496" i="6"/>
  <c r="AE1497" i="6"/>
  <c r="AE1498" i="6"/>
  <c r="AE1499" i="6"/>
  <c r="AE1500" i="6"/>
  <c r="AE1501" i="6"/>
  <c r="AE1502" i="6"/>
  <c r="AE1503" i="6"/>
  <c r="AE1504" i="6"/>
  <c r="AE1505" i="6"/>
  <c r="AE1511" i="6"/>
  <c r="AE1512" i="6"/>
  <c r="AE1513" i="6"/>
  <c r="AE1514" i="6"/>
  <c r="AE1515" i="6"/>
  <c r="AE1516" i="6"/>
  <c r="AE1517" i="6"/>
  <c r="AE1518" i="6"/>
  <c r="AE1519" i="6"/>
  <c r="AE1520" i="6"/>
  <c r="AE1526" i="6"/>
  <c r="AE1527" i="6"/>
  <c r="AE1528" i="6"/>
  <c r="AE1529" i="6"/>
  <c r="AE1530" i="6"/>
  <c r="AE1521" i="6"/>
  <c r="AE1522" i="6"/>
  <c r="AE1523" i="6"/>
  <c r="AE1524" i="6"/>
  <c r="AE1525" i="6"/>
  <c r="AE1537" i="6"/>
  <c r="AE1538" i="6"/>
  <c r="AE1540" i="6"/>
  <c r="AE1539" i="6"/>
  <c r="AE1541" i="6"/>
  <c r="AE1542" i="6"/>
  <c r="AE1531" i="6"/>
  <c r="AE1532" i="6"/>
  <c r="AE1534" i="6"/>
  <c r="AE1533" i="6"/>
  <c r="AE1535" i="6"/>
  <c r="AE1536" i="6"/>
  <c r="AE1548" i="6"/>
  <c r="AE1549" i="6"/>
  <c r="AE1551" i="6"/>
  <c r="AE1550" i="6"/>
  <c r="AE1552" i="6"/>
  <c r="AE1543" i="6"/>
  <c r="AE1544" i="6"/>
  <c r="AE1546" i="6"/>
  <c r="AE1545" i="6"/>
  <c r="AE1547" i="6"/>
  <c r="AE1559" i="6"/>
  <c r="AE1560" i="6"/>
  <c r="AE1562" i="6"/>
  <c r="AE1561" i="6"/>
  <c r="AE1563" i="6"/>
  <c r="AE1564" i="6"/>
  <c r="AE1553" i="6"/>
  <c r="AE1554" i="6"/>
  <c r="AE1556" i="6"/>
  <c r="AE1555" i="6"/>
  <c r="AE1557" i="6"/>
  <c r="AE1558" i="6"/>
  <c r="AE2" i="6"/>
  <c r="AF2" i="6" s="1"/>
  <c r="AE3" i="6"/>
  <c r="AF3" i="6" s="1"/>
  <c r="AE4" i="6"/>
  <c r="AF4" i="6" s="1"/>
  <c r="AE5" i="6"/>
  <c r="AF5" i="6" s="1"/>
  <c r="AE7" i="6"/>
  <c r="AF7" i="6" s="1"/>
  <c r="AE6" i="6"/>
  <c r="AF6" i="6" s="1"/>
  <c r="AE8" i="6"/>
  <c r="AF8" i="6" s="1"/>
  <c r="AE9" i="6"/>
  <c r="AF9" i="6" s="1"/>
  <c r="AE10" i="6"/>
  <c r="AF10" i="6" s="1"/>
  <c r="AE11" i="6"/>
  <c r="AF11" i="6" s="1"/>
  <c r="AE13" i="6"/>
  <c r="AF13" i="6" s="1"/>
  <c r="AE12" i="6"/>
  <c r="AF12" i="6" s="1"/>
  <c r="AE14" i="6"/>
  <c r="AF14" i="6" s="1"/>
  <c r="AE16" i="6"/>
  <c r="AF16" i="6" s="1"/>
  <c r="AE17" i="6"/>
  <c r="AF17" i="6" s="1"/>
  <c r="AE15" i="6"/>
  <c r="AF15" i="6" s="1"/>
  <c r="AE18" i="6"/>
  <c r="AF18" i="6" s="1"/>
  <c r="AE19" i="6"/>
  <c r="AF19" i="6" s="1"/>
  <c r="AE20" i="6"/>
  <c r="AF20" i="6" s="1"/>
  <c r="AE22" i="6"/>
  <c r="AF22" i="6" s="1"/>
  <c r="AE21" i="6"/>
  <c r="AF21" i="6" s="1"/>
  <c r="AE23" i="6"/>
  <c r="AF23" i="6" s="1"/>
  <c r="AE24" i="6"/>
  <c r="AF24" i="6" s="1"/>
  <c r="AE26" i="6"/>
  <c r="AF26" i="6" s="1"/>
  <c r="AE25" i="6"/>
  <c r="AF25" i="6" s="1"/>
  <c r="AE28" i="6"/>
  <c r="AF28" i="6" s="1"/>
  <c r="AE27" i="6"/>
  <c r="AF27" i="6" s="1"/>
  <c r="AE29" i="6"/>
  <c r="AF29" i="6" s="1"/>
  <c r="AE30" i="6"/>
  <c r="AF30" i="6" s="1"/>
  <c r="AE31" i="6"/>
  <c r="AF31" i="6" s="1"/>
  <c r="AE32" i="6"/>
  <c r="AF32" i="6" s="1"/>
  <c r="AE33" i="6"/>
  <c r="AF33" i="6" s="1"/>
  <c r="AE34" i="6"/>
  <c r="AF34" i="6" s="1"/>
  <c r="AE35" i="6"/>
  <c r="AF35" i="6" s="1"/>
  <c r="AE36" i="6"/>
  <c r="AF36" i="6" s="1"/>
  <c r="AE37" i="6"/>
  <c r="AF37" i="6" s="1"/>
  <c r="AE38" i="6"/>
  <c r="AF38" i="6" s="1"/>
  <c r="AE40" i="6"/>
  <c r="AF40" i="6" s="1"/>
  <c r="AE39" i="6"/>
  <c r="AF39" i="6" s="1"/>
  <c r="AE41" i="6"/>
  <c r="AF41" i="6" s="1"/>
  <c r="AE42" i="6"/>
  <c r="AF42" i="6" s="1"/>
  <c r="AE43" i="6"/>
  <c r="AF43" i="6" s="1"/>
  <c r="AE44" i="6"/>
  <c r="AF44" i="6" s="1"/>
  <c r="AE49" i="6"/>
  <c r="AF49" i="6" s="1"/>
  <c r="AE48" i="6"/>
  <c r="AF48" i="6" s="1"/>
  <c r="AE45" i="6"/>
  <c r="AF45" i="6" s="1"/>
  <c r="AE46" i="6"/>
  <c r="AF46" i="6" s="1"/>
  <c r="AE47" i="6"/>
  <c r="AF47" i="6" s="1"/>
  <c r="AE50" i="6"/>
  <c r="AF50" i="6" s="1"/>
  <c r="AE51" i="6"/>
  <c r="AF51" i="6" s="1"/>
  <c r="AE211" i="6"/>
  <c r="AF211" i="6" s="1"/>
  <c r="AE212" i="6"/>
  <c r="AF212" i="6" s="1"/>
  <c r="AE209" i="6"/>
  <c r="AF209" i="6" s="1"/>
  <c r="AE210" i="6"/>
  <c r="AF210" i="6" s="1"/>
  <c r="AE213" i="6"/>
  <c r="AF213" i="6" s="1"/>
  <c r="AE214" i="6"/>
  <c r="AF214" i="6" s="1"/>
  <c r="AE215" i="6"/>
  <c r="AF215" i="6" s="1"/>
  <c r="AE216" i="6"/>
  <c r="AF216" i="6" s="1"/>
  <c r="AE217" i="6"/>
  <c r="AF217" i="6" s="1"/>
  <c r="AE218" i="6"/>
  <c r="AF218" i="6" s="1"/>
  <c r="AE219" i="6"/>
  <c r="AF219" i="6" s="1"/>
  <c r="AE222" i="6"/>
  <c r="AF222" i="6" s="1"/>
  <c r="AE223" i="6"/>
  <c r="AF223" i="6" s="1"/>
  <c r="AE220" i="6"/>
  <c r="AF220" i="6" s="1"/>
  <c r="AE221" i="6"/>
  <c r="AF221" i="6" s="1"/>
  <c r="AE224" i="6"/>
  <c r="AF224" i="6" s="1"/>
  <c r="AE225" i="6"/>
  <c r="AF225" i="6" s="1"/>
  <c r="AE226" i="6"/>
  <c r="AF226" i="6" s="1"/>
  <c r="AE227" i="6"/>
  <c r="AF227" i="6" s="1"/>
  <c r="AE228" i="6"/>
  <c r="AF228" i="6" s="1"/>
  <c r="AE229" i="6"/>
  <c r="AF229" i="6" s="1"/>
  <c r="AE230" i="6"/>
  <c r="AF230" i="6" s="1"/>
  <c r="AE231" i="6"/>
  <c r="AF231" i="6" s="1"/>
  <c r="AE232" i="6"/>
  <c r="AF232" i="6" s="1"/>
  <c r="AE233" i="6"/>
  <c r="AF233" i="6" s="1"/>
  <c r="AE234" i="6"/>
  <c r="AF234" i="6" s="1"/>
  <c r="AE235" i="6"/>
  <c r="AF235" i="6" s="1"/>
  <c r="AE236" i="6"/>
  <c r="AF236" i="6" s="1"/>
  <c r="AE237" i="6"/>
  <c r="AF237" i="6" s="1"/>
  <c r="AE238" i="6"/>
  <c r="AF238" i="6" s="1"/>
  <c r="AE239" i="6"/>
  <c r="AF239" i="6" s="1"/>
  <c r="AE240" i="6"/>
  <c r="AF240" i="6" s="1"/>
  <c r="AE241" i="6"/>
  <c r="AF241" i="6" s="1"/>
  <c r="AE243" i="6"/>
  <c r="AF243" i="6" s="1"/>
  <c r="AE242" i="6"/>
  <c r="AF242" i="6" s="1"/>
  <c r="AE244" i="6"/>
  <c r="AF244" i="6" s="1"/>
  <c r="AE245" i="6"/>
  <c r="AF245" i="6" s="1"/>
  <c r="AE246" i="6"/>
  <c r="AF246" i="6" s="1"/>
  <c r="AE247" i="6"/>
  <c r="AF247" i="6" s="1"/>
  <c r="AE248" i="6"/>
  <c r="AF248" i="6" s="1"/>
  <c r="AE249" i="6"/>
  <c r="AF249" i="6" s="1"/>
  <c r="AE250" i="6"/>
  <c r="AF250" i="6" s="1"/>
  <c r="AE251" i="6"/>
  <c r="AF251" i="6" s="1"/>
  <c r="AE252" i="6"/>
  <c r="AF252" i="6" s="1"/>
  <c r="AE253" i="6"/>
  <c r="AF253" i="6" s="1"/>
  <c r="AE254" i="6"/>
  <c r="AF254" i="6" s="1"/>
  <c r="AE255" i="6"/>
  <c r="AF255" i="6" s="1"/>
  <c r="AE256" i="6"/>
  <c r="AF256" i="6" s="1"/>
  <c r="AE257" i="6"/>
  <c r="AF257" i="6" s="1"/>
  <c r="AE258" i="6"/>
  <c r="AF258" i="6" s="1"/>
  <c r="AE259" i="6"/>
  <c r="AF259" i="6" s="1"/>
  <c r="AE260" i="6"/>
  <c r="AF260" i="6" s="1"/>
  <c r="AE261" i="6"/>
  <c r="AF261" i="6" s="1"/>
  <c r="AE262" i="6"/>
  <c r="AF262" i="6" s="1"/>
  <c r="AE263" i="6"/>
  <c r="AF263" i="6" s="1"/>
  <c r="AE264" i="6"/>
  <c r="AF264" i="6" s="1"/>
  <c r="AE265" i="6"/>
  <c r="AF265" i="6" s="1"/>
  <c r="AE267" i="6"/>
  <c r="AF267" i="6" s="1"/>
  <c r="AE266" i="6"/>
  <c r="AF266" i="6" s="1"/>
  <c r="AE268" i="6"/>
  <c r="AF268" i="6" s="1"/>
  <c r="AE269" i="6"/>
  <c r="AF269" i="6" s="1"/>
  <c r="AE270" i="6"/>
  <c r="AF270" i="6" s="1"/>
  <c r="AE271" i="6"/>
  <c r="AF271" i="6" s="1"/>
  <c r="AE273" i="6"/>
  <c r="AF273" i="6" s="1"/>
  <c r="AE272" i="6"/>
  <c r="AF272" i="6" s="1"/>
  <c r="AE274" i="6"/>
  <c r="AF274" i="6" s="1"/>
  <c r="AE275" i="6"/>
  <c r="AF275" i="6" s="1"/>
  <c r="AE281" i="6"/>
  <c r="AF281" i="6" s="1"/>
  <c r="AE282" i="6"/>
  <c r="AF282" i="6" s="1"/>
  <c r="AE283" i="6"/>
  <c r="AF283" i="6" s="1"/>
  <c r="AE284" i="6"/>
  <c r="AF284" i="6" s="1"/>
  <c r="AE276" i="6"/>
  <c r="AF276" i="6" s="1"/>
  <c r="AE277" i="6"/>
  <c r="AF277" i="6" s="1"/>
  <c r="AE278" i="6"/>
  <c r="AF278" i="6" s="1"/>
  <c r="AE279" i="6"/>
  <c r="AF279" i="6" s="1"/>
  <c r="AE280" i="6"/>
  <c r="AF280" i="6" s="1"/>
  <c r="AE285" i="6"/>
  <c r="AF285" i="6" s="1"/>
  <c r="AE286" i="6"/>
  <c r="AF286" i="6" s="1"/>
  <c r="AE288" i="6"/>
  <c r="AF288" i="6" s="1"/>
  <c r="AE287" i="6"/>
  <c r="AF287" i="6" s="1"/>
  <c r="AE289" i="6"/>
  <c r="AF289" i="6" s="1"/>
  <c r="AE290" i="6"/>
  <c r="AF290" i="6" s="1"/>
  <c r="AE291" i="6"/>
  <c r="AF291" i="6" s="1"/>
  <c r="AE292" i="6"/>
  <c r="AF292" i="6" s="1"/>
  <c r="AE293" i="6"/>
  <c r="AF293" i="6" s="1"/>
  <c r="AE294" i="6"/>
  <c r="AF294" i="6" s="1"/>
  <c r="AE295" i="6"/>
  <c r="AF295" i="6" s="1"/>
  <c r="AE296" i="6"/>
  <c r="AF296" i="6" s="1"/>
  <c r="AE297" i="6"/>
  <c r="AF297" i="6" s="1"/>
  <c r="AE298" i="6"/>
  <c r="AF298" i="6" s="1"/>
  <c r="AE299" i="6"/>
  <c r="AF299" i="6" s="1"/>
  <c r="AE300" i="6"/>
  <c r="AF300" i="6" s="1"/>
  <c r="AE301" i="6"/>
  <c r="AF301" i="6" s="1"/>
  <c r="AE302" i="6"/>
  <c r="AF302" i="6" s="1"/>
  <c r="AE304" i="6"/>
  <c r="AF304" i="6" s="1"/>
  <c r="AE303" i="6"/>
  <c r="AF303" i="6" s="1"/>
  <c r="AE305" i="6"/>
  <c r="AF305" i="6" s="1"/>
  <c r="AE306" i="6"/>
  <c r="AF306" i="6" s="1"/>
  <c r="AE307" i="6"/>
  <c r="AF307" i="6" s="1"/>
  <c r="AE308" i="6"/>
  <c r="AF308" i="6" s="1"/>
  <c r="AE310" i="6"/>
  <c r="AF310" i="6" s="1"/>
  <c r="AE309" i="6"/>
  <c r="AF309" i="6" s="1"/>
  <c r="AE311" i="6"/>
  <c r="AF311" i="6" s="1"/>
  <c r="AE312" i="6"/>
  <c r="AF312" i="6" s="1"/>
  <c r="AE313" i="6"/>
  <c r="AF313" i="6" s="1"/>
  <c r="AE314" i="6"/>
  <c r="AF314" i="6" s="1"/>
  <c r="AE316" i="6"/>
  <c r="AF316" i="6" s="1"/>
  <c r="AE315" i="6"/>
  <c r="AF315" i="6" s="1"/>
  <c r="AE317" i="6"/>
  <c r="AF317" i="6" s="1"/>
  <c r="AE318" i="6"/>
  <c r="AF318" i="6" s="1"/>
  <c r="AE319" i="6"/>
  <c r="AF319" i="6" s="1"/>
  <c r="AE320" i="6"/>
  <c r="AF320" i="6" s="1"/>
  <c r="AE322" i="6"/>
  <c r="AF322" i="6" s="1"/>
  <c r="AE321" i="6"/>
  <c r="AF321" i="6" s="1"/>
  <c r="AE323" i="6"/>
  <c r="AF323" i="6" s="1"/>
  <c r="AE324" i="6"/>
  <c r="AF324" i="6" s="1"/>
  <c r="AE325" i="6"/>
  <c r="AF325" i="6" s="1"/>
  <c r="AE326" i="6"/>
  <c r="AF326" i="6" s="1"/>
  <c r="AE328" i="6"/>
  <c r="AF328" i="6" s="1"/>
  <c r="AE327" i="6"/>
  <c r="AF327" i="6" s="1"/>
  <c r="AE329" i="6"/>
  <c r="AF329" i="6" s="1"/>
  <c r="AE330" i="6"/>
  <c r="AF330" i="6" s="1"/>
  <c r="AE331" i="6"/>
  <c r="AF331" i="6" s="1"/>
  <c r="AE332" i="6"/>
  <c r="AF332" i="6" s="1"/>
  <c r="AE334" i="6"/>
  <c r="AF334" i="6" s="1"/>
  <c r="AE333" i="6"/>
  <c r="AF333" i="6" s="1"/>
  <c r="AE335" i="6"/>
  <c r="AF335" i="6" s="1"/>
  <c r="AE337" i="6"/>
  <c r="AF337" i="6" s="1"/>
  <c r="AE336" i="6"/>
  <c r="AF336" i="6" s="1"/>
  <c r="AE338" i="6"/>
  <c r="AF338" i="6" s="1"/>
  <c r="AE339" i="6"/>
  <c r="AF339" i="6" s="1"/>
  <c r="AE340" i="6"/>
  <c r="AF340" i="6" s="1"/>
  <c r="AE341" i="6"/>
  <c r="AF341" i="6" s="1"/>
  <c r="AE342" i="6"/>
  <c r="AF342" i="6" s="1"/>
  <c r="AE343" i="6"/>
  <c r="AF343" i="6" s="1"/>
  <c r="AE345" i="6"/>
  <c r="AF345" i="6" s="1"/>
  <c r="AE344" i="6"/>
  <c r="AF344" i="6" s="1"/>
  <c r="AE346" i="6"/>
  <c r="AF346" i="6" s="1"/>
  <c r="AE347" i="6"/>
  <c r="AF347" i="6" s="1"/>
  <c r="AE348" i="6"/>
  <c r="AF348" i="6" s="1"/>
  <c r="AE349" i="6"/>
  <c r="AF349" i="6" s="1"/>
  <c r="AE350" i="6"/>
  <c r="AF350" i="6" s="1"/>
  <c r="AE351" i="6"/>
  <c r="AF351" i="6" s="1"/>
  <c r="AE352" i="6"/>
  <c r="AF352" i="6" s="1"/>
  <c r="AE353" i="6"/>
  <c r="AF353" i="6" s="1"/>
  <c r="AE354" i="6"/>
  <c r="AF354" i="6" s="1"/>
  <c r="AE356" i="6"/>
  <c r="AF356" i="6" s="1"/>
  <c r="AE355" i="6"/>
  <c r="AF355" i="6" s="1"/>
  <c r="AE357" i="6"/>
  <c r="AF357" i="6" s="1"/>
  <c r="AE358" i="6"/>
  <c r="AF358" i="6" s="1"/>
  <c r="AE359" i="6"/>
  <c r="AF359" i="6" s="1"/>
  <c r="AE360" i="6"/>
  <c r="AF360" i="6" s="1"/>
  <c r="AE362" i="6"/>
  <c r="AF362" i="6" s="1"/>
  <c r="AE361" i="6"/>
  <c r="AF361" i="6" s="1"/>
  <c r="AE363" i="6"/>
  <c r="AF363" i="6" s="1"/>
  <c r="AE364" i="6"/>
  <c r="AF364" i="6" s="1"/>
  <c r="AE365" i="6"/>
  <c r="AF365" i="6" s="1"/>
  <c r="AE366" i="6"/>
  <c r="AF366" i="6" s="1"/>
  <c r="AE368" i="6"/>
  <c r="AF368" i="6" s="1"/>
  <c r="AE367" i="6"/>
  <c r="AF367" i="6" s="1"/>
  <c r="AE369" i="6"/>
  <c r="AF369" i="6" s="1"/>
  <c r="AE370" i="6"/>
  <c r="AF370" i="6" s="1"/>
  <c r="AE371" i="6"/>
  <c r="AF371" i="6" s="1"/>
  <c r="AE372" i="6"/>
  <c r="AF372" i="6" s="1"/>
  <c r="AE374" i="6"/>
  <c r="AF374" i="6" s="1"/>
  <c r="AE373" i="6"/>
  <c r="AF373" i="6" s="1"/>
  <c r="AE375" i="6"/>
  <c r="AF375" i="6" s="1"/>
  <c r="AE376" i="6"/>
  <c r="AF376" i="6" s="1"/>
  <c r="AE377" i="6"/>
  <c r="AF377" i="6" s="1"/>
  <c r="AE378" i="6"/>
  <c r="AF378" i="6" s="1"/>
  <c r="AE380" i="6"/>
  <c r="AF380" i="6" s="1"/>
  <c r="AE379" i="6"/>
  <c r="AF379" i="6" s="1"/>
  <c r="AE381" i="6"/>
  <c r="AF381" i="6" s="1"/>
  <c r="AE382" i="6"/>
  <c r="AF382" i="6" s="1"/>
  <c r="AE389" i="6"/>
  <c r="AF389" i="6" s="1"/>
  <c r="AE390" i="6"/>
  <c r="AF390" i="6" s="1"/>
  <c r="AE391" i="6"/>
  <c r="AF391" i="6" s="1"/>
  <c r="AE392" i="6"/>
  <c r="AF392" i="6" s="1"/>
  <c r="AE393" i="6"/>
  <c r="AF393" i="6" s="1"/>
  <c r="AE383" i="6"/>
  <c r="AF383" i="6" s="1"/>
  <c r="AE384" i="6"/>
  <c r="AF384" i="6" s="1"/>
  <c r="AE386" i="6"/>
  <c r="AF386" i="6" s="1"/>
  <c r="AE385" i="6"/>
  <c r="AF385" i="6" s="1"/>
  <c r="AE387" i="6"/>
  <c r="AF387" i="6" s="1"/>
  <c r="AE388" i="6"/>
  <c r="AF388" i="6" s="1"/>
  <c r="AE394" i="6"/>
  <c r="AF394" i="6" s="1"/>
  <c r="AE395" i="6"/>
  <c r="AF395" i="6" s="1"/>
  <c r="AE397" i="6"/>
  <c r="AF397" i="6" s="1"/>
  <c r="AE396" i="6"/>
  <c r="AF396" i="6" s="1"/>
  <c r="AE398" i="6"/>
  <c r="AF398" i="6" s="1"/>
  <c r="AE399" i="6"/>
  <c r="AF399" i="6" s="1"/>
  <c r="AE400" i="6"/>
  <c r="AF400" i="6" s="1"/>
  <c r="AE401" i="6"/>
  <c r="AF401" i="6" s="1"/>
  <c r="AE403" i="6"/>
  <c r="AF403" i="6" s="1"/>
  <c r="AE402" i="6"/>
  <c r="AF402" i="6" s="1"/>
  <c r="AE404" i="6"/>
  <c r="AF404" i="6" s="1"/>
  <c r="AE405" i="6"/>
  <c r="AF405" i="6" s="1"/>
  <c r="AE406" i="6"/>
  <c r="AF406" i="6" s="1"/>
  <c r="AE407" i="6"/>
  <c r="AF407" i="6" s="1"/>
  <c r="AE409" i="6"/>
  <c r="AF409" i="6" s="1"/>
  <c r="AE408" i="6"/>
  <c r="AF408" i="6" s="1"/>
  <c r="AE410" i="6"/>
  <c r="AF410" i="6" s="1"/>
  <c r="AE411" i="6"/>
  <c r="AF411" i="6" s="1"/>
  <c r="AE412" i="6"/>
  <c r="AF412" i="6" s="1"/>
  <c r="AE413" i="6"/>
  <c r="AF413" i="6" s="1"/>
  <c r="AE415" i="6"/>
  <c r="AF415" i="6" s="1"/>
  <c r="AE414" i="6"/>
  <c r="AF414" i="6" s="1"/>
  <c r="AE416" i="6"/>
  <c r="AF416" i="6" s="1"/>
  <c r="AE417" i="6"/>
  <c r="AF417" i="6" s="1"/>
  <c r="AE418" i="6"/>
  <c r="AF418" i="6" s="1"/>
  <c r="AE419" i="6"/>
  <c r="AF419" i="6" s="1"/>
  <c r="AE421" i="6"/>
  <c r="AF421" i="6" s="1"/>
  <c r="AE420" i="6"/>
  <c r="AF420" i="6" s="1"/>
  <c r="AE422" i="6"/>
  <c r="AF422" i="6" s="1"/>
  <c r="AE423" i="6"/>
  <c r="AF423" i="6" s="1"/>
  <c r="AE424" i="6"/>
  <c r="AF424" i="6" s="1"/>
  <c r="AE425" i="6"/>
  <c r="AF425" i="6" s="1"/>
  <c r="AE427" i="6"/>
  <c r="AF427" i="6" s="1"/>
  <c r="AE426" i="6"/>
  <c r="AF426" i="6" s="1"/>
  <c r="AE428" i="6"/>
  <c r="AF428" i="6" s="1"/>
  <c r="AE429" i="6"/>
  <c r="AF429" i="6" s="1"/>
  <c r="AE430" i="6"/>
  <c r="AF430" i="6" s="1"/>
  <c r="AE431" i="6"/>
  <c r="AF431" i="6" s="1"/>
  <c r="AE433" i="6"/>
  <c r="AF433" i="6" s="1"/>
  <c r="AE432" i="6"/>
  <c r="AF432" i="6" s="1"/>
  <c r="AE434" i="6"/>
  <c r="AF434" i="6" s="1"/>
  <c r="AE435" i="6"/>
  <c r="AF435" i="6" s="1"/>
  <c r="AE436" i="6"/>
  <c r="AF436" i="6" s="1"/>
  <c r="AE437" i="6"/>
  <c r="AF437" i="6" s="1"/>
  <c r="AE439" i="6"/>
  <c r="AF439" i="6" s="1"/>
  <c r="AE438" i="6"/>
  <c r="AF438" i="6" s="1"/>
  <c r="AE440" i="6"/>
  <c r="AF440" i="6" s="1"/>
  <c r="AE441" i="6"/>
  <c r="AF441" i="6" s="1"/>
  <c r="AE442" i="6"/>
  <c r="AF442" i="6" s="1"/>
  <c r="AE443" i="6"/>
  <c r="AF443" i="6" s="1"/>
  <c r="AE445" i="6"/>
  <c r="AF445" i="6" s="1"/>
  <c r="AE444" i="6"/>
  <c r="AF444" i="6" s="1"/>
  <c r="AE446" i="6"/>
  <c r="AF446" i="6" s="1"/>
  <c r="AE447" i="6"/>
  <c r="AF447" i="6" s="1"/>
  <c r="AE448" i="6"/>
  <c r="AF448" i="6" s="1"/>
  <c r="AE449" i="6"/>
  <c r="AF449" i="6" s="1"/>
  <c r="AE451" i="6"/>
  <c r="AF451" i="6" s="1"/>
  <c r="AE450" i="6"/>
  <c r="AF450" i="6" s="1"/>
  <c r="AE452" i="6"/>
  <c r="AF452" i="6" s="1"/>
  <c r="AE453" i="6"/>
  <c r="AF453" i="6" s="1"/>
  <c r="AE454" i="6"/>
  <c r="AF454" i="6" s="1"/>
  <c r="AE455" i="6"/>
  <c r="AF455" i="6" s="1"/>
  <c r="AE457" i="6"/>
  <c r="AF457" i="6" s="1"/>
  <c r="AE456" i="6"/>
  <c r="AF456" i="6" s="1"/>
  <c r="AE458" i="6"/>
  <c r="AF458" i="6" s="1"/>
  <c r="AE459" i="6"/>
  <c r="AF459" i="6" s="1"/>
  <c r="AE460" i="6"/>
  <c r="AF460" i="6" s="1"/>
  <c r="AE461" i="6"/>
  <c r="AF461" i="6" s="1"/>
  <c r="AE463" i="6"/>
  <c r="AF463" i="6" s="1"/>
  <c r="AE462" i="6"/>
  <c r="AF462" i="6" s="1"/>
  <c r="AE464" i="6"/>
  <c r="AF464" i="6" s="1"/>
  <c r="AE465" i="6"/>
  <c r="AF465" i="6" s="1"/>
  <c r="AE466" i="6"/>
  <c r="AF466" i="6" s="1"/>
  <c r="AE467" i="6"/>
  <c r="AF467" i="6" s="1"/>
  <c r="AE469" i="6"/>
  <c r="AF469" i="6" s="1"/>
  <c r="AE468" i="6"/>
  <c r="AF468" i="6" s="1"/>
  <c r="AE470" i="6"/>
  <c r="AF470" i="6" s="1"/>
  <c r="AE471" i="6"/>
  <c r="AF471" i="6" s="1"/>
  <c r="AE472" i="6"/>
  <c r="AF472" i="6" s="1"/>
  <c r="AE473" i="6"/>
  <c r="AF473" i="6" s="1"/>
  <c r="AE475" i="6"/>
  <c r="AF475" i="6" s="1"/>
  <c r="AE474" i="6"/>
  <c r="AF474" i="6" s="1"/>
  <c r="AE476" i="6"/>
  <c r="AF476" i="6" s="1"/>
  <c r="AE477" i="6"/>
  <c r="AF477" i="6" s="1"/>
  <c r="AE478" i="6"/>
  <c r="AF478" i="6" s="1"/>
  <c r="AE479" i="6"/>
  <c r="AF479" i="6" s="1"/>
  <c r="AE480" i="6"/>
  <c r="AF480" i="6" s="1"/>
  <c r="AE481" i="6"/>
  <c r="AF481" i="6" s="1"/>
  <c r="AE482" i="6"/>
  <c r="AF482" i="6" s="1"/>
  <c r="AE483" i="6"/>
  <c r="AF483" i="6" s="1"/>
  <c r="AE484" i="6"/>
  <c r="AF484" i="6" s="1"/>
  <c r="AE485" i="6"/>
  <c r="AF485" i="6" s="1"/>
  <c r="AE486" i="6"/>
  <c r="AF486" i="6" s="1"/>
  <c r="AE487" i="6"/>
  <c r="AF487" i="6" s="1"/>
  <c r="AE493" i="6"/>
  <c r="AF493" i="6" s="1"/>
  <c r="AE494" i="6"/>
  <c r="AF494" i="6" s="1"/>
  <c r="AE495" i="6"/>
  <c r="AF495" i="6" s="1"/>
  <c r="AE496" i="6"/>
  <c r="AF496" i="6" s="1"/>
  <c r="AE497" i="6"/>
  <c r="AF497" i="6" s="1"/>
  <c r="AE488" i="6"/>
  <c r="AF488" i="6" s="1"/>
  <c r="AE489" i="6"/>
  <c r="AF489" i="6" s="1"/>
  <c r="AE490" i="6"/>
  <c r="AF490" i="6" s="1"/>
  <c r="AE491" i="6"/>
  <c r="AF491" i="6" s="1"/>
  <c r="AE492" i="6"/>
  <c r="AF492" i="6" s="1"/>
  <c r="AE504" i="6"/>
  <c r="AF504" i="6" s="1"/>
  <c r="AE505" i="6"/>
  <c r="AF505" i="6" s="1"/>
  <c r="AE507" i="6"/>
  <c r="AF507" i="6" s="1"/>
  <c r="AE506" i="6"/>
  <c r="AF506" i="6" s="1"/>
  <c r="AE508" i="6"/>
  <c r="AF508" i="6" s="1"/>
  <c r="AE509" i="6"/>
  <c r="AF509" i="6" s="1"/>
  <c r="AE498" i="6"/>
  <c r="AF498" i="6" s="1"/>
  <c r="AE499" i="6"/>
  <c r="AF499" i="6" s="1"/>
  <c r="AE501" i="6"/>
  <c r="AF501" i="6" s="1"/>
  <c r="AE500" i="6"/>
  <c r="AF500" i="6" s="1"/>
  <c r="AE502" i="6"/>
  <c r="AF502" i="6" s="1"/>
  <c r="AE503" i="6"/>
  <c r="AF503" i="6" s="1"/>
  <c r="AE510" i="6"/>
  <c r="AF510" i="6" s="1"/>
  <c r="AE511" i="6"/>
  <c r="AF511" i="6" s="1"/>
  <c r="AE513" i="6"/>
  <c r="AF513" i="6" s="1"/>
  <c r="AE512" i="6"/>
  <c r="AF512" i="6" s="1"/>
  <c r="AE514" i="6"/>
  <c r="AF514" i="6" s="1"/>
  <c r="AE515" i="6"/>
  <c r="AF515" i="6" s="1"/>
  <c r="AE516" i="6"/>
  <c r="AF516" i="6" s="1"/>
  <c r="AE517" i="6"/>
  <c r="AF517" i="6" s="1"/>
  <c r="AE518" i="6"/>
  <c r="AF518" i="6" s="1"/>
  <c r="AE519" i="6"/>
  <c r="AF519" i="6" s="1"/>
  <c r="AE520" i="6"/>
  <c r="AF520" i="6" s="1"/>
  <c r="AE521" i="6"/>
  <c r="AF521" i="6" s="1"/>
  <c r="AE522" i="6"/>
  <c r="AF522" i="6" s="1"/>
  <c r="AE523" i="6"/>
  <c r="AF523" i="6" s="1"/>
  <c r="AE525" i="6"/>
  <c r="AF525" i="6" s="1"/>
  <c r="AE524" i="6"/>
  <c r="AF524" i="6" s="1"/>
  <c r="AE526" i="6"/>
  <c r="AF526" i="6" s="1"/>
  <c r="AE527" i="6"/>
  <c r="AF527" i="6" s="1"/>
  <c r="AE528" i="6"/>
  <c r="AF528" i="6" s="1"/>
  <c r="AE529" i="6"/>
  <c r="AF529" i="6" s="1"/>
  <c r="AE530" i="6"/>
  <c r="AF530" i="6" s="1"/>
  <c r="AE531" i="6"/>
  <c r="AF531" i="6" s="1"/>
  <c r="AE532" i="6"/>
  <c r="AF532" i="6" s="1"/>
  <c r="AE535" i="6"/>
  <c r="AF535" i="6" s="1"/>
  <c r="AE533" i="6"/>
  <c r="AF533" i="6" s="1"/>
  <c r="AE534" i="6"/>
  <c r="AF534" i="6" s="1"/>
  <c r="AE536" i="6"/>
  <c r="AF536" i="6" s="1"/>
  <c r="AE537" i="6"/>
  <c r="AF537" i="6" s="1"/>
  <c r="AE538" i="6"/>
  <c r="AF538" i="6" s="1"/>
  <c r="AE539" i="6"/>
  <c r="AF539" i="6" s="1"/>
  <c r="AE540" i="6"/>
  <c r="AF540" i="6" s="1"/>
  <c r="AE541" i="6"/>
  <c r="AF541" i="6" s="1"/>
  <c r="AE542" i="6"/>
  <c r="AF542" i="6" s="1"/>
  <c r="AE543" i="6"/>
  <c r="AF543" i="6" s="1"/>
  <c r="AE544" i="6"/>
  <c r="AF544" i="6" s="1"/>
  <c r="AE545" i="6"/>
  <c r="AF545" i="6" s="1"/>
  <c r="AE546" i="6"/>
  <c r="AF546" i="6" s="1"/>
  <c r="AE547" i="6"/>
  <c r="AF547" i="6" s="1"/>
  <c r="AE548" i="6"/>
  <c r="AF548" i="6" s="1"/>
  <c r="AE550" i="6"/>
  <c r="AF550" i="6" s="1"/>
  <c r="AE549" i="6"/>
  <c r="AF549" i="6" s="1"/>
  <c r="AE551" i="6"/>
  <c r="AF551" i="6" s="1"/>
  <c r="AE552" i="6"/>
  <c r="AF552" i="6" s="1"/>
  <c r="AE553" i="6"/>
  <c r="AF553" i="6" s="1"/>
  <c r="AE554" i="6"/>
  <c r="AF554" i="6" s="1"/>
  <c r="AE555" i="6"/>
  <c r="AF555" i="6" s="1"/>
  <c r="AE556" i="6"/>
  <c r="AF556" i="6" s="1"/>
  <c r="AE558" i="6"/>
  <c r="AF558" i="6" s="1"/>
  <c r="AE557" i="6"/>
  <c r="AF557" i="6" s="1"/>
  <c r="AE559" i="6"/>
  <c r="AF559" i="6" s="1"/>
  <c r="AE560" i="6"/>
  <c r="AF560" i="6" s="1"/>
  <c r="AE561" i="6"/>
  <c r="AF561" i="6" s="1"/>
  <c r="AE562" i="6"/>
  <c r="AF562" i="6" s="1"/>
  <c r="AE564" i="6"/>
  <c r="AF564" i="6" s="1"/>
  <c r="AE563" i="6"/>
  <c r="AF563" i="6" s="1"/>
  <c r="AE565" i="6"/>
  <c r="AF565" i="6" s="1"/>
  <c r="AE566" i="6"/>
  <c r="AF566" i="6" s="1"/>
  <c r="AE567" i="6"/>
  <c r="AF567" i="6" s="1"/>
  <c r="AE568" i="6"/>
  <c r="AF568" i="6" s="1"/>
  <c r="AE570" i="6"/>
  <c r="AF570" i="6" s="1"/>
  <c r="AE569" i="6"/>
  <c r="AF569" i="6" s="1"/>
  <c r="AE571" i="6"/>
  <c r="AF571" i="6" s="1"/>
  <c r="AE572" i="6"/>
  <c r="AF572" i="6" s="1"/>
  <c r="AE573" i="6"/>
  <c r="AF573" i="6" s="1"/>
  <c r="AE574" i="6"/>
  <c r="AF574" i="6" s="1"/>
  <c r="AE576" i="6"/>
  <c r="AF576" i="6" s="1"/>
  <c r="AE575" i="6"/>
  <c r="AF575" i="6" s="1"/>
  <c r="AE577" i="6"/>
  <c r="AF577" i="6" s="1"/>
  <c r="AE578" i="6"/>
  <c r="AF578" i="6" s="1"/>
  <c r="AE579" i="6"/>
  <c r="AF579" i="6" s="1"/>
  <c r="AE580" i="6"/>
  <c r="AF580" i="6" s="1"/>
  <c r="AE582" i="6"/>
  <c r="AF582" i="6" s="1"/>
  <c r="AE581" i="6"/>
  <c r="AF581" i="6" s="1"/>
  <c r="AE583" i="6"/>
  <c r="AF583" i="6" s="1"/>
  <c r="AE584" i="6"/>
  <c r="AF584" i="6" s="1"/>
  <c r="AE585" i="6"/>
  <c r="AF585" i="6" s="1"/>
  <c r="AE586" i="6"/>
  <c r="AF586" i="6" s="1"/>
  <c r="AE588" i="6"/>
  <c r="AF588" i="6" s="1"/>
  <c r="AE587" i="6"/>
  <c r="AF587" i="6" s="1"/>
  <c r="AE589" i="6"/>
  <c r="AF589" i="6" s="1"/>
  <c r="AE590" i="6"/>
  <c r="AF590" i="6" s="1"/>
  <c r="AE597" i="6"/>
  <c r="AF597" i="6" s="1"/>
  <c r="AE598" i="6"/>
  <c r="AF598" i="6" s="1"/>
  <c r="AE600" i="6"/>
  <c r="AF600" i="6" s="1"/>
  <c r="AE599" i="6"/>
  <c r="AF599" i="6" s="1"/>
  <c r="AE601" i="6"/>
  <c r="AF601" i="6" s="1"/>
  <c r="AE602" i="6"/>
  <c r="AF602" i="6" s="1"/>
  <c r="AE591" i="6"/>
  <c r="AF591" i="6" s="1"/>
  <c r="AE592" i="6"/>
  <c r="AF592" i="6" s="1"/>
  <c r="AE594" i="6"/>
  <c r="AF594" i="6" s="1"/>
  <c r="AE593" i="6"/>
  <c r="AF593" i="6" s="1"/>
  <c r="AE595" i="6"/>
  <c r="AF595" i="6" s="1"/>
  <c r="AE596" i="6"/>
  <c r="AF596" i="6" s="1"/>
  <c r="AE603" i="6"/>
  <c r="AF603" i="6" s="1"/>
  <c r="AE604" i="6"/>
  <c r="AF604" i="6" s="1"/>
  <c r="AE606" i="6"/>
  <c r="AF606" i="6" s="1"/>
  <c r="AE605" i="6"/>
  <c r="AF605" i="6" s="1"/>
  <c r="AE607" i="6"/>
  <c r="AF607" i="6" s="1"/>
  <c r="AE608" i="6"/>
  <c r="AF608" i="6" s="1"/>
  <c r="AE609" i="6"/>
  <c r="AF609" i="6" s="1"/>
  <c r="AE610" i="6"/>
  <c r="AF610" i="6" s="1"/>
  <c r="AE612" i="6"/>
  <c r="AF612" i="6" s="1"/>
  <c r="AE611" i="6"/>
  <c r="AF611" i="6" s="1"/>
  <c r="AE613" i="6"/>
  <c r="AF613" i="6" s="1"/>
  <c r="AE614" i="6"/>
  <c r="AF614" i="6" s="1"/>
  <c r="AE615" i="6"/>
  <c r="AF615" i="6" s="1"/>
  <c r="AE616" i="6"/>
  <c r="AF616" i="6" s="1"/>
  <c r="AE617" i="6"/>
  <c r="AF617" i="6" s="1"/>
  <c r="AE618" i="6"/>
  <c r="AF618" i="6" s="1"/>
  <c r="AE620" i="6"/>
  <c r="AF620" i="6" s="1"/>
  <c r="AE619" i="6"/>
  <c r="AF619" i="6" s="1"/>
  <c r="AE621" i="6"/>
  <c r="AF621" i="6" s="1"/>
  <c r="AE622" i="6"/>
  <c r="AF622" i="6" s="1"/>
  <c r="AE623" i="6"/>
  <c r="AF623" i="6" s="1"/>
  <c r="AE624" i="6"/>
  <c r="AF624" i="6" s="1"/>
  <c r="AE626" i="6"/>
  <c r="AF626" i="6" s="1"/>
  <c r="AE625" i="6"/>
  <c r="AF625" i="6" s="1"/>
  <c r="AE627" i="6"/>
  <c r="AF627" i="6" s="1"/>
  <c r="AE628" i="6"/>
  <c r="AF628" i="6" s="1"/>
  <c r="AE629" i="6"/>
  <c r="AF629" i="6" s="1"/>
  <c r="AE630" i="6"/>
  <c r="AF630" i="6" s="1"/>
  <c r="AE632" i="6"/>
  <c r="AF632" i="6" s="1"/>
  <c r="AE631" i="6"/>
  <c r="AF631" i="6" s="1"/>
  <c r="AE633" i="6"/>
  <c r="AF633" i="6" s="1"/>
  <c r="AE634" i="6"/>
  <c r="AF634" i="6" s="1"/>
  <c r="AE641" i="6"/>
  <c r="AF641" i="6" s="1"/>
  <c r="AE642" i="6"/>
  <c r="AF642" i="6" s="1"/>
  <c r="AE644" i="6"/>
  <c r="AF644" i="6" s="1"/>
  <c r="AE643" i="6"/>
  <c r="AF643" i="6" s="1"/>
  <c r="AE645" i="6"/>
  <c r="AF645" i="6" s="1"/>
  <c r="AE646" i="6"/>
  <c r="AF646" i="6" s="1"/>
  <c r="AE635" i="6"/>
  <c r="AF635" i="6" s="1"/>
  <c r="AE636" i="6"/>
  <c r="AF636" i="6" s="1"/>
  <c r="AE638" i="6"/>
  <c r="AF638" i="6" s="1"/>
  <c r="AE637" i="6"/>
  <c r="AF637" i="6" s="1"/>
  <c r="AE639" i="6"/>
  <c r="AF639" i="6" s="1"/>
  <c r="AE640" i="6"/>
  <c r="AF640" i="6" s="1"/>
  <c r="AE653" i="6"/>
  <c r="AF653" i="6" s="1"/>
  <c r="AE654" i="6"/>
  <c r="AF654" i="6" s="1"/>
  <c r="AE656" i="6"/>
  <c r="AF656" i="6" s="1"/>
  <c r="AE655" i="6"/>
  <c r="AF655" i="6" s="1"/>
  <c r="AE657" i="6"/>
  <c r="AF657" i="6" s="1"/>
  <c r="AE658" i="6"/>
  <c r="AF658" i="6" s="1"/>
  <c r="AE647" i="6"/>
  <c r="AF647" i="6" s="1"/>
  <c r="AE648" i="6"/>
  <c r="AF648" i="6" s="1"/>
  <c r="AE650" i="6"/>
  <c r="AF650" i="6" s="1"/>
  <c r="AE649" i="6"/>
  <c r="AF649" i="6" s="1"/>
  <c r="AE651" i="6"/>
  <c r="AF651" i="6" s="1"/>
  <c r="AE652" i="6"/>
  <c r="AF652" i="6" s="1"/>
  <c r="AE659" i="6"/>
  <c r="AF659" i="6" s="1"/>
  <c r="AE660" i="6"/>
  <c r="AF660" i="6" s="1"/>
  <c r="AE662" i="6"/>
  <c r="AF662" i="6" s="1"/>
  <c r="AE661" i="6"/>
  <c r="AF661" i="6" s="1"/>
  <c r="AE663" i="6"/>
  <c r="AF663" i="6" s="1"/>
  <c r="AE664" i="6"/>
  <c r="AF664" i="6" s="1"/>
  <c r="AE665" i="6"/>
  <c r="AF665" i="6" s="1"/>
  <c r="AE666" i="6"/>
  <c r="AF666" i="6" s="1"/>
  <c r="AE668" i="6"/>
  <c r="AF668" i="6" s="1"/>
  <c r="AE667" i="6"/>
  <c r="AF667" i="6" s="1"/>
  <c r="AE669" i="6"/>
  <c r="AF669" i="6" s="1"/>
  <c r="AE670" i="6"/>
  <c r="AF670" i="6" s="1"/>
  <c r="AE671" i="6"/>
  <c r="AF671" i="6" s="1"/>
  <c r="AE672" i="6"/>
  <c r="AF672" i="6" s="1"/>
  <c r="AE674" i="6"/>
  <c r="AF674" i="6" s="1"/>
  <c r="AE673" i="6"/>
  <c r="AF673" i="6" s="1"/>
  <c r="AE675" i="6"/>
  <c r="AF675" i="6" s="1"/>
  <c r="AE676" i="6"/>
  <c r="AF676" i="6" s="1"/>
  <c r="AE683" i="6"/>
  <c r="AF683" i="6" s="1"/>
  <c r="AE684" i="6"/>
  <c r="AF684" i="6" s="1"/>
  <c r="AE686" i="6"/>
  <c r="AF686" i="6" s="1"/>
  <c r="AE685" i="6"/>
  <c r="AF685" i="6" s="1"/>
  <c r="AE687" i="6"/>
  <c r="AF687" i="6" s="1"/>
  <c r="AE688" i="6"/>
  <c r="AF688" i="6" s="1"/>
  <c r="AE677" i="6"/>
  <c r="AF677" i="6" s="1"/>
  <c r="AE678" i="6"/>
  <c r="AF678" i="6" s="1"/>
  <c r="AE680" i="6"/>
  <c r="AF680" i="6" s="1"/>
  <c r="AE679" i="6"/>
  <c r="AF679" i="6" s="1"/>
  <c r="AE681" i="6"/>
  <c r="AF681" i="6" s="1"/>
  <c r="AE682" i="6"/>
  <c r="AF682" i="6" s="1"/>
  <c r="AE689" i="6"/>
  <c r="AF689" i="6" s="1"/>
  <c r="AE690" i="6"/>
  <c r="AF690" i="6" s="1"/>
  <c r="AE692" i="6"/>
  <c r="AF692" i="6" s="1"/>
  <c r="AE691" i="6"/>
  <c r="AF691" i="6" s="1"/>
  <c r="AE693" i="6"/>
  <c r="AF693" i="6" s="1"/>
  <c r="AE694" i="6"/>
  <c r="AF694" i="6" s="1"/>
  <c r="AE695" i="6"/>
  <c r="AF695" i="6" s="1"/>
  <c r="AE696" i="6"/>
  <c r="AF696" i="6" s="1"/>
  <c r="AE698" i="6"/>
  <c r="AF698" i="6" s="1"/>
  <c r="AE697" i="6"/>
  <c r="AF697" i="6" s="1"/>
  <c r="AE699" i="6"/>
  <c r="AF699" i="6" s="1"/>
  <c r="AE700" i="6"/>
  <c r="AF700" i="6" s="1"/>
  <c r="AE701" i="6"/>
  <c r="AF701" i="6" s="1"/>
  <c r="AE702" i="6"/>
  <c r="AF702" i="6" s="1"/>
  <c r="AE704" i="6"/>
  <c r="AF704" i="6" s="1"/>
  <c r="AE703" i="6"/>
  <c r="AF703" i="6" s="1"/>
  <c r="AE705" i="6"/>
  <c r="AF705" i="6" s="1"/>
  <c r="AE706" i="6"/>
  <c r="AF706" i="6" s="1"/>
  <c r="AE713" i="6"/>
  <c r="AF713" i="6" s="1"/>
  <c r="AE714" i="6"/>
  <c r="AF714" i="6" s="1"/>
  <c r="AE716" i="6"/>
  <c r="AF716" i="6" s="1"/>
  <c r="AE715" i="6"/>
  <c r="AF715" i="6" s="1"/>
  <c r="AE717" i="6"/>
  <c r="AF717" i="6" s="1"/>
  <c r="AE718" i="6"/>
  <c r="AF718" i="6" s="1"/>
  <c r="AE707" i="6"/>
  <c r="AF707" i="6" s="1"/>
  <c r="AE708" i="6"/>
  <c r="AF708" i="6" s="1"/>
  <c r="AE710" i="6"/>
  <c r="AF710" i="6" s="1"/>
  <c r="AE709" i="6"/>
  <c r="AF709" i="6" s="1"/>
  <c r="AE711" i="6"/>
  <c r="AF711" i="6" s="1"/>
  <c r="AE712" i="6"/>
  <c r="AF712" i="6" s="1"/>
  <c r="AE719" i="6"/>
  <c r="AF719" i="6" s="1"/>
  <c r="AE720" i="6"/>
  <c r="AF720" i="6" s="1"/>
  <c r="AE722" i="6"/>
  <c r="AF722" i="6" s="1"/>
  <c r="AE721" i="6"/>
  <c r="AF721" i="6" s="1"/>
  <c r="AE723" i="6"/>
  <c r="AF723" i="6" s="1"/>
  <c r="AE724" i="6"/>
  <c r="AF724" i="6" s="1"/>
  <c r="AE725" i="6"/>
  <c r="AF725" i="6" s="1"/>
  <c r="AE726" i="6"/>
  <c r="AF726" i="6" s="1"/>
  <c r="AE727" i="6"/>
  <c r="AF727" i="6" s="1"/>
  <c r="AE729" i="6"/>
  <c r="AF729" i="6" s="1"/>
  <c r="AE728" i="6"/>
  <c r="AF728" i="6" s="1"/>
  <c r="AE730" i="6"/>
  <c r="AF730" i="6" s="1"/>
  <c r="AE731" i="6"/>
  <c r="AF731" i="6" s="1"/>
  <c r="AE732" i="6"/>
  <c r="AF732" i="6" s="1"/>
  <c r="AE733" i="6"/>
  <c r="AF733" i="6" s="1"/>
  <c r="AE734" i="6"/>
  <c r="AF734" i="6" s="1"/>
  <c r="AE736" i="6"/>
  <c r="AF736" i="6" s="1"/>
  <c r="AE735" i="6"/>
  <c r="AF735" i="6" s="1"/>
  <c r="AE737" i="6"/>
  <c r="AF737" i="6" s="1"/>
  <c r="AE738" i="6"/>
  <c r="AF738" i="6" s="1"/>
  <c r="AE739" i="6"/>
  <c r="AF739" i="6" s="1"/>
  <c r="AE740" i="6"/>
  <c r="AF740" i="6" s="1"/>
  <c r="AE742" i="6"/>
  <c r="AF742" i="6" s="1"/>
  <c r="AE741" i="6"/>
  <c r="AF741" i="6" s="1"/>
  <c r="AE743" i="6"/>
  <c r="AF743" i="6" s="1"/>
  <c r="AE744" i="6"/>
  <c r="AF744" i="6" s="1"/>
  <c r="AE745" i="6"/>
  <c r="AF745" i="6" s="1"/>
  <c r="AE746" i="6"/>
  <c r="AF746" i="6" s="1"/>
  <c r="AE748" i="6"/>
  <c r="AF748" i="6" s="1"/>
  <c r="AE747" i="6"/>
  <c r="AF747" i="6" s="1"/>
  <c r="AE749" i="6"/>
  <c r="AF749" i="6" s="1"/>
  <c r="AE750" i="6"/>
  <c r="AF750" i="6" s="1"/>
  <c r="AE751" i="6"/>
  <c r="AF751" i="6" s="1"/>
  <c r="AE752" i="6"/>
  <c r="AF752" i="6" s="1"/>
  <c r="AE754" i="6"/>
  <c r="AF754" i="6" s="1"/>
  <c r="AE753" i="6"/>
  <c r="AF753" i="6" s="1"/>
  <c r="AE755" i="6"/>
  <c r="AF755" i="6" s="1"/>
  <c r="AE756" i="6"/>
  <c r="AF756" i="6" s="1"/>
  <c r="AE757" i="6"/>
  <c r="AF757" i="6" s="1"/>
  <c r="AE758" i="6"/>
  <c r="AF758" i="6" s="1"/>
  <c r="AE760" i="6"/>
  <c r="AF760" i="6" s="1"/>
  <c r="AE759" i="6"/>
  <c r="AF759" i="6" s="1"/>
  <c r="AE761" i="6"/>
  <c r="AF761" i="6" s="1"/>
  <c r="AE762" i="6"/>
  <c r="AF762" i="6" s="1"/>
  <c r="AE787" i="6"/>
  <c r="AF787" i="6" s="1"/>
  <c r="AE788" i="6"/>
  <c r="AF788" i="6" s="1"/>
  <c r="AE790" i="6"/>
  <c r="AF790" i="6" s="1"/>
  <c r="AE789" i="6"/>
  <c r="AF789" i="6" s="1"/>
  <c r="AE791" i="6"/>
  <c r="AF791" i="6" s="1"/>
  <c r="AE792" i="6"/>
  <c r="AF792" i="6" s="1"/>
  <c r="AE805" i="6"/>
  <c r="AF805" i="6" s="1"/>
  <c r="AE806" i="6"/>
  <c r="AF806" i="6" s="1"/>
  <c r="AE808" i="6"/>
  <c r="AF808" i="6" s="1"/>
  <c r="AE807" i="6"/>
  <c r="AF807" i="6" s="1"/>
  <c r="AE809" i="6"/>
  <c r="AF809" i="6" s="1"/>
  <c r="AE810" i="6"/>
  <c r="AF810" i="6" s="1"/>
  <c r="AE775" i="6"/>
  <c r="AF775" i="6" s="1"/>
  <c r="AE776" i="6"/>
  <c r="AF776" i="6" s="1"/>
  <c r="AE778" i="6"/>
  <c r="AF778" i="6" s="1"/>
  <c r="AE777" i="6"/>
  <c r="AF777" i="6" s="1"/>
  <c r="AE779" i="6"/>
  <c r="AF779" i="6" s="1"/>
  <c r="AE780" i="6"/>
  <c r="AF780" i="6" s="1"/>
  <c r="AE811" i="6"/>
  <c r="AF811" i="6" s="1"/>
  <c r="AE812" i="6"/>
  <c r="AF812" i="6" s="1"/>
  <c r="AE814" i="6"/>
  <c r="AF814" i="6" s="1"/>
  <c r="AE813" i="6"/>
  <c r="AF813" i="6" s="1"/>
  <c r="AE815" i="6"/>
  <c r="AF815" i="6" s="1"/>
  <c r="AE816" i="6"/>
  <c r="AF816" i="6" s="1"/>
  <c r="AE799" i="6"/>
  <c r="AF799" i="6" s="1"/>
  <c r="AE800" i="6"/>
  <c r="AF800" i="6" s="1"/>
  <c r="AE802" i="6"/>
  <c r="AF802" i="6" s="1"/>
  <c r="AE801" i="6"/>
  <c r="AF801" i="6" s="1"/>
  <c r="AE803" i="6"/>
  <c r="AF803" i="6" s="1"/>
  <c r="AE804" i="6"/>
  <c r="AF804" i="6" s="1"/>
  <c r="AE763" i="6"/>
  <c r="AF763" i="6" s="1"/>
  <c r="AE764" i="6"/>
  <c r="AF764" i="6" s="1"/>
  <c r="AE766" i="6"/>
  <c r="AF766" i="6" s="1"/>
  <c r="AE765" i="6"/>
  <c r="AF765" i="6" s="1"/>
  <c r="AE767" i="6"/>
  <c r="AF767" i="6" s="1"/>
  <c r="AE768" i="6"/>
  <c r="AF768" i="6" s="1"/>
  <c r="AE829" i="6"/>
  <c r="AF829" i="6" s="1"/>
  <c r="AE830" i="6"/>
  <c r="AF830" i="6" s="1"/>
  <c r="AE832" i="6"/>
  <c r="AF832" i="6" s="1"/>
  <c r="AE831" i="6"/>
  <c r="AF831" i="6" s="1"/>
  <c r="AE833" i="6"/>
  <c r="AF833" i="6" s="1"/>
  <c r="AE834" i="6"/>
  <c r="AF834" i="6" s="1"/>
  <c r="AE781" i="6"/>
  <c r="AF781" i="6" s="1"/>
  <c r="AE782" i="6"/>
  <c r="AF782" i="6" s="1"/>
  <c r="AE784" i="6"/>
  <c r="AF784" i="6" s="1"/>
  <c r="AE783" i="6"/>
  <c r="AF783" i="6" s="1"/>
  <c r="AE785" i="6"/>
  <c r="AF785" i="6" s="1"/>
  <c r="AE786" i="6"/>
  <c r="AF786" i="6" s="1"/>
  <c r="AE823" i="6"/>
  <c r="AF823" i="6" s="1"/>
  <c r="AE824" i="6"/>
  <c r="AF824" i="6" s="1"/>
  <c r="AE826" i="6"/>
  <c r="AF826" i="6" s="1"/>
  <c r="AE825" i="6"/>
  <c r="AF825" i="6" s="1"/>
  <c r="AE827" i="6"/>
  <c r="AF827" i="6" s="1"/>
  <c r="AE828" i="6"/>
  <c r="AF828" i="6" s="1"/>
  <c r="AE817" i="6"/>
  <c r="AF817" i="6" s="1"/>
  <c r="AE818" i="6"/>
  <c r="AF818" i="6" s="1"/>
  <c r="AE820" i="6"/>
  <c r="AF820" i="6" s="1"/>
  <c r="AE819" i="6"/>
  <c r="AF819" i="6" s="1"/>
  <c r="AE821" i="6"/>
  <c r="AF821" i="6" s="1"/>
  <c r="AE822" i="6"/>
  <c r="AF822" i="6" s="1"/>
  <c r="AE793" i="6"/>
  <c r="AF793" i="6" s="1"/>
  <c r="AE794" i="6"/>
  <c r="AF794" i="6" s="1"/>
  <c r="AE796" i="6"/>
  <c r="AF796" i="6" s="1"/>
  <c r="AE795" i="6"/>
  <c r="AF795" i="6" s="1"/>
  <c r="AE797" i="6"/>
  <c r="AF797" i="6" s="1"/>
  <c r="AE798" i="6"/>
  <c r="AF798" i="6" s="1"/>
  <c r="AE769" i="6"/>
  <c r="AF769" i="6" s="1"/>
  <c r="AE770" i="6"/>
  <c r="AF770" i="6" s="1"/>
  <c r="AE772" i="6"/>
  <c r="AF772" i="6" s="1"/>
  <c r="AE771" i="6"/>
  <c r="AF771" i="6" s="1"/>
  <c r="AE773" i="6"/>
  <c r="AF773" i="6" s="1"/>
  <c r="AE774" i="6"/>
  <c r="AF774" i="6" s="1"/>
  <c r="AE835" i="6"/>
  <c r="AF835" i="6" s="1"/>
  <c r="AE836" i="6"/>
  <c r="AF836" i="6" s="1"/>
  <c r="AE838" i="6"/>
  <c r="AF838" i="6" s="1"/>
  <c r="AE837" i="6"/>
  <c r="AF837" i="6" s="1"/>
  <c r="AE839" i="6"/>
  <c r="AF839" i="6" s="1"/>
  <c r="AE840" i="6"/>
  <c r="AF840" i="6" s="1"/>
  <c r="AE841" i="6"/>
  <c r="AF841" i="6" s="1"/>
  <c r="AE842" i="6"/>
  <c r="AF842" i="6" s="1"/>
  <c r="AE844" i="6"/>
  <c r="AF844" i="6" s="1"/>
  <c r="AE843" i="6"/>
  <c r="AF843" i="6" s="1"/>
  <c r="AE845" i="6"/>
  <c r="AF845" i="6" s="1"/>
  <c r="AE846" i="6"/>
  <c r="AF846" i="6" s="1"/>
  <c r="AE847" i="6"/>
  <c r="AF847" i="6" s="1"/>
  <c r="AE848" i="6"/>
  <c r="AF848" i="6" s="1"/>
  <c r="AE850" i="6"/>
  <c r="AF850" i="6" s="1"/>
  <c r="AE849" i="6"/>
  <c r="AF849" i="6" s="1"/>
  <c r="AE851" i="6"/>
  <c r="AF851" i="6" s="1"/>
  <c r="AE852" i="6"/>
  <c r="AF852" i="6" s="1"/>
  <c r="AE854" i="6"/>
  <c r="AF854" i="6" s="1"/>
  <c r="AE853" i="6"/>
  <c r="AF853" i="6" s="1"/>
  <c r="AE928" i="6"/>
  <c r="AF928" i="6" s="1"/>
  <c r="AE929" i="6"/>
  <c r="AF929" i="6" s="1"/>
  <c r="AE930" i="6"/>
  <c r="AF930" i="6" s="1"/>
  <c r="AE931" i="6"/>
  <c r="AF931" i="6" s="1"/>
  <c r="AE932" i="6"/>
  <c r="AF932" i="6" s="1"/>
  <c r="AE933" i="6"/>
  <c r="AF933" i="6" s="1"/>
  <c r="AE934" i="6"/>
  <c r="AF934" i="6" s="1"/>
  <c r="AE935" i="6"/>
  <c r="AF935" i="6" s="1"/>
  <c r="AE937" i="6"/>
  <c r="AF937" i="6" s="1"/>
  <c r="AE936" i="6"/>
  <c r="AF936" i="6" s="1"/>
  <c r="AE938" i="6"/>
  <c r="AF938" i="6" s="1"/>
  <c r="AE939" i="6"/>
  <c r="AF939" i="6" s="1"/>
  <c r="AE940" i="6"/>
  <c r="AF940" i="6" s="1"/>
  <c r="AE941" i="6"/>
  <c r="AF941" i="6" s="1"/>
  <c r="AE942" i="6"/>
  <c r="AF942" i="6" s="1"/>
  <c r="AE943" i="6"/>
  <c r="AF943" i="6" s="1"/>
  <c r="AE944" i="6"/>
  <c r="AF944" i="6" s="1"/>
  <c r="AE945" i="6"/>
  <c r="AF945" i="6" s="1"/>
  <c r="AE946" i="6"/>
  <c r="AF946" i="6" s="1"/>
  <c r="AE947" i="6"/>
  <c r="AF947" i="6" s="1"/>
  <c r="AE949" i="6"/>
  <c r="AF949" i="6" s="1"/>
  <c r="AE948" i="6"/>
  <c r="AF948" i="6" s="1"/>
  <c r="AE950" i="6"/>
  <c r="AF950" i="6" s="1"/>
  <c r="AE951" i="6"/>
  <c r="AF951" i="6" s="1"/>
  <c r="AE952" i="6"/>
  <c r="AF952" i="6" s="1"/>
  <c r="AE953" i="6"/>
  <c r="AF953" i="6" s="1"/>
  <c r="AE954" i="6"/>
  <c r="AF954" i="6" s="1"/>
  <c r="AE955" i="6"/>
  <c r="AF955" i="6" s="1"/>
  <c r="AE956" i="6"/>
  <c r="AF956" i="6" s="1"/>
  <c r="AE957" i="6"/>
  <c r="AF957" i="6" s="1"/>
  <c r="AE958" i="6"/>
  <c r="AF958" i="6" s="1"/>
  <c r="AE959" i="6"/>
  <c r="AF959" i="6" s="1"/>
  <c r="AE961" i="6"/>
  <c r="AF961" i="6" s="1"/>
  <c r="AE960" i="6"/>
  <c r="AF960" i="6" s="1"/>
  <c r="AE962" i="6"/>
  <c r="AF962" i="6" s="1"/>
  <c r="AE963" i="6"/>
  <c r="AF963" i="6" s="1"/>
  <c r="AE1101" i="6"/>
  <c r="AF1101" i="6" s="1"/>
  <c r="AE1102" i="6"/>
  <c r="AF1102" i="6" s="1"/>
  <c r="AE1104" i="6"/>
  <c r="AF1104" i="6" s="1"/>
  <c r="AE1103" i="6"/>
  <c r="AF1103" i="6" s="1"/>
  <c r="AE1105" i="6"/>
  <c r="AF1105" i="6" s="1"/>
  <c r="AE1106" i="6"/>
  <c r="AF1106" i="6" s="1"/>
  <c r="AE1107" i="6"/>
  <c r="AF1107" i="6" s="1"/>
  <c r="AE1108" i="6"/>
  <c r="AF1108" i="6" s="1"/>
  <c r="AE1109" i="6"/>
  <c r="AF1109" i="6" s="1"/>
  <c r="AE1192" i="6"/>
  <c r="AF1192" i="6" s="1"/>
  <c r="AE1193" i="6"/>
  <c r="AF1193" i="6" s="1"/>
  <c r="AE1195" i="6"/>
  <c r="AF1195" i="6" s="1"/>
  <c r="AE1194" i="6"/>
  <c r="AF1194" i="6" s="1"/>
  <c r="AE1196" i="6"/>
  <c r="AF1196" i="6" s="1"/>
  <c r="AE1197" i="6"/>
  <c r="AF1197" i="6" s="1"/>
  <c r="AE1186" i="6"/>
  <c r="AF1186" i="6" s="1"/>
  <c r="AE1187" i="6"/>
  <c r="AF1187" i="6" s="1"/>
  <c r="AE1189" i="6"/>
  <c r="AF1189" i="6" s="1"/>
  <c r="AE1188" i="6"/>
  <c r="AF1188" i="6" s="1"/>
  <c r="AE1190" i="6"/>
  <c r="AF1190" i="6" s="1"/>
  <c r="AE1191" i="6"/>
  <c r="AF1191" i="6" s="1"/>
  <c r="AE1198" i="6"/>
  <c r="AF1198" i="6" s="1"/>
  <c r="AE1199" i="6"/>
  <c r="AF1199" i="6" s="1"/>
  <c r="AE1201" i="6"/>
  <c r="AF1201" i="6" s="1"/>
  <c r="AE1200" i="6"/>
  <c r="AF1200" i="6" s="1"/>
  <c r="AE1202" i="6"/>
  <c r="AF1202" i="6" s="1"/>
  <c r="AE1203" i="6"/>
  <c r="AF1203" i="6" s="1"/>
  <c r="AE1205" i="6"/>
  <c r="AF1205" i="6" s="1"/>
  <c r="AE1204" i="6"/>
  <c r="AF1204" i="6" s="1"/>
  <c r="AE1206" i="6"/>
  <c r="AF1206" i="6" s="1"/>
  <c r="AE1207" i="6"/>
  <c r="AF1207" i="6" s="1"/>
  <c r="AE1208" i="6"/>
  <c r="AF1208" i="6" s="1"/>
  <c r="AE1209" i="6"/>
  <c r="AF1209" i="6" s="1"/>
  <c r="AE1210" i="6"/>
  <c r="AF1210" i="6" s="1"/>
  <c r="AE1211" i="6"/>
  <c r="AF1211" i="6" s="1"/>
  <c r="AE1212" i="6"/>
  <c r="AF1212" i="6" s="1"/>
  <c r="AE1214" i="6"/>
  <c r="AF1214" i="6" s="1"/>
  <c r="AE1213" i="6"/>
  <c r="AF1213" i="6" s="1"/>
  <c r="AE1215" i="6"/>
  <c r="AF1215" i="6" s="1"/>
  <c r="AE1216" i="6"/>
  <c r="AF1216" i="6" s="1"/>
  <c r="AE1217" i="6"/>
  <c r="AF1217" i="6" s="1"/>
  <c r="AE1218" i="6"/>
  <c r="AF1218" i="6" s="1"/>
  <c r="AE1220" i="6"/>
  <c r="AF1220" i="6" s="1"/>
  <c r="AE1219" i="6"/>
  <c r="AF1219" i="6" s="1"/>
  <c r="AE1221" i="6"/>
  <c r="AF1221" i="6" s="1"/>
  <c r="AE1222" i="6"/>
  <c r="AF1222" i="6" s="1"/>
  <c r="AE1223" i="6"/>
  <c r="AF1223" i="6" s="1"/>
  <c r="AE1224" i="6"/>
  <c r="AF1224" i="6" s="1"/>
  <c r="AE1225" i="6"/>
  <c r="AF1225" i="6" s="1"/>
  <c r="AE1227" i="6"/>
  <c r="AF1227" i="6" s="1"/>
  <c r="AE1226" i="6"/>
  <c r="AF1226" i="6" s="1"/>
  <c r="AE1228" i="6"/>
  <c r="AF1228" i="6" s="1"/>
  <c r="AE1229" i="6"/>
  <c r="AF1229" i="6" s="1"/>
  <c r="AE1230" i="6"/>
  <c r="AF1230" i="6" s="1"/>
  <c r="AE1231" i="6"/>
  <c r="AF1231" i="6" s="1"/>
  <c r="AE1232" i="6"/>
  <c r="AF1232" i="6" s="1"/>
  <c r="AE1234" i="6"/>
  <c r="AF1234" i="6" s="1"/>
  <c r="AE1233" i="6"/>
  <c r="AF1233" i="6" s="1"/>
  <c r="AE1235" i="6"/>
  <c r="AF1235" i="6" s="1"/>
  <c r="AE1236" i="6"/>
  <c r="AF1236" i="6" s="1"/>
  <c r="AE1237" i="6"/>
  <c r="AF1237" i="6" s="1"/>
  <c r="AE1238" i="6"/>
  <c r="AF1238" i="6" s="1"/>
  <c r="AE1240" i="6"/>
  <c r="AF1240" i="6" s="1"/>
  <c r="AE1239" i="6"/>
  <c r="AF1239" i="6" s="1"/>
  <c r="AE1241" i="6"/>
  <c r="AF1241" i="6" s="1"/>
  <c r="AE1242" i="6"/>
  <c r="AF1242" i="6" s="1"/>
  <c r="AE1243" i="6"/>
  <c r="AF1243" i="6" s="1"/>
  <c r="AE1244" i="6"/>
  <c r="AF1244" i="6" s="1"/>
  <c r="AE1245" i="6"/>
  <c r="AF1245" i="6" s="1"/>
  <c r="AE1246" i="6"/>
  <c r="AF1246" i="6" s="1"/>
  <c r="AE1248" i="6"/>
  <c r="AF1248" i="6" s="1"/>
  <c r="AE1247" i="6"/>
  <c r="AF1247" i="6" s="1"/>
  <c r="AE1249" i="6"/>
  <c r="AF1249" i="6" s="1"/>
  <c r="AE1250" i="6"/>
  <c r="AF1250" i="6" s="1"/>
  <c r="AE1251" i="6"/>
  <c r="AF1251" i="6" s="1"/>
  <c r="AE1252" i="6"/>
  <c r="AF1252" i="6" s="1"/>
  <c r="AE1253" i="6"/>
  <c r="AF1253" i="6" s="1"/>
  <c r="AE1255" i="6"/>
  <c r="AF1255" i="6" s="1"/>
  <c r="AE1254" i="6"/>
  <c r="AF1254" i="6" s="1"/>
  <c r="AE1256" i="6"/>
  <c r="AF1256" i="6" s="1"/>
  <c r="AE1257" i="6"/>
  <c r="AF1257" i="6" s="1"/>
  <c r="AE1258" i="6"/>
  <c r="AF1258" i="6" s="1"/>
  <c r="AE1259" i="6"/>
  <c r="AF1259" i="6" s="1"/>
  <c r="AE1260" i="6"/>
  <c r="AF1260" i="6" s="1"/>
  <c r="AE1262" i="6"/>
  <c r="AF1262" i="6" s="1"/>
  <c r="AE1261" i="6"/>
  <c r="AF1261" i="6" s="1"/>
  <c r="AE1263" i="6"/>
  <c r="AF1263" i="6" s="1"/>
  <c r="AE1264" i="6"/>
  <c r="AF1264" i="6" s="1"/>
  <c r="AE1265" i="6"/>
  <c r="AF1265" i="6" s="1"/>
  <c r="AE1266" i="6"/>
  <c r="AF1266" i="6" s="1"/>
  <c r="AE1268" i="6"/>
  <c r="AF1268" i="6" s="1"/>
  <c r="AE1267" i="6"/>
  <c r="AF1267" i="6" s="1"/>
  <c r="AE1269" i="6"/>
  <c r="AF1269" i="6" s="1"/>
  <c r="AE1270" i="6"/>
  <c r="AF1270" i="6" s="1"/>
  <c r="AE1272" i="6"/>
  <c r="AF1272" i="6" s="1"/>
  <c r="AE1271" i="6"/>
  <c r="AF1271" i="6" s="1"/>
  <c r="AE1279" i="6"/>
  <c r="AF1279" i="6" s="1"/>
  <c r="AE1286" i="6"/>
  <c r="AF1286" i="6" s="1"/>
  <c r="AE1287" i="6"/>
  <c r="AF1287" i="6" s="1"/>
  <c r="AE1289" i="6"/>
  <c r="AF1289" i="6" s="1"/>
  <c r="AE1288" i="6"/>
  <c r="AF1288" i="6" s="1"/>
  <c r="AE1290" i="6"/>
  <c r="AF1290" i="6" s="1"/>
  <c r="AE1291" i="6"/>
  <c r="AF1291" i="6" s="1"/>
  <c r="AE1280" i="6"/>
  <c r="AF1280" i="6" s="1"/>
  <c r="AE1281" i="6"/>
  <c r="AF1281" i="6" s="1"/>
  <c r="AE1283" i="6"/>
  <c r="AF1283" i="6" s="1"/>
  <c r="AE1282" i="6"/>
  <c r="AF1282" i="6" s="1"/>
  <c r="AE1284" i="6"/>
  <c r="AF1284" i="6" s="1"/>
  <c r="AE1285" i="6"/>
  <c r="AF1285" i="6" s="1"/>
  <c r="AE1292" i="6"/>
  <c r="AF1292" i="6" s="1"/>
  <c r="AE1293" i="6"/>
  <c r="AF1293" i="6" s="1"/>
  <c r="AE1295" i="6"/>
  <c r="AF1295" i="6" s="1"/>
  <c r="AE1294" i="6"/>
  <c r="AF1294" i="6" s="1"/>
  <c r="AE1296" i="6"/>
  <c r="AF1296" i="6" s="1"/>
  <c r="AE1297" i="6"/>
  <c r="AF1297" i="6" s="1"/>
  <c r="AE1298" i="6"/>
  <c r="AF1298" i="6" s="1"/>
  <c r="AE1299" i="6"/>
  <c r="AF1299" i="6" s="1"/>
  <c r="AE1301" i="6"/>
  <c r="AF1301" i="6" s="1"/>
  <c r="AE1300" i="6"/>
  <c r="AF1300" i="6" s="1"/>
  <c r="AE1302" i="6"/>
  <c r="AF1302" i="6" s="1"/>
  <c r="AE1303" i="6"/>
  <c r="AF1303" i="6" s="1"/>
  <c r="AE1304" i="6"/>
  <c r="AF1304" i="6" s="1"/>
  <c r="AE1305" i="6"/>
  <c r="AF1305" i="6" s="1"/>
  <c r="AE1307" i="6"/>
  <c r="AF1307" i="6" s="1"/>
  <c r="AE1306" i="6"/>
  <c r="AF1306" i="6" s="1"/>
  <c r="AE1308" i="6"/>
  <c r="AF1308" i="6" s="1"/>
  <c r="AE1309" i="6"/>
  <c r="AF1309" i="6" s="1"/>
  <c r="AE1316" i="6"/>
  <c r="AF1316" i="6" s="1"/>
  <c r="AE1317" i="6"/>
  <c r="AF1317" i="6" s="1"/>
  <c r="AE1319" i="6"/>
  <c r="AF1319" i="6" s="1"/>
  <c r="AE1318" i="6"/>
  <c r="AF1318" i="6" s="1"/>
  <c r="AE1320" i="6"/>
  <c r="AF1320" i="6" s="1"/>
  <c r="AE1321" i="6"/>
  <c r="AF1321" i="6" s="1"/>
  <c r="AE1310" i="6"/>
  <c r="AF1310" i="6" s="1"/>
  <c r="AE1311" i="6"/>
  <c r="AF1311" i="6" s="1"/>
  <c r="AE1313" i="6"/>
  <c r="AF1313" i="6" s="1"/>
  <c r="AE1312" i="6"/>
  <c r="AF1312" i="6" s="1"/>
  <c r="AE1314" i="6"/>
  <c r="AF1314" i="6" s="1"/>
  <c r="AE1315" i="6"/>
  <c r="AF1315" i="6" s="1"/>
  <c r="AE1322" i="6"/>
  <c r="AF1322" i="6" s="1"/>
  <c r="AE1323" i="6"/>
  <c r="AF1323" i="6" s="1"/>
  <c r="AE1325" i="6"/>
  <c r="AF1325" i="6" s="1"/>
  <c r="AE1324" i="6"/>
  <c r="AF1324" i="6" s="1"/>
  <c r="AE1326" i="6"/>
  <c r="AF1326" i="6" s="1"/>
  <c r="AE1327" i="6"/>
  <c r="AF1327" i="6" s="1"/>
  <c r="AE1328" i="6"/>
  <c r="AF1328" i="6" s="1"/>
  <c r="AE1329" i="6"/>
  <c r="AF1329" i="6" s="1"/>
  <c r="AE1331" i="6"/>
  <c r="AF1331" i="6" s="1"/>
  <c r="AE1330" i="6"/>
  <c r="AF1330" i="6" s="1"/>
  <c r="AE1332" i="6"/>
  <c r="AF1332" i="6" s="1"/>
  <c r="AE1333" i="6"/>
  <c r="AF1333" i="6" s="1"/>
  <c r="AE1334" i="6"/>
  <c r="AF1334" i="6" s="1"/>
  <c r="AE1335" i="6"/>
  <c r="AF1335" i="6" s="1"/>
  <c r="AE1337" i="6"/>
  <c r="AF1337" i="6" s="1"/>
  <c r="AE1336" i="6"/>
  <c r="AF1336" i="6" s="1"/>
  <c r="AE1338" i="6"/>
  <c r="AF1338" i="6" s="1"/>
  <c r="AE1339" i="6"/>
  <c r="AF1339" i="6" s="1"/>
  <c r="AE1340" i="6"/>
  <c r="AF1340" i="6" s="1"/>
  <c r="AE1341" i="6"/>
  <c r="AF1341" i="6" s="1"/>
  <c r="AE1343" i="6"/>
  <c r="AF1343" i="6" s="1"/>
  <c r="AE1342" i="6"/>
  <c r="AF1342" i="6" s="1"/>
  <c r="AE1344" i="6"/>
  <c r="AF1344" i="6" s="1"/>
  <c r="AE1345" i="6"/>
  <c r="AF1345" i="6" s="1"/>
  <c r="AE1565" i="6"/>
  <c r="AE1566" i="6"/>
  <c r="AE1567" i="6"/>
  <c r="AE1568" i="6"/>
  <c r="AE1569" i="6"/>
  <c r="AE1570" i="6"/>
  <c r="AE1571" i="6"/>
  <c r="AE1572" i="6"/>
  <c r="AE1573" i="6"/>
  <c r="AE1574" i="6"/>
  <c r="AE1575" i="6"/>
  <c r="AE1576" i="6"/>
  <c r="AE1577" i="6"/>
  <c r="AE1578" i="6"/>
  <c r="AE1579" i="6"/>
  <c r="AE1580" i="6"/>
  <c r="AE1581" i="6"/>
  <c r="AE1582" i="6"/>
  <c r="AE1583" i="6"/>
  <c r="AE1584" i="6"/>
  <c r="AE1585" i="6"/>
  <c r="AE1586" i="6"/>
  <c r="AE1587" i="6"/>
  <c r="AE1588" i="6"/>
  <c r="AE1589" i="6"/>
  <c r="AE1590" i="6"/>
  <c r="AE1591" i="6"/>
  <c r="AE1592" i="6"/>
  <c r="AE1593" i="6"/>
  <c r="AE1594" i="6"/>
  <c r="AE1595" i="6"/>
  <c r="AE1596" i="6"/>
  <c r="AE1597" i="6"/>
  <c r="AE1598" i="6"/>
  <c r="AE1599" i="6"/>
  <c r="AE1600" i="6"/>
  <c r="AE1601" i="6"/>
  <c r="AE1602" i="6"/>
  <c r="AE1603" i="6"/>
  <c r="AE1604" i="6"/>
  <c r="AE1605" i="6"/>
  <c r="AE1606" i="6"/>
  <c r="AE1607" i="6"/>
  <c r="AE1608" i="6"/>
  <c r="AE1609" i="6"/>
  <c r="AE1610" i="6"/>
  <c r="AE1611" i="6"/>
  <c r="AE1612" i="6"/>
  <c r="AE1613" i="6"/>
  <c r="AE1614" i="6"/>
  <c r="AE1615" i="6"/>
  <c r="AE1616" i="6"/>
  <c r="AE1617" i="6"/>
  <c r="AE1618" i="6"/>
  <c r="AE1619" i="6"/>
  <c r="AE1620" i="6"/>
  <c r="AE1621" i="6"/>
  <c r="AE1622" i="6"/>
  <c r="AE1623" i="6"/>
  <c r="AE1624" i="6"/>
  <c r="AE1625" i="6"/>
  <c r="AE1626" i="6"/>
  <c r="AE1627" i="6"/>
  <c r="AE1628" i="6"/>
  <c r="AE1629" i="6"/>
  <c r="AE1630" i="6"/>
  <c r="AE1631" i="6"/>
  <c r="AE1632" i="6"/>
  <c r="AE1633" i="6"/>
  <c r="AE1634" i="6"/>
  <c r="AE1635" i="6"/>
  <c r="AE1636" i="6"/>
  <c r="AE1637" i="6"/>
  <c r="AE1638" i="6"/>
  <c r="AE1639" i="6"/>
  <c r="AE1640" i="6"/>
  <c r="AE1641" i="6"/>
  <c r="AE1642" i="6"/>
  <c r="AE1643" i="6"/>
  <c r="AE1644" i="6"/>
  <c r="AE1645" i="6"/>
  <c r="AE1646" i="6"/>
  <c r="AE1647" i="6"/>
  <c r="AE1648" i="6"/>
  <c r="AE1649" i="6"/>
  <c r="AE1650" i="6"/>
  <c r="AE1651" i="6"/>
  <c r="AE1652" i="6"/>
  <c r="AE1653" i="6"/>
  <c r="AE1654" i="6"/>
  <c r="AE1655" i="6"/>
  <c r="AE1656" i="6"/>
  <c r="AE1657" i="6"/>
  <c r="AE1658" i="6"/>
  <c r="AE1659" i="6"/>
  <c r="AE1660" i="6"/>
  <c r="AE1661" i="6"/>
  <c r="AE1662" i="6"/>
  <c r="AE1663" i="6"/>
  <c r="AE1664" i="6"/>
  <c r="AE1665" i="6"/>
  <c r="AE1666" i="6"/>
  <c r="AE1667" i="6"/>
  <c r="AE1668" i="6"/>
  <c r="AE1669" i="6"/>
  <c r="AE1670" i="6"/>
  <c r="AE1671" i="6"/>
  <c r="AE1672" i="6"/>
  <c r="AE1673" i="6"/>
  <c r="AE1674" i="6"/>
  <c r="AE1675" i="6"/>
  <c r="AE1676" i="6"/>
  <c r="AE1677" i="6"/>
  <c r="AE1678" i="6"/>
  <c r="AE1679" i="6"/>
  <c r="AE1680" i="6"/>
  <c r="AE1681" i="6"/>
  <c r="AE1682" i="6"/>
  <c r="AE1683" i="6"/>
  <c r="AE1684" i="6"/>
  <c r="AE1685" i="6"/>
  <c r="AE1686" i="6"/>
  <c r="AE1688" i="6"/>
  <c r="AE1687" i="6"/>
  <c r="AE1689" i="6"/>
  <c r="AE1690" i="6"/>
  <c r="AE1691" i="6"/>
  <c r="AE1692" i="6"/>
  <c r="AE1693" i="6"/>
  <c r="AE1694" i="6"/>
  <c r="AE1695" i="6"/>
  <c r="AE1696" i="6"/>
  <c r="AE1697" i="6"/>
  <c r="AE1698" i="6"/>
  <c r="AE1699" i="6"/>
  <c r="AE1700" i="6"/>
  <c r="AE1701" i="6"/>
  <c r="AE1702" i="6"/>
  <c r="AE1703" i="6"/>
  <c r="AE1704" i="6"/>
  <c r="AE1705" i="6"/>
  <c r="AE1706" i="6"/>
  <c r="AE1707" i="6"/>
  <c r="AE1708" i="6"/>
  <c r="AE1709" i="6"/>
  <c r="AE1710" i="6"/>
  <c r="AE1711" i="6"/>
  <c r="AE1712" i="6"/>
  <c r="AE1713" i="6"/>
  <c r="AE1714" i="6"/>
  <c r="AE1715" i="6"/>
  <c r="AE1716" i="6"/>
  <c r="AE1717" i="6"/>
  <c r="AE1718" i="6"/>
  <c r="AE1719" i="6"/>
  <c r="AE1720" i="6"/>
  <c r="AE1721" i="6"/>
  <c r="AF1721" i="6" s="1"/>
  <c r="AE1722" i="6"/>
  <c r="AF1722" i="6" s="1"/>
  <c r="AE1723" i="6"/>
  <c r="AE1725" i="6"/>
  <c r="AF1725" i="6" s="1"/>
  <c r="AE1724" i="6"/>
  <c r="AF1724" i="6" s="1"/>
  <c r="AE1726" i="6"/>
  <c r="AF1726" i="6" s="1"/>
  <c r="AE1727" i="6"/>
  <c r="AF1727" i="6" s="1"/>
  <c r="AE1728" i="6"/>
  <c r="AF1728" i="6" s="1"/>
  <c r="AE1729" i="6"/>
  <c r="AF1729" i="6" s="1"/>
  <c r="AE1730" i="6"/>
  <c r="AE1732" i="6"/>
  <c r="AF1732" i="6" s="1"/>
  <c r="AE1731" i="6"/>
  <c r="AF1731" i="6" s="1"/>
  <c r="AE1733" i="6"/>
  <c r="AF1733" i="6" s="1"/>
  <c r="AE1734" i="6"/>
  <c r="AF1734" i="6" s="1"/>
  <c r="AE1735" i="6"/>
  <c r="AF1735" i="6" s="1"/>
  <c r="AE1736" i="6"/>
  <c r="AF1736" i="6" s="1"/>
  <c r="AE1738" i="6"/>
  <c r="AF1738" i="6" s="1"/>
  <c r="AE1737" i="6"/>
  <c r="AF1737" i="6" s="1"/>
  <c r="AE1739" i="6"/>
  <c r="AF1739" i="6" s="1"/>
  <c r="AE1740" i="6"/>
  <c r="AF1740" i="6" s="1"/>
  <c r="AE1741" i="6"/>
  <c r="AF1741" i="6" s="1"/>
  <c r="AE1742" i="6"/>
  <c r="AF1742" i="6" s="1"/>
  <c r="AE1744" i="6"/>
  <c r="AF1744" i="6" s="1"/>
  <c r="AE1743" i="6"/>
  <c r="AF1743" i="6" s="1"/>
  <c r="AE1745" i="6"/>
  <c r="AF1745" i="6" s="1"/>
  <c r="AE1746" i="6"/>
  <c r="AF1746" i="6" s="1"/>
  <c r="AE1747" i="6"/>
  <c r="AF1747" i="6" s="1"/>
  <c r="AE1748" i="6"/>
  <c r="AF1748" i="6" s="1"/>
  <c r="AE1750" i="6"/>
  <c r="AF1750" i="6" s="1"/>
  <c r="AE1749" i="6"/>
  <c r="AF1749" i="6" s="1"/>
  <c r="AE1751" i="6"/>
  <c r="AF1751" i="6" s="1"/>
  <c r="AE1752" i="6"/>
  <c r="AF1752" i="6" s="1"/>
  <c r="AE1753" i="6"/>
  <c r="AF1753" i="6" s="1"/>
  <c r="AE1754" i="6"/>
  <c r="AF1754" i="6" s="1"/>
  <c r="AE1756" i="6"/>
  <c r="AF1756" i="6" s="1"/>
  <c r="AE1755" i="6"/>
  <c r="AF1755" i="6" s="1"/>
  <c r="AE1757" i="6"/>
  <c r="AF1757" i="6" s="1"/>
  <c r="AE1758" i="6"/>
  <c r="AF1758" i="6" s="1"/>
  <c r="AE1759" i="6"/>
  <c r="AF1759" i="6" s="1"/>
  <c r="AE1760" i="6"/>
  <c r="AF1760" i="6" s="1"/>
  <c r="AJ158" i="6" l="1"/>
  <c r="AH158" i="6"/>
  <c r="AJ165" i="6"/>
  <c r="AH165" i="6"/>
  <c r="AJ144" i="6"/>
  <c r="AH144" i="6"/>
  <c r="AH1103" i="6"/>
  <c r="AJ1103" i="6"/>
  <c r="AJ1108" i="6"/>
  <c r="AH1108" i="6"/>
  <c r="AJ1107" i="6"/>
  <c r="AH1107" i="6"/>
  <c r="AH1109" i="6"/>
  <c r="AJ1109" i="6"/>
  <c r="AH1105" i="6"/>
  <c r="AJ1105" i="6"/>
  <c r="AJ987" i="6"/>
  <c r="AH987" i="6"/>
  <c r="AJ1014" i="6"/>
  <c r="AH1014" i="6"/>
  <c r="AH995" i="6"/>
  <c r="AJ995" i="6"/>
  <c r="AJ971" i="6"/>
  <c r="AH971" i="6"/>
  <c r="AJ1007" i="6"/>
  <c r="AH1007" i="6"/>
  <c r="AJ993" i="6"/>
  <c r="AH993" i="6"/>
  <c r="AJ984" i="6"/>
  <c r="AH984" i="6"/>
  <c r="AJ1000" i="6"/>
  <c r="AH1000" i="6"/>
  <c r="AH1003" i="6"/>
  <c r="AJ1003" i="6"/>
  <c r="AJ981" i="6"/>
  <c r="AH981" i="6"/>
  <c r="AJ967" i="6"/>
  <c r="AH967" i="6"/>
  <c r="AJ996" i="6"/>
  <c r="AH996" i="6"/>
  <c r="AH999" i="6"/>
  <c r="AJ999" i="6"/>
  <c r="AH983" i="6"/>
  <c r="AJ983" i="6"/>
  <c r="AJ986" i="6"/>
  <c r="AH986" i="6"/>
  <c r="AJ976" i="6"/>
  <c r="AH976" i="6"/>
  <c r="AH1015" i="6"/>
  <c r="AJ1015" i="6"/>
  <c r="AH979" i="6"/>
  <c r="AJ979" i="6"/>
  <c r="AH965" i="6"/>
  <c r="AJ965" i="6"/>
  <c r="AH974" i="6"/>
  <c r="AJ974" i="6"/>
  <c r="AH978" i="6"/>
  <c r="AJ978" i="6"/>
  <c r="AH1010" i="6"/>
  <c r="AJ1010" i="6"/>
  <c r="AJ991" i="6"/>
  <c r="AH991" i="6"/>
  <c r="AH994" i="6"/>
  <c r="AJ994" i="6"/>
  <c r="AH972" i="6"/>
  <c r="AJ972" i="6"/>
  <c r="AH985" i="6"/>
  <c r="AJ985" i="6"/>
  <c r="AH988" i="6"/>
  <c r="AJ988" i="6"/>
  <c r="AH1008" i="6"/>
  <c r="AJ1008" i="6"/>
  <c r="AH992" i="6"/>
  <c r="AJ992" i="6"/>
  <c r="AH998" i="6"/>
  <c r="AJ998" i="6"/>
  <c r="AH1013" i="6"/>
  <c r="AJ1013" i="6"/>
  <c r="AH977" i="6"/>
  <c r="AJ977" i="6"/>
  <c r="AH970" i="6"/>
  <c r="AJ970" i="6"/>
  <c r="AJ1001" i="6"/>
  <c r="AH1001" i="6"/>
  <c r="AH980" i="6"/>
  <c r="AJ980" i="6"/>
  <c r="AJ975" i="6"/>
  <c r="AH975" i="6"/>
  <c r="AJ969" i="6"/>
  <c r="AH969" i="6"/>
  <c r="AH1011" i="6"/>
  <c r="AJ1011" i="6"/>
  <c r="AH989" i="6"/>
  <c r="AJ989" i="6"/>
  <c r="AJ964" i="6"/>
  <c r="AJ1012" i="6"/>
  <c r="AH1012" i="6"/>
  <c r="AJ997" i="6"/>
  <c r="AH997" i="6"/>
  <c r="AJ973" i="6"/>
  <c r="AH973" i="6"/>
  <c r="AJ1002" i="6"/>
  <c r="AH1002" i="6"/>
  <c r="AH1006" i="6"/>
  <c r="AJ1006" i="6"/>
  <c r="AH990" i="6"/>
  <c r="AJ990" i="6"/>
  <c r="AH968" i="6"/>
  <c r="AJ968" i="6"/>
  <c r="AH1005" i="6"/>
  <c r="AJ1005" i="6"/>
  <c r="AH1009" i="6"/>
  <c r="AJ1009" i="6"/>
  <c r="AH1004" i="6"/>
  <c r="AJ1004" i="6"/>
  <c r="AH982" i="6"/>
  <c r="AJ982" i="6"/>
  <c r="AH966" i="6"/>
  <c r="AJ966" i="6"/>
  <c r="AJ934" i="6"/>
  <c r="AH934" i="6"/>
  <c r="AH952" i="6"/>
  <c r="AJ952" i="6"/>
  <c r="AH930" i="6"/>
  <c r="AJ930" i="6"/>
  <c r="AJ951" i="6"/>
  <c r="AH951" i="6"/>
  <c r="AH929" i="6"/>
  <c r="AJ929" i="6"/>
  <c r="AJ945" i="6"/>
  <c r="AH945" i="6"/>
  <c r="AJ944" i="6"/>
  <c r="AH944" i="6"/>
  <c r="AJ943" i="6"/>
  <c r="AH943" i="6"/>
  <c r="AH947" i="6"/>
  <c r="AJ947" i="6"/>
  <c r="AJ942" i="6"/>
  <c r="AH942" i="6"/>
  <c r="AH948" i="6"/>
  <c r="AJ948" i="6"/>
  <c r="AH963" i="6"/>
  <c r="AJ963" i="6"/>
  <c r="AJ941" i="6"/>
  <c r="AH941" i="6"/>
  <c r="AJ928" i="6"/>
  <c r="AH928" i="6"/>
  <c r="AH949" i="6"/>
  <c r="AJ949" i="6"/>
  <c r="AH946" i="6"/>
  <c r="AJ946" i="6"/>
  <c r="AH962" i="6"/>
  <c r="AJ962" i="6"/>
  <c r="AH940" i="6"/>
  <c r="AJ940" i="6"/>
  <c r="AH939" i="6"/>
  <c r="AJ939" i="6"/>
  <c r="AH959" i="6"/>
  <c r="AJ959" i="6"/>
  <c r="AH960" i="6"/>
  <c r="AJ960" i="6"/>
  <c r="AH936" i="6"/>
  <c r="AJ936" i="6"/>
  <c r="AH958" i="6"/>
  <c r="AJ958" i="6"/>
  <c r="AH937" i="6"/>
  <c r="AJ937" i="6"/>
  <c r="AH938" i="6"/>
  <c r="AJ938" i="6"/>
  <c r="AH950" i="6"/>
  <c r="AJ950" i="6"/>
  <c r="AJ935" i="6"/>
  <c r="AH935" i="6"/>
  <c r="AJ955" i="6"/>
  <c r="AH955" i="6"/>
  <c r="AJ954" i="6"/>
  <c r="AH954" i="6"/>
  <c r="AJ932" i="6"/>
  <c r="AH932" i="6"/>
  <c r="AH961" i="6"/>
  <c r="AJ961" i="6"/>
  <c r="AH957" i="6"/>
  <c r="AJ957" i="6"/>
  <c r="AJ956" i="6"/>
  <c r="AH956" i="6"/>
  <c r="AJ933" i="6"/>
  <c r="AH933" i="6"/>
  <c r="AH953" i="6"/>
  <c r="AJ953" i="6"/>
  <c r="AL4" i="5"/>
  <c r="AK4" i="5"/>
  <c r="AJ4" i="5"/>
  <c r="AI4" i="5"/>
  <c r="AH4" i="5"/>
  <c r="AG4" i="5"/>
  <c r="AF4" i="5"/>
  <c r="AE4" i="5"/>
  <c r="AD4" i="5"/>
  <c r="AU3" i="5"/>
  <c r="AT3" i="5"/>
  <c r="AS3" i="5"/>
  <c r="AR3" i="5"/>
  <c r="AQ3" i="5"/>
  <c r="AP3" i="5"/>
  <c r="AO3" i="5"/>
  <c r="AN3" i="5"/>
  <c r="AM3" i="5"/>
  <c r="AL3" i="5"/>
  <c r="AK3" i="5"/>
  <c r="AJ3" i="5"/>
  <c r="AI3" i="5"/>
  <c r="AH3" i="5"/>
  <c r="AG3" i="5"/>
  <c r="AF3" i="5"/>
  <c r="AE3" i="5"/>
  <c r="AD3" i="5"/>
  <c r="AU2" i="5"/>
  <c r="AT2" i="5"/>
  <c r="AS2" i="5"/>
  <c r="AR2" i="5"/>
  <c r="AQ2" i="5"/>
  <c r="AP2" i="5"/>
  <c r="AO2" i="5"/>
  <c r="AN2" i="5"/>
  <c r="AM2" i="5"/>
  <c r="AL2" i="5"/>
  <c r="AK2" i="5"/>
  <c r="AJ2" i="5"/>
  <c r="AI2" i="5"/>
  <c r="AH2" i="5"/>
  <c r="AG2" i="5"/>
  <c r="AF2" i="5"/>
  <c r="AE2" i="5"/>
  <c r="AD2" i="5"/>
  <c r="AU2" i="4"/>
  <c r="AT2" i="4"/>
  <c r="AS2" i="4"/>
  <c r="AR2" i="4"/>
  <c r="AQ2" i="4"/>
  <c r="AP2" i="4"/>
  <c r="AO2" i="4"/>
  <c r="AN2" i="4"/>
  <c r="AM2" i="4"/>
  <c r="AL2" i="4"/>
  <c r="AK2" i="4"/>
  <c r="AJ2" i="4"/>
  <c r="AI2" i="4"/>
  <c r="AH2" i="4"/>
  <c r="AG2" i="4"/>
  <c r="AF2" i="4"/>
  <c r="AE2" i="4"/>
  <c r="AD2" i="4"/>
  <c r="AU3" i="4"/>
  <c r="AT3" i="4"/>
  <c r="AS3" i="4"/>
  <c r="AR3" i="4"/>
  <c r="AQ3" i="4"/>
  <c r="AP3" i="4"/>
  <c r="AO3" i="4"/>
  <c r="AN3" i="4"/>
  <c r="AM3" i="4"/>
  <c r="AL3" i="4"/>
  <c r="AK3" i="4"/>
  <c r="AJ3" i="4"/>
  <c r="AI3" i="4"/>
  <c r="AH3" i="4"/>
  <c r="AG3" i="4"/>
  <c r="AF3" i="4"/>
  <c r="AE3" i="4"/>
  <c r="AD3" i="4"/>
  <c r="AL52" i="3"/>
  <c r="AK52" i="3"/>
  <c r="AJ52" i="3"/>
  <c r="AI52" i="3"/>
  <c r="AH52" i="3"/>
  <c r="AG52" i="3"/>
  <c r="AF52" i="3"/>
  <c r="AE52" i="3"/>
  <c r="AD52" i="3"/>
  <c r="AU51" i="3"/>
  <c r="AT51" i="3"/>
  <c r="AS51" i="3"/>
  <c r="AR51" i="3"/>
  <c r="AQ51" i="3"/>
  <c r="AP51" i="3"/>
  <c r="AO51" i="3"/>
  <c r="AN51" i="3"/>
  <c r="AM51" i="3"/>
  <c r="AL51" i="3"/>
  <c r="AK51" i="3"/>
  <c r="AJ51" i="3"/>
  <c r="AI51" i="3"/>
  <c r="AH51" i="3"/>
  <c r="AG51" i="3"/>
  <c r="AF51" i="3"/>
  <c r="AE51" i="3"/>
  <c r="AD51" i="3"/>
  <c r="AU50" i="3"/>
  <c r="AT50" i="3"/>
  <c r="AS50" i="3"/>
  <c r="AR50" i="3"/>
  <c r="AQ50" i="3"/>
  <c r="AP50" i="3"/>
  <c r="AO50" i="3"/>
  <c r="AN50" i="3"/>
  <c r="AM50" i="3"/>
  <c r="AL50" i="3"/>
  <c r="AK50" i="3"/>
  <c r="AJ50" i="3"/>
  <c r="AI50" i="3"/>
  <c r="AH50" i="3"/>
  <c r="AG50" i="3"/>
  <c r="AF50" i="3"/>
  <c r="AE50" i="3"/>
  <c r="AD50" i="3"/>
  <c r="AU49" i="3"/>
  <c r="AT49" i="3"/>
  <c r="AS49" i="3"/>
  <c r="AR49" i="3"/>
  <c r="AQ49" i="3"/>
  <c r="AP49" i="3"/>
  <c r="AO49" i="3"/>
  <c r="AN49" i="3"/>
  <c r="AM49" i="3"/>
  <c r="AL49" i="3"/>
  <c r="AK49" i="3"/>
  <c r="AJ49" i="3"/>
  <c r="AI49" i="3"/>
  <c r="AH49" i="3"/>
  <c r="AG49" i="3"/>
  <c r="AF49" i="3"/>
  <c r="AE49" i="3"/>
  <c r="AD49" i="3"/>
  <c r="AU48" i="3"/>
  <c r="AT48" i="3"/>
  <c r="AS48" i="3"/>
  <c r="AR48" i="3"/>
  <c r="AQ48" i="3"/>
  <c r="AP48" i="3"/>
  <c r="AO48" i="3"/>
  <c r="AN48" i="3"/>
  <c r="AM48" i="3"/>
  <c r="AL48" i="3"/>
  <c r="AK48" i="3"/>
  <c r="AJ48" i="3"/>
  <c r="AI48" i="3"/>
  <c r="AH48" i="3"/>
  <c r="AG48" i="3"/>
  <c r="AF48" i="3"/>
  <c r="AE48" i="3"/>
  <c r="AD48" i="3"/>
  <c r="AU47" i="3"/>
  <c r="AT47" i="3"/>
  <c r="AS47" i="3"/>
  <c r="AR47" i="3"/>
  <c r="AQ47" i="3"/>
  <c r="AP47" i="3"/>
  <c r="AO47" i="3"/>
  <c r="AN47" i="3"/>
  <c r="AM47" i="3"/>
  <c r="AL47" i="3"/>
  <c r="AK47" i="3"/>
  <c r="AJ47" i="3"/>
  <c r="AI47" i="3"/>
  <c r="AH47" i="3"/>
  <c r="AG47" i="3"/>
  <c r="AF47" i="3"/>
  <c r="AE47" i="3"/>
  <c r="AD47" i="3"/>
  <c r="AU46" i="3"/>
  <c r="AT46" i="3"/>
  <c r="AS46" i="3"/>
  <c r="AR46" i="3"/>
  <c r="AQ46" i="3"/>
  <c r="AP46" i="3"/>
  <c r="AO46" i="3"/>
  <c r="AN46" i="3"/>
  <c r="AM46" i="3"/>
  <c r="AL46" i="3"/>
  <c r="AK46" i="3"/>
  <c r="AJ46" i="3"/>
  <c r="AI46" i="3"/>
  <c r="AH46" i="3"/>
  <c r="AG46" i="3"/>
  <c r="AF46" i="3"/>
  <c r="AE46" i="3"/>
  <c r="AD46" i="3"/>
  <c r="AU45" i="3"/>
  <c r="AT45" i="3"/>
  <c r="AS45" i="3"/>
  <c r="AR45" i="3"/>
  <c r="AQ45" i="3"/>
  <c r="AP45" i="3"/>
  <c r="AO45" i="3"/>
  <c r="AN45" i="3"/>
  <c r="AM45" i="3"/>
  <c r="AL45" i="3"/>
  <c r="AK45" i="3"/>
  <c r="AJ45" i="3"/>
  <c r="AI45" i="3"/>
  <c r="AH45" i="3"/>
  <c r="AG45" i="3"/>
  <c r="AF45" i="3"/>
  <c r="AE45" i="3"/>
  <c r="AD45" i="3"/>
  <c r="AU44" i="3"/>
  <c r="AT44" i="3"/>
  <c r="AS44" i="3"/>
  <c r="AR44" i="3"/>
  <c r="AQ44" i="3"/>
  <c r="AP44" i="3"/>
  <c r="AO44" i="3"/>
  <c r="AN44" i="3"/>
  <c r="AM44" i="3"/>
  <c r="AL44" i="3"/>
  <c r="AK44" i="3"/>
  <c r="AJ44" i="3"/>
  <c r="AI44" i="3"/>
  <c r="AH44" i="3"/>
  <c r="AG44" i="3"/>
  <c r="AF44" i="3"/>
  <c r="AE44" i="3"/>
  <c r="AD44" i="3"/>
  <c r="AU43" i="3"/>
  <c r="AI2354" i="6" s="1"/>
  <c r="AJ2354" i="6" s="1"/>
  <c r="AT43" i="3"/>
  <c r="AG2354" i="6" s="1"/>
  <c r="AH2354" i="6" s="1"/>
  <c r="AS43" i="3"/>
  <c r="AR43" i="3"/>
  <c r="AQ43" i="3"/>
  <c r="AP43" i="3"/>
  <c r="AO43" i="3"/>
  <c r="AN43" i="3"/>
  <c r="AM43" i="3"/>
  <c r="AL43" i="3"/>
  <c r="AK43" i="3"/>
  <c r="AJ43" i="3"/>
  <c r="AI43" i="3"/>
  <c r="AH43" i="3"/>
  <c r="AG43" i="3"/>
  <c r="AF43" i="3"/>
  <c r="AE43" i="3"/>
  <c r="AD43" i="3"/>
  <c r="AU42" i="3"/>
  <c r="AT42" i="3"/>
  <c r="AS42" i="3"/>
  <c r="AR42" i="3"/>
  <c r="AQ42" i="3"/>
  <c r="AP42" i="3"/>
  <c r="AO42" i="3"/>
  <c r="AN42" i="3"/>
  <c r="AM42" i="3"/>
  <c r="AL42" i="3"/>
  <c r="AK42" i="3"/>
  <c r="AJ42" i="3"/>
  <c r="AI42" i="3"/>
  <c r="AH42" i="3"/>
  <c r="AG42" i="3"/>
  <c r="AF42" i="3"/>
  <c r="AE42" i="3"/>
  <c r="AD42" i="3"/>
  <c r="AU41" i="3"/>
  <c r="AT41" i="3"/>
  <c r="AS41" i="3"/>
  <c r="AR41" i="3"/>
  <c r="AQ41" i="3"/>
  <c r="AP41" i="3"/>
  <c r="AO41" i="3"/>
  <c r="AN41" i="3"/>
  <c r="AM41" i="3"/>
  <c r="AL41" i="3"/>
  <c r="AK41" i="3"/>
  <c r="AJ41" i="3"/>
  <c r="AI41" i="3"/>
  <c r="AH41" i="3"/>
  <c r="AG41" i="3"/>
  <c r="AF41" i="3"/>
  <c r="AE41" i="3"/>
  <c r="AD41" i="3"/>
  <c r="AU40" i="3"/>
  <c r="AI2325" i="6" s="1"/>
  <c r="AJ2325" i="6" s="1"/>
  <c r="AT40" i="3"/>
  <c r="AG2325" i="6" s="1"/>
  <c r="AH2325" i="6" s="1"/>
  <c r="AS40" i="3"/>
  <c r="AR40" i="3"/>
  <c r="AQ40" i="3"/>
  <c r="AP40" i="3"/>
  <c r="AO40" i="3"/>
  <c r="AN40" i="3"/>
  <c r="AM40" i="3"/>
  <c r="AL40" i="3"/>
  <c r="AI2322" i="6" s="1"/>
  <c r="AJ2322" i="6" s="1"/>
  <c r="AK40" i="3"/>
  <c r="AG2322" i="6" s="1"/>
  <c r="AH2322" i="6" s="1"/>
  <c r="AJ40" i="3"/>
  <c r="AI40" i="3"/>
  <c r="AH40" i="3"/>
  <c r="AG40" i="3"/>
  <c r="AF40" i="3"/>
  <c r="AI2321" i="6" s="1"/>
  <c r="AE40" i="3"/>
  <c r="AG2321" i="6" s="1"/>
  <c r="AD40" i="3"/>
  <c r="AU39" i="3"/>
  <c r="AT39" i="3"/>
  <c r="AS39" i="3"/>
  <c r="AR39" i="3"/>
  <c r="AQ39" i="3"/>
  <c r="AP39" i="3"/>
  <c r="AO39" i="3"/>
  <c r="AN39" i="3"/>
  <c r="AM39" i="3"/>
  <c r="AL39" i="3"/>
  <c r="AK39" i="3"/>
  <c r="AJ39" i="3"/>
  <c r="AI39" i="3"/>
  <c r="AH39" i="3"/>
  <c r="AG39" i="3"/>
  <c r="AF39" i="3"/>
  <c r="AE39" i="3"/>
  <c r="AD39" i="3"/>
  <c r="AU38" i="3"/>
  <c r="AT38" i="3"/>
  <c r="AS38" i="3"/>
  <c r="AR38" i="3"/>
  <c r="AQ38" i="3"/>
  <c r="AP38" i="3"/>
  <c r="AO38" i="3"/>
  <c r="AN38" i="3"/>
  <c r="AM38" i="3"/>
  <c r="AL38" i="3"/>
  <c r="AK38" i="3"/>
  <c r="AJ38" i="3"/>
  <c r="AI38" i="3"/>
  <c r="AH38" i="3"/>
  <c r="AG38" i="3"/>
  <c r="AF38" i="3"/>
  <c r="AE38" i="3"/>
  <c r="AD38" i="3"/>
  <c r="AU37" i="3"/>
  <c r="AT37" i="3"/>
  <c r="AS37" i="3"/>
  <c r="AR37" i="3"/>
  <c r="AQ37" i="3"/>
  <c r="AP37" i="3"/>
  <c r="AO37" i="3"/>
  <c r="AN37" i="3"/>
  <c r="AM37" i="3"/>
  <c r="AL37" i="3"/>
  <c r="AK37" i="3"/>
  <c r="AJ37" i="3"/>
  <c r="AI37" i="3"/>
  <c r="AH37" i="3"/>
  <c r="AG37" i="3"/>
  <c r="AF37" i="3"/>
  <c r="AE37" i="3"/>
  <c r="AD37" i="3"/>
  <c r="AU36" i="3"/>
  <c r="AT36" i="3"/>
  <c r="AS36" i="3"/>
  <c r="AR36" i="3"/>
  <c r="AQ36" i="3"/>
  <c r="AP36" i="3"/>
  <c r="AO36" i="3"/>
  <c r="AN36" i="3"/>
  <c r="AM36" i="3"/>
  <c r="AL36" i="3"/>
  <c r="AK36" i="3"/>
  <c r="AJ36" i="3"/>
  <c r="AI36" i="3"/>
  <c r="AH36" i="3"/>
  <c r="AG36" i="3"/>
  <c r="AF36" i="3"/>
  <c r="AE36" i="3"/>
  <c r="AD36" i="3"/>
  <c r="AU35" i="3"/>
  <c r="AT35" i="3"/>
  <c r="AS35" i="3"/>
  <c r="AR35" i="3"/>
  <c r="AQ35" i="3"/>
  <c r="AP35" i="3"/>
  <c r="AO35" i="3"/>
  <c r="AN35" i="3"/>
  <c r="AM35" i="3"/>
  <c r="AL35" i="3"/>
  <c r="AK35" i="3"/>
  <c r="AJ35" i="3"/>
  <c r="AI35" i="3"/>
  <c r="AH35" i="3"/>
  <c r="AG35" i="3"/>
  <c r="AF35" i="3"/>
  <c r="AE35" i="3"/>
  <c r="AD35" i="3"/>
  <c r="AU34" i="3"/>
  <c r="AT34" i="3"/>
  <c r="AS34" i="3"/>
  <c r="AR34" i="3"/>
  <c r="AQ34" i="3"/>
  <c r="AP34" i="3"/>
  <c r="AO34" i="3"/>
  <c r="AN34" i="3"/>
  <c r="AM34" i="3"/>
  <c r="AL34" i="3"/>
  <c r="AK34" i="3"/>
  <c r="AJ34" i="3"/>
  <c r="AI34" i="3"/>
  <c r="AH34" i="3"/>
  <c r="AG34" i="3"/>
  <c r="AF34" i="3"/>
  <c r="AE34" i="3"/>
  <c r="AD34" i="3"/>
  <c r="AU33" i="3"/>
  <c r="AT33" i="3"/>
  <c r="AS33" i="3"/>
  <c r="AR33" i="3"/>
  <c r="AQ33" i="3"/>
  <c r="AP33" i="3"/>
  <c r="AO33" i="3"/>
  <c r="AN33" i="3"/>
  <c r="AM33" i="3"/>
  <c r="AL33" i="3"/>
  <c r="AK33" i="3"/>
  <c r="AJ33" i="3"/>
  <c r="AI33" i="3"/>
  <c r="AH33" i="3"/>
  <c r="AG33" i="3"/>
  <c r="AF33" i="3"/>
  <c r="AE33" i="3"/>
  <c r="AD33" i="3"/>
  <c r="AU32" i="3"/>
  <c r="AT32" i="3"/>
  <c r="AS32" i="3"/>
  <c r="AR32" i="3"/>
  <c r="AI2244" i="6" s="1"/>
  <c r="AJ2244" i="6" s="1"/>
  <c r="AQ32" i="3"/>
  <c r="AG2244" i="6" s="1"/>
  <c r="AH2244" i="6" s="1"/>
  <c r="AP32" i="3"/>
  <c r="AO32" i="3"/>
  <c r="AN32" i="3"/>
  <c r="AM32" i="3"/>
  <c r="AL32" i="3"/>
  <c r="AK32" i="3"/>
  <c r="AJ32" i="3"/>
  <c r="AI32" i="3"/>
  <c r="AH32" i="3"/>
  <c r="AG32" i="3"/>
  <c r="AF32" i="3"/>
  <c r="AE32" i="3"/>
  <c r="AD32" i="3"/>
  <c r="AU31" i="3"/>
  <c r="AT31" i="3"/>
  <c r="AS31" i="3"/>
  <c r="AR31" i="3"/>
  <c r="AQ31" i="3"/>
  <c r="AP31" i="3"/>
  <c r="AO31" i="3"/>
  <c r="AN31" i="3"/>
  <c r="AM31" i="3"/>
  <c r="AL31" i="3"/>
  <c r="AK31" i="3"/>
  <c r="AJ31" i="3"/>
  <c r="AI31" i="3"/>
  <c r="AH31" i="3"/>
  <c r="AG31" i="3"/>
  <c r="AF31" i="3"/>
  <c r="AE31" i="3"/>
  <c r="AD31" i="3"/>
  <c r="AU30" i="3"/>
  <c r="AT30" i="3"/>
  <c r="AS30" i="3"/>
  <c r="AR30" i="3"/>
  <c r="AQ30" i="3"/>
  <c r="AP30" i="3"/>
  <c r="AO30" i="3"/>
  <c r="AN30" i="3"/>
  <c r="AM30" i="3"/>
  <c r="AL30" i="3"/>
  <c r="AK30" i="3"/>
  <c r="AJ30" i="3"/>
  <c r="AI30" i="3"/>
  <c r="AH30" i="3"/>
  <c r="AG30" i="3"/>
  <c r="AF30" i="3"/>
  <c r="AE30" i="3"/>
  <c r="AD30" i="3"/>
  <c r="AU29" i="3"/>
  <c r="AT29" i="3"/>
  <c r="AS29" i="3"/>
  <c r="AR29" i="3"/>
  <c r="AQ29" i="3"/>
  <c r="AP29" i="3"/>
  <c r="AO29" i="3"/>
  <c r="AN29" i="3"/>
  <c r="AM29" i="3"/>
  <c r="AL29" i="3"/>
  <c r="AK29" i="3"/>
  <c r="AJ29" i="3"/>
  <c r="AI29" i="3"/>
  <c r="AH29" i="3"/>
  <c r="AG29" i="3"/>
  <c r="AF29" i="3"/>
  <c r="AE29" i="3"/>
  <c r="AD29" i="3"/>
  <c r="AU28" i="3"/>
  <c r="AT28" i="3"/>
  <c r="AS28" i="3"/>
  <c r="AR28" i="3"/>
  <c r="AQ28" i="3"/>
  <c r="AP28" i="3"/>
  <c r="AO28" i="3"/>
  <c r="AN28" i="3"/>
  <c r="AM28" i="3"/>
  <c r="AL28" i="3"/>
  <c r="AK28" i="3"/>
  <c r="AJ28" i="3"/>
  <c r="AI28" i="3"/>
  <c r="AH28" i="3"/>
  <c r="AG28" i="3"/>
  <c r="AF28" i="3"/>
  <c r="AE28" i="3"/>
  <c r="AD28" i="3"/>
  <c r="AU27" i="3"/>
  <c r="AT27" i="3"/>
  <c r="AS27" i="3"/>
  <c r="AR27" i="3"/>
  <c r="AQ27" i="3"/>
  <c r="AP27" i="3"/>
  <c r="AO27" i="3"/>
  <c r="AN27" i="3"/>
  <c r="AM27" i="3"/>
  <c r="AL27" i="3"/>
  <c r="AK27" i="3"/>
  <c r="AJ27" i="3"/>
  <c r="AI27" i="3"/>
  <c r="AH27" i="3"/>
  <c r="AG27" i="3"/>
  <c r="AF27" i="3"/>
  <c r="AE27" i="3"/>
  <c r="AD27" i="3"/>
  <c r="AU26" i="3"/>
  <c r="AI1278" i="6" s="1"/>
  <c r="AJ1278" i="6" s="1"/>
  <c r="AT26" i="3"/>
  <c r="AG1278" i="6" s="1"/>
  <c r="AH1278" i="6" s="1"/>
  <c r="AS26" i="3"/>
  <c r="AR26" i="3"/>
  <c r="AQ26" i="3"/>
  <c r="AP26" i="3"/>
  <c r="AO26" i="3"/>
  <c r="AN26" i="3"/>
  <c r="AM26" i="3"/>
  <c r="AL26" i="3"/>
  <c r="AK26" i="3"/>
  <c r="AJ26" i="3"/>
  <c r="AI26" i="3"/>
  <c r="AH26" i="3"/>
  <c r="AG26" i="3"/>
  <c r="AF26" i="3"/>
  <c r="AE26" i="3"/>
  <c r="AD26" i="3"/>
  <c r="AU25" i="3"/>
  <c r="AT25" i="3"/>
  <c r="AS25" i="3"/>
  <c r="AR25" i="3"/>
  <c r="AQ25" i="3"/>
  <c r="AP25" i="3"/>
  <c r="AO25" i="3"/>
  <c r="AN25" i="3"/>
  <c r="AM25" i="3"/>
  <c r="AL25" i="3"/>
  <c r="AK25" i="3"/>
  <c r="AJ25" i="3"/>
  <c r="AI25" i="3"/>
  <c r="AH25" i="3"/>
  <c r="AG25" i="3"/>
  <c r="AF25" i="3"/>
  <c r="AE25" i="3"/>
  <c r="AD25" i="3"/>
  <c r="AU24" i="3"/>
  <c r="AT24" i="3"/>
  <c r="AS24" i="3"/>
  <c r="AR24" i="3"/>
  <c r="AQ24" i="3"/>
  <c r="AP24" i="3"/>
  <c r="AO24" i="3"/>
  <c r="AN24" i="3"/>
  <c r="AM24" i="3"/>
  <c r="AL24" i="3"/>
  <c r="AK24" i="3"/>
  <c r="AJ24" i="3"/>
  <c r="AI24" i="3"/>
  <c r="AH24" i="3"/>
  <c r="AG24" i="3"/>
  <c r="AF24" i="3"/>
  <c r="AE24" i="3"/>
  <c r="AD24" i="3"/>
  <c r="AU23" i="3"/>
  <c r="AT23" i="3"/>
  <c r="AS23" i="3"/>
  <c r="AR23" i="3"/>
  <c r="AQ23" i="3"/>
  <c r="AP23" i="3"/>
  <c r="AO23" i="3"/>
  <c r="AN23" i="3"/>
  <c r="AM23" i="3"/>
  <c r="AL23" i="3"/>
  <c r="AK23" i="3"/>
  <c r="AJ23" i="3"/>
  <c r="AI23" i="3"/>
  <c r="AH23" i="3"/>
  <c r="AG23" i="3"/>
  <c r="AF23" i="3"/>
  <c r="AE23" i="3"/>
  <c r="AD23" i="3"/>
  <c r="AU22" i="3"/>
  <c r="AT22" i="3"/>
  <c r="AS22" i="3"/>
  <c r="AR22" i="3"/>
  <c r="AQ22" i="3"/>
  <c r="AP22" i="3"/>
  <c r="AO22" i="3"/>
  <c r="AN22" i="3"/>
  <c r="AM22" i="3"/>
  <c r="AL22" i="3"/>
  <c r="AK22" i="3"/>
  <c r="AJ22" i="3"/>
  <c r="AI22" i="3"/>
  <c r="AH22" i="3"/>
  <c r="AG22" i="3"/>
  <c r="AF22" i="3"/>
  <c r="AE22" i="3"/>
  <c r="AD22" i="3"/>
  <c r="AU21" i="3"/>
  <c r="AT21" i="3"/>
  <c r="AS21" i="3"/>
  <c r="AR21" i="3"/>
  <c r="AQ21" i="3"/>
  <c r="AP21" i="3"/>
  <c r="AO21" i="3"/>
  <c r="AN21" i="3"/>
  <c r="AM21" i="3"/>
  <c r="AL21" i="3"/>
  <c r="AK21" i="3"/>
  <c r="AJ21" i="3"/>
  <c r="AI21" i="3"/>
  <c r="AH21" i="3"/>
  <c r="AG21" i="3"/>
  <c r="AF21" i="3"/>
  <c r="AE21" i="3"/>
  <c r="AD21" i="3"/>
  <c r="AU20" i="3"/>
  <c r="AT20" i="3"/>
  <c r="AS20" i="3"/>
  <c r="AR20" i="3"/>
  <c r="AQ20" i="3"/>
  <c r="AP20" i="3"/>
  <c r="AO20" i="3"/>
  <c r="AN20" i="3"/>
  <c r="AM20" i="3"/>
  <c r="AL20" i="3"/>
  <c r="AK20" i="3"/>
  <c r="AJ20" i="3"/>
  <c r="AI20" i="3"/>
  <c r="AH20" i="3"/>
  <c r="AG20" i="3"/>
  <c r="AF20" i="3"/>
  <c r="AE20" i="3"/>
  <c r="AD20" i="3"/>
  <c r="AU19" i="3"/>
  <c r="AT19" i="3"/>
  <c r="AS19" i="3"/>
  <c r="AR19" i="3"/>
  <c r="AQ19" i="3"/>
  <c r="AP19" i="3"/>
  <c r="AO19" i="3"/>
  <c r="AN19" i="3"/>
  <c r="AM19" i="3"/>
  <c r="AL19" i="3"/>
  <c r="AK19" i="3"/>
  <c r="AJ19" i="3"/>
  <c r="AI19" i="3"/>
  <c r="AH19" i="3"/>
  <c r="AG19" i="3"/>
  <c r="AF19" i="3"/>
  <c r="AE19" i="3"/>
  <c r="AD19" i="3"/>
  <c r="AU18" i="3"/>
  <c r="AT18" i="3"/>
  <c r="AS18" i="3"/>
  <c r="AR18" i="3"/>
  <c r="AQ18" i="3"/>
  <c r="AP18" i="3"/>
  <c r="AO18" i="3"/>
  <c r="AN18" i="3"/>
  <c r="AM18" i="3"/>
  <c r="AL18" i="3"/>
  <c r="AK18" i="3"/>
  <c r="AJ18" i="3"/>
  <c r="AI18" i="3"/>
  <c r="AH18" i="3"/>
  <c r="AG18" i="3"/>
  <c r="AF18" i="3"/>
  <c r="AE18" i="3"/>
  <c r="AD18" i="3"/>
  <c r="AU17" i="3"/>
  <c r="AT17" i="3"/>
  <c r="AS17" i="3"/>
  <c r="AR17" i="3"/>
  <c r="AQ17" i="3"/>
  <c r="AP17" i="3"/>
  <c r="AO17" i="3"/>
  <c r="AI1175" i="6" s="1"/>
  <c r="AJ1175" i="6" s="1"/>
  <c r="AN17" i="3"/>
  <c r="AG1175" i="6" s="1"/>
  <c r="AH1175" i="6" s="1"/>
  <c r="AM17" i="3"/>
  <c r="AL17" i="3"/>
  <c r="AK17" i="3"/>
  <c r="AJ17" i="3"/>
  <c r="AI17" i="3"/>
  <c r="AH17" i="3"/>
  <c r="AG17" i="3"/>
  <c r="AF17" i="3"/>
  <c r="AE17" i="3"/>
  <c r="AD17" i="3"/>
  <c r="AU16" i="3"/>
  <c r="AT16" i="3"/>
  <c r="AS16" i="3"/>
  <c r="AR16" i="3"/>
  <c r="AQ16" i="3"/>
  <c r="AP16" i="3"/>
  <c r="AO16" i="3"/>
  <c r="AN16" i="3"/>
  <c r="AM16" i="3"/>
  <c r="AL16" i="3"/>
  <c r="AK16" i="3"/>
  <c r="AJ16" i="3"/>
  <c r="AI16" i="3"/>
  <c r="AH16" i="3"/>
  <c r="AG16" i="3"/>
  <c r="AF16" i="3"/>
  <c r="AE16" i="3"/>
  <c r="AD16" i="3"/>
  <c r="AU15" i="3"/>
  <c r="AT15" i="3"/>
  <c r="AS15" i="3"/>
  <c r="AR15" i="3"/>
  <c r="AQ15" i="3"/>
  <c r="AP15" i="3"/>
  <c r="AO15" i="3"/>
  <c r="AN15" i="3"/>
  <c r="AM15" i="3"/>
  <c r="AL15" i="3"/>
  <c r="AK15" i="3"/>
  <c r="AJ15" i="3"/>
  <c r="AI15" i="3"/>
  <c r="AH15" i="3"/>
  <c r="AG15" i="3"/>
  <c r="AF15" i="3"/>
  <c r="AE15" i="3"/>
  <c r="AD15" i="3"/>
  <c r="AU14" i="3"/>
  <c r="AT14" i="3"/>
  <c r="AS14" i="3"/>
  <c r="AR14" i="3"/>
  <c r="AQ14" i="3"/>
  <c r="AP14" i="3"/>
  <c r="AO14" i="3"/>
  <c r="AN14" i="3"/>
  <c r="AM14" i="3"/>
  <c r="AL14" i="3"/>
  <c r="AK14" i="3"/>
  <c r="AJ14" i="3"/>
  <c r="AI14" i="3"/>
  <c r="AH14" i="3"/>
  <c r="AG14" i="3"/>
  <c r="AF14" i="3"/>
  <c r="AE14" i="3"/>
  <c r="AD14" i="3"/>
  <c r="AU13" i="3"/>
  <c r="AT13" i="3"/>
  <c r="AS13" i="3"/>
  <c r="AR13" i="3"/>
  <c r="AQ13" i="3"/>
  <c r="AP13" i="3"/>
  <c r="AO13" i="3"/>
  <c r="AN13" i="3"/>
  <c r="AM13" i="3"/>
  <c r="AL13" i="3"/>
  <c r="AI554" i="6" s="1"/>
  <c r="AJ554" i="6" s="1"/>
  <c r="AK13" i="3"/>
  <c r="AG554" i="6" s="1"/>
  <c r="AH554" i="6" s="1"/>
  <c r="AJ13" i="3"/>
  <c r="AI13" i="3"/>
  <c r="AH13" i="3"/>
  <c r="AG13" i="3"/>
  <c r="AF13" i="3"/>
  <c r="AI553" i="6" s="1"/>
  <c r="AJ553" i="6" s="1"/>
  <c r="AE13" i="3"/>
  <c r="AG553" i="6" s="1"/>
  <c r="AH553" i="6" s="1"/>
  <c r="AD13" i="3"/>
  <c r="AU12" i="3"/>
  <c r="AT12" i="3"/>
  <c r="AS12" i="3"/>
  <c r="AR12" i="3"/>
  <c r="AQ12" i="3"/>
  <c r="AP12" i="3"/>
  <c r="AO12" i="3"/>
  <c r="AN12" i="3"/>
  <c r="AM12" i="3"/>
  <c r="AL12" i="3"/>
  <c r="AI46" i="6" s="1"/>
  <c r="AJ46" i="6" s="1"/>
  <c r="AK12" i="3"/>
  <c r="AG46" i="6" s="1"/>
  <c r="AH46" i="6" s="1"/>
  <c r="AJ12" i="3"/>
  <c r="AI12" i="3"/>
  <c r="AH12" i="3"/>
  <c r="AG12" i="3"/>
  <c r="AF12" i="3"/>
  <c r="AI45" i="6" s="1"/>
  <c r="AJ45" i="6" s="1"/>
  <c r="AE12" i="3"/>
  <c r="AG45" i="6" s="1"/>
  <c r="AH45" i="6" s="1"/>
  <c r="AD12" i="3"/>
  <c r="AU11" i="3"/>
  <c r="AT11" i="3"/>
  <c r="AS11" i="3"/>
  <c r="AR11" i="3"/>
  <c r="AI36" i="6" s="1"/>
  <c r="AJ36" i="6" s="1"/>
  <c r="AQ11" i="3"/>
  <c r="AG36" i="6" s="1"/>
  <c r="AH36" i="6" s="1"/>
  <c r="AP11" i="3"/>
  <c r="AO11" i="3"/>
  <c r="AI35" i="6" s="1"/>
  <c r="AJ35" i="6" s="1"/>
  <c r="AN11" i="3"/>
  <c r="AG35" i="6" s="1"/>
  <c r="AH35" i="6" s="1"/>
  <c r="AM11" i="3"/>
  <c r="AL11" i="3"/>
  <c r="AI34" i="6" s="1"/>
  <c r="AJ34" i="6" s="1"/>
  <c r="AK11" i="3"/>
  <c r="AG34" i="6" s="1"/>
  <c r="AH34" i="6" s="1"/>
  <c r="AJ11" i="3"/>
  <c r="AI11" i="3"/>
  <c r="AH11" i="3"/>
  <c r="AG11" i="3"/>
  <c r="AF11" i="3"/>
  <c r="AI33" i="6" s="1"/>
  <c r="AJ33" i="6" s="1"/>
  <c r="AE11" i="3"/>
  <c r="AG33" i="6" s="1"/>
  <c r="AH33" i="6" s="1"/>
  <c r="AD11" i="3"/>
  <c r="AU10" i="3"/>
  <c r="AT10" i="3"/>
  <c r="AS10" i="3"/>
  <c r="AR10" i="3"/>
  <c r="AQ10" i="3"/>
  <c r="AP10" i="3"/>
  <c r="AO10" i="3"/>
  <c r="AN10" i="3"/>
  <c r="AM10" i="3"/>
  <c r="AL10" i="3"/>
  <c r="AK10" i="3"/>
  <c r="AJ10" i="3"/>
  <c r="AI10" i="3"/>
  <c r="AH10" i="3"/>
  <c r="AG10" i="3"/>
  <c r="AF10" i="3"/>
  <c r="AE10" i="3"/>
  <c r="AD10" i="3"/>
  <c r="AU9" i="3"/>
  <c r="AT9" i="3"/>
  <c r="AS9" i="3"/>
  <c r="AR9" i="3"/>
  <c r="AQ9" i="3"/>
  <c r="AP9" i="3"/>
  <c r="AO9" i="3"/>
  <c r="AN9" i="3"/>
  <c r="AM9" i="3"/>
  <c r="AL9" i="3"/>
  <c r="AK9" i="3"/>
  <c r="AJ9" i="3"/>
  <c r="AI9" i="3"/>
  <c r="AH9" i="3"/>
  <c r="AG9" i="3"/>
  <c r="AF9" i="3"/>
  <c r="AE9" i="3"/>
  <c r="AD9" i="3"/>
  <c r="AU8" i="3"/>
  <c r="AT8" i="3"/>
  <c r="AS8" i="3"/>
  <c r="AR8" i="3"/>
  <c r="AQ8" i="3"/>
  <c r="AP8" i="3"/>
  <c r="AO8" i="3"/>
  <c r="AN8" i="3"/>
  <c r="AM8" i="3"/>
  <c r="AL8" i="3"/>
  <c r="AK8" i="3"/>
  <c r="AJ8" i="3"/>
  <c r="AI8" i="3"/>
  <c r="AH8" i="3"/>
  <c r="AG8" i="3"/>
  <c r="AF8" i="3"/>
  <c r="AE8" i="3"/>
  <c r="AD8" i="3"/>
  <c r="AU7" i="3"/>
  <c r="AT7" i="3"/>
  <c r="AS7" i="3"/>
  <c r="AR7" i="3"/>
  <c r="AQ7" i="3"/>
  <c r="AP7" i="3"/>
  <c r="AO7" i="3"/>
  <c r="AN7" i="3"/>
  <c r="AM7" i="3"/>
  <c r="AL7" i="3"/>
  <c r="AK7" i="3"/>
  <c r="AJ7" i="3"/>
  <c r="AI7" i="3"/>
  <c r="AH7" i="3"/>
  <c r="AG7" i="3"/>
  <c r="AF7" i="3"/>
  <c r="AE7" i="3"/>
  <c r="AD7" i="3"/>
  <c r="AU6" i="3"/>
  <c r="AT6" i="3"/>
  <c r="AS6" i="3"/>
  <c r="AR6" i="3"/>
  <c r="AQ6" i="3"/>
  <c r="AP6" i="3"/>
  <c r="AO6" i="3"/>
  <c r="AN6" i="3"/>
  <c r="AM6" i="3"/>
  <c r="AL6" i="3"/>
  <c r="AK6" i="3"/>
  <c r="AJ6" i="3"/>
  <c r="AI6" i="3"/>
  <c r="AH6" i="3"/>
  <c r="AG6" i="3"/>
  <c r="AF6" i="3"/>
  <c r="AE6" i="3"/>
  <c r="AD6" i="3"/>
  <c r="AU5" i="3"/>
  <c r="AT5" i="3"/>
  <c r="AS5" i="3"/>
  <c r="AR5" i="3"/>
  <c r="AI520" i="6" s="1"/>
  <c r="AJ520" i="6" s="1"/>
  <c r="AQ5" i="3"/>
  <c r="AG520" i="6" s="1"/>
  <c r="AH520" i="6" s="1"/>
  <c r="AP5" i="3"/>
  <c r="AO5" i="3"/>
  <c r="AN5" i="3"/>
  <c r="AM5" i="3"/>
  <c r="AL5" i="3"/>
  <c r="AK5" i="3"/>
  <c r="AJ5" i="3"/>
  <c r="AI5" i="3"/>
  <c r="AH5" i="3"/>
  <c r="AG5" i="3"/>
  <c r="AF5" i="3"/>
  <c r="AI516" i="6" s="1"/>
  <c r="AJ516" i="6" s="1"/>
  <c r="AE5" i="3"/>
  <c r="AG516" i="6" s="1"/>
  <c r="AH516" i="6" s="1"/>
  <c r="AD5" i="3"/>
  <c r="AU4" i="3"/>
  <c r="AT4" i="3"/>
  <c r="AS4" i="3"/>
  <c r="AR4" i="3"/>
  <c r="AQ4" i="3"/>
  <c r="AP4" i="3"/>
  <c r="AO4" i="3"/>
  <c r="AN4" i="3"/>
  <c r="AM4" i="3"/>
  <c r="AL4" i="3"/>
  <c r="AK4" i="3"/>
  <c r="AJ4" i="3"/>
  <c r="AI4" i="3"/>
  <c r="AH4" i="3"/>
  <c r="AG4" i="3"/>
  <c r="AF4" i="3"/>
  <c r="AI1159" i="6" s="1"/>
  <c r="AJ1159" i="6" s="1"/>
  <c r="AE4" i="3"/>
  <c r="AG1159" i="6" s="1"/>
  <c r="AH1159" i="6" s="1"/>
  <c r="AD4" i="3"/>
  <c r="AU3" i="3"/>
  <c r="AT3" i="3"/>
  <c r="AS3" i="3"/>
  <c r="AR3" i="3"/>
  <c r="AQ3" i="3"/>
  <c r="AP3" i="3"/>
  <c r="AO3" i="3"/>
  <c r="AN3" i="3"/>
  <c r="AM3" i="3"/>
  <c r="AL3" i="3"/>
  <c r="AK3" i="3"/>
  <c r="AJ3" i="3"/>
  <c r="AI3" i="3"/>
  <c r="AH3" i="3"/>
  <c r="AG3" i="3"/>
  <c r="AF3" i="3"/>
  <c r="AE3" i="3"/>
  <c r="AD3" i="3"/>
  <c r="AU2" i="3"/>
  <c r="AT2" i="3"/>
  <c r="AS2" i="3"/>
  <c r="AR2" i="3"/>
  <c r="AQ2" i="3"/>
  <c r="AP2" i="3"/>
  <c r="AO2" i="3"/>
  <c r="AN2" i="3"/>
  <c r="AM2" i="3"/>
  <c r="AL2" i="3"/>
  <c r="AK2" i="3"/>
  <c r="AJ2" i="3"/>
  <c r="AI2" i="3"/>
  <c r="AH2" i="3"/>
  <c r="AG2" i="3"/>
  <c r="AF2" i="3"/>
  <c r="AE2" i="3"/>
  <c r="AD2" i="3"/>
  <c r="AG1385" i="6" l="1"/>
  <c r="AH1385" i="6" s="1"/>
  <c r="AG1380" i="6"/>
  <c r="AH1380" i="6" s="1"/>
  <c r="AG1375" i="6"/>
  <c r="AH1375" i="6" s="1"/>
  <c r="AG1370" i="6"/>
  <c r="AH1370" i="6" s="1"/>
  <c r="AG1365" i="6"/>
  <c r="AH1365" i="6" s="1"/>
  <c r="AG1360" i="6"/>
  <c r="AH1360" i="6" s="1"/>
  <c r="AI1385" i="6"/>
  <c r="AJ1385" i="6" s="1"/>
  <c r="AI1380" i="6"/>
  <c r="AJ1380" i="6" s="1"/>
  <c r="AI1375" i="6"/>
  <c r="AJ1375" i="6" s="1"/>
  <c r="AI1370" i="6"/>
  <c r="AJ1370" i="6" s="1"/>
  <c r="AI1365" i="6"/>
  <c r="AJ1365" i="6" s="1"/>
  <c r="AI1360" i="6"/>
  <c r="AJ1360" i="6" s="1"/>
  <c r="AI413" i="6"/>
  <c r="AJ413" i="6" s="1"/>
  <c r="AI489" i="6"/>
  <c r="AJ489" i="6" s="1"/>
  <c r="AI517" i="6"/>
  <c r="AJ517" i="6" s="1"/>
  <c r="AI407" i="6"/>
  <c r="AJ407" i="6" s="1"/>
  <c r="AI511" i="6"/>
  <c r="AJ511" i="6" s="1"/>
  <c r="AI401" i="6"/>
  <c r="AJ401" i="6" s="1"/>
  <c r="AI437" i="6"/>
  <c r="AJ437" i="6" s="1"/>
  <c r="AI499" i="6"/>
  <c r="AJ499" i="6" s="1"/>
  <c r="AI395" i="6"/>
  <c r="AJ395" i="6" s="1"/>
  <c r="AI390" i="6"/>
  <c r="AJ390" i="6" s="1"/>
  <c r="AI443" i="6"/>
  <c r="AJ443" i="6" s="1"/>
  <c r="AI505" i="6"/>
  <c r="AJ505" i="6" s="1"/>
  <c r="AI384" i="6"/>
  <c r="AJ384" i="6" s="1"/>
  <c r="AI425" i="6"/>
  <c r="AJ425" i="6" s="1"/>
  <c r="AI419" i="6"/>
  <c r="AJ419" i="6" s="1"/>
  <c r="AI431" i="6"/>
  <c r="AJ431" i="6" s="1"/>
  <c r="AG408" i="6"/>
  <c r="AH408" i="6" s="1"/>
  <c r="AG396" i="6"/>
  <c r="AH396" i="6" s="1"/>
  <c r="AG427" i="6"/>
  <c r="AH427" i="6" s="1"/>
  <c r="AG490" i="6"/>
  <c r="AH490" i="6" s="1"/>
  <c r="AG391" i="6"/>
  <c r="AH391" i="6" s="1"/>
  <c r="AG420" i="6"/>
  <c r="AH420" i="6" s="1"/>
  <c r="AG386" i="6"/>
  <c r="AH386" i="6" s="1"/>
  <c r="AG513" i="6"/>
  <c r="AH513" i="6" s="1"/>
  <c r="AG500" i="6"/>
  <c r="AH500" i="6" s="1"/>
  <c r="AG385" i="6"/>
  <c r="AH385" i="6" s="1"/>
  <c r="AG421" i="6"/>
  <c r="AH421" i="6" s="1"/>
  <c r="AG444" i="6"/>
  <c r="AH444" i="6" s="1"/>
  <c r="AG433" i="6"/>
  <c r="AH433" i="6" s="1"/>
  <c r="AG501" i="6"/>
  <c r="AH501" i="6" s="1"/>
  <c r="AG507" i="6"/>
  <c r="AH507" i="6" s="1"/>
  <c r="AG415" i="6"/>
  <c r="AH415" i="6" s="1"/>
  <c r="AG438" i="6"/>
  <c r="AH438" i="6" s="1"/>
  <c r="AG512" i="6"/>
  <c r="AH512" i="6" s="1"/>
  <c r="AG397" i="6"/>
  <c r="AH397" i="6" s="1"/>
  <c r="AG409" i="6"/>
  <c r="AH409" i="6" s="1"/>
  <c r="AG432" i="6"/>
  <c r="AH432" i="6" s="1"/>
  <c r="AG518" i="6"/>
  <c r="AH518" i="6" s="1"/>
  <c r="AG445" i="6"/>
  <c r="AH445" i="6" s="1"/>
  <c r="AG519" i="6"/>
  <c r="AH519" i="6" s="1"/>
  <c r="AG403" i="6"/>
  <c r="AH403" i="6" s="1"/>
  <c r="AG426" i="6"/>
  <c r="AH426" i="6" s="1"/>
  <c r="AG414" i="6"/>
  <c r="AH414" i="6" s="1"/>
  <c r="AG439" i="6"/>
  <c r="AH439" i="6" s="1"/>
  <c r="AG506" i="6"/>
  <c r="AH506" i="6" s="1"/>
  <c r="AG402" i="6"/>
  <c r="AH402" i="6" s="1"/>
  <c r="AG411" i="6"/>
  <c r="AH411" i="6" s="1"/>
  <c r="AG521" i="6"/>
  <c r="AH521" i="6" s="1"/>
  <c r="AG405" i="6"/>
  <c r="AH405" i="6" s="1"/>
  <c r="AG503" i="6"/>
  <c r="AH503" i="6" s="1"/>
  <c r="AG399" i="6"/>
  <c r="AH399" i="6" s="1"/>
  <c r="AG441" i="6"/>
  <c r="AH441" i="6" s="1"/>
  <c r="AG423" i="6"/>
  <c r="AH423" i="6" s="1"/>
  <c r="AG509" i="6"/>
  <c r="AH509" i="6" s="1"/>
  <c r="AG388" i="6"/>
  <c r="AH388" i="6" s="1"/>
  <c r="AG492" i="6"/>
  <c r="AH492" i="6" s="1"/>
  <c r="AG393" i="6"/>
  <c r="AH393" i="6" s="1"/>
  <c r="AG435" i="6"/>
  <c r="AH435" i="6" s="1"/>
  <c r="AG447" i="6"/>
  <c r="AH447" i="6" s="1"/>
  <c r="AG429" i="6"/>
  <c r="AH429" i="6" s="1"/>
  <c r="AG417" i="6"/>
  <c r="AH417" i="6" s="1"/>
  <c r="AG413" i="6"/>
  <c r="AH413" i="6" s="1"/>
  <c r="AG443" i="6"/>
  <c r="AH443" i="6" s="1"/>
  <c r="AG431" i="6"/>
  <c r="AH431" i="6" s="1"/>
  <c r="AG517" i="6"/>
  <c r="AH517" i="6" s="1"/>
  <c r="AG407" i="6"/>
  <c r="AH407" i="6" s="1"/>
  <c r="AG511" i="6"/>
  <c r="AH511" i="6" s="1"/>
  <c r="AG401" i="6"/>
  <c r="AH401" i="6" s="1"/>
  <c r="AG437" i="6"/>
  <c r="AH437" i="6" s="1"/>
  <c r="AG499" i="6"/>
  <c r="AH499" i="6" s="1"/>
  <c r="AG395" i="6"/>
  <c r="AH395" i="6" s="1"/>
  <c r="AG390" i="6"/>
  <c r="AH390" i="6" s="1"/>
  <c r="AG425" i="6"/>
  <c r="AH425" i="6" s="1"/>
  <c r="AG505" i="6"/>
  <c r="AH505" i="6" s="1"/>
  <c r="AG384" i="6"/>
  <c r="AH384" i="6" s="1"/>
  <c r="AG489" i="6"/>
  <c r="AH489" i="6" s="1"/>
  <c r="AG419" i="6"/>
  <c r="AH419" i="6" s="1"/>
  <c r="AG508" i="6"/>
  <c r="AH508" i="6" s="1"/>
  <c r="AG491" i="6"/>
  <c r="AH491" i="6" s="1"/>
  <c r="AG428" i="6"/>
  <c r="AH428" i="6" s="1"/>
  <c r="AG404" i="6"/>
  <c r="AH404" i="6" s="1"/>
  <c r="AG440" i="6"/>
  <c r="AH440" i="6" s="1"/>
  <c r="AG398" i="6"/>
  <c r="AH398" i="6" s="1"/>
  <c r="AG387" i="6"/>
  <c r="AH387" i="6" s="1"/>
  <c r="AG416" i="6"/>
  <c r="AH416" i="6" s="1"/>
  <c r="AG392" i="6"/>
  <c r="AH392" i="6" s="1"/>
  <c r="AG410" i="6"/>
  <c r="AH410" i="6" s="1"/>
  <c r="AG502" i="6"/>
  <c r="AH502" i="6" s="1"/>
  <c r="AI521" i="6"/>
  <c r="AJ521" i="6" s="1"/>
  <c r="AI405" i="6"/>
  <c r="AJ405" i="6" s="1"/>
  <c r="AI417" i="6"/>
  <c r="AJ417" i="6" s="1"/>
  <c r="AI411" i="6"/>
  <c r="AJ411" i="6" s="1"/>
  <c r="AI503" i="6"/>
  <c r="AJ503" i="6" s="1"/>
  <c r="AI399" i="6"/>
  <c r="AJ399" i="6" s="1"/>
  <c r="AI423" i="6"/>
  <c r="AJ423" i="6" s="1"/>
  <c r="AI509" i="6"/>
  <c r="AJ509" i="6" s="1"/>
  <c r="AI388" i="6"/>
  <c r="AJ388" i="6" s="1"/>
  <c r="AI435" i="6"/>
  <c r="AJ435" i="6" s="1"/>
  <c r="AI492" i="6"/>
  <c r="AJ492" i="6" s="1"/>
  <c r="AI393" i="6"/>
  <c r="AJ393" i="6" s="1"/>
  <c r="AI429" i="6"/>
  <c r="AJ429" i="6" s="1"/>
  <c r="AI447" i="6"/>
  <c r="AJ447" i="6" s="1"/>
  <c r="AI441" i="6"/>
  <c r="AJ441" i="6" s="1"/>
  <c r="AI427" i="6"/>
  <c r="AJ427" i="6" s="1"/>
  <c r="AI490" i="6"/>
  <c r="AJ490" i="6" s="1"/>
  <c r="AI391" i="6"/>
  <c r="AJ391" i="6" s="1"/>
  <c r="AI408" i="6"/>
  <c r="AJ408" i="6" s="1"/>
  <c r="AI396" i="6"/>
  <c r="AJ396" i="6" s="1"/>
  <c r="AI445" i="6"/>
  <c r="AJ445" i="6" s="1"/>
  <c r="AI421" i="6"/>
  <c r="AJ421" i="6" s="1"/>
  <c r="AI444" i="6"/>
  <c r="AJ444" i="6" s="1"/>
  <c r="AI420" i="6"/>
  <c r="AJ420" i="6" s="1"/>
  <c r="AI386" i="6"/>
  <c r="AJ386" i="6" s="1"/>
  <c r="AI501" i="6"/>
  <c r="AJ501" i="6" s="1"/>
  <c r="AI507" i="6"/>
  <c r="AJ507" i="6" s="1"/>
  <c r="AI415" i="6"/>
  <c r="AJ415" i="6" s="1"/>
  <c r="AI438" i="6"/>
  <c r="AJ438" i="6" s="1"/>
  <c r="AI397" i="6"/>
  <c r="AJ397" i="6" s="1"/>
  <c r="AI500" i="6"/>
  <c r="AJ500" i="6" s="1"/>
  <c r="AI433" i="6"/>
  <c r="AJ433" i="6" s="1"/>
  <c r="AI402" i="6"/>
  <c r="AJ402" i="6" s="1"/>
  <c r="AI506" i="6"/>
  <c r="AJ506" i="6" s="1"/>
  <c r="AI409" i="6"/>
  <c r="AJ409" i="6" s="1"/>
  <c r="AI432" i="6"/>
  <c r="AJ432" i="6" s="1"/>
  <c r="AI512" i="6"/>
  <c r="AJ512" i="6" s="1"/>
  <c r="AI439" i="6"/>
  <c r="AJ439" i="6" s="1"/>
  <c r="AI519" i="6"/>
  <c r="AJ519" i="6" s="1"/>
  <c r="AI403" i="6"/>
  <c r="AJ403" i="6" s="1"/>
  <c r="AI426" i="6"/>
  <c r="AJ426" i="6" s="1"/>
  <c r="AI513" i="6"/>
  <c r="AJ513" i="6" s="1"/>
  <c r="AI518" i="6"/>
  <c r="AJ518" i="6" s="1"/>
  <c r="AI414" i="6"/>
  <c r="AJ414" i="6" s="1"/>
  <c r="AI385" i="6"/>
  <c r="AJ385" i="6" s="1"/>
  <c r="AI404" i="6"/>
  <c r="AJ404" i="6" s="1"/>
  <c r="AI398" i="6"/>
  <c r="AJ398" i="6" s="1"/>
  <c r="AI387" i="6"/>
  <c r="AJ387" i="6" s="1"/>
  <c r="AI508" i="6"/>
  <c r="AJ508" i="6" s="1"/>
  <c r="AI392" i="6"/>
  <c r="AJ392" i="6" s="1"/>
  <c r="AI416" i="6"/>
  <c r="AJ416" i="6" s="1"/>
  <c r="AI410" i="6"/>
  <c r="AJ410" i="6" s="1"/>
  <c r="AI491" i="6"/>
  <c r="AJ491" i="6" s="1"/>
  <c r="AI428" i="6"/>
  <c r="AJ428" i="6" s="1"/>
  <c r="AI502" i="6"/>
  <c r="AJ502" i="6" s="1"/>
  <c r="AI440" i="6"/>
  <c r="AJ440" i="6" s="1"/>
  <c r="AI1117" i="6"/>
  <c r="AJ1117" i="6" s="1"/>
  <c r="AG1117" i="6"/>
  <c r="AH1117" i="6" s="1"/>
  <c r="AI1129" i="6"/>
  <c r="AJ1129" i="6" s="1"/>
  <c r="AG1129" i="6"/>
  <c r="AH1129" i="6" s="1"/>
  <c r="AI1135" i="6"/>
  <c r="AJ1135" i="6" s="1"/>
  <c r="AG1135" i="6"/>
  <c r="AH1135" i="6" s="1"/>
  <c r="AI1154" i="6"/>
  <c r="AJ1154" i="6" s="1"/>
  <c r="AG1154" i="6"/>
  <c r="AH1154" i="6" s="1"/>
  <c r="AG436" i="6"/>
  <c r="AH436" i="6" s="1"/>
  <c r="AG498" i="6"/>
  <c r="AH498" i="6" s="1"/>
  <c r="AG430" i="6"/>
  <c r="AH430" i="6" s="1"/>
  <c r="AG383" i="6"/>
  <c r="AH383" i="6" s="1"/>
  <c r="AG389" i="6"/>
  <c r="AH389" i="6" s="1"/>
  <c r="AG406" i="6"/>
  <c r="AH406" i="6" s="1"/>
  <c r="AG424" i="6"/>
  <c r="AH424" i="6" s="1"/>
  <c r="AG400" i="6"/>
  <c r="AH400" i="6" s="1"/>
  <c r="AG442" i="6"/>
  <c r="AH442" i="6" s="1"/>
  <c r="AG510" i="6"/>
  <c r="AH510" i="6" s="1"/>
  <c r="AG394" i="6"/>
  <c r="AH394" i="6" s="1"/>
  <c r="AG418" i="6"/>
  <c r="AH418" i="6" s="1"/>
  <c r="AG488" i="6"/>
  <c r="AH488" i="6" s="1"/>
  <c r="AG412" i="6"/>
  <c r="AH412" i="6" s="1"/>
  <c r="AG504" i="6"/>
  <c r="AH504" i="6" s="1"/>
  <c r="AI436" i="6"/>
  <c r="AJ436" i="6" s="1"/>
  <c r="AI510" i="6"/>
  <c r="AJ510" i="6" s="1"/>
  <c r="AI498" i="6"/>
  <c r="AJ498" i="6" s="1"/>
  <c r="AI430" i="6"/>
  <c r="AJ430" i="6" s="1"/>
  <c r="AI383" i="6"/>
  <c r="AJ383" i="6" s="1"/>
  <c r="AI389" i="6"/>
  <c r="AJ389" i="6" s="1"/>
  <c r="AI442" i="6"/>
  <c r="AJ442" i="6" s="1"/>
  <c r="AI488" i="6"/>
  <c r="AJ488" i="6" s="1"/>
  <c r="AI424" i="6"/>
  <c r="AJ424" i="6" s="1"/>
  <c r="AI400" i="6"/>
  <c r="AJ400" i="6" s="1"/>
  <c r="AI418" i="6"/>
  <c r="AJ418" i="6" s="1"/>
  <c r="AI394" i="6"/>
  <c r="AJ394" i="6" s="1"/>
  <c r="AI406" i="6"/>
  <c r="AJ406" i="6" s="1"/>
  <c r="AI412" i="6"/>
  <c r="AJ412" i="6" s="1"/>
  <c r="AI504" i="6"/>
  <c r="AJ504" i="6" s="1"/>
  <c r="AI2556" i="6"/>
  <c r="AI2550" i="6"/>
  <c r="AJ2550" i="6" s="1"/>
  <c r="AI2559" i="6"/>
  <c r="AI2553" i="6"/>
  <c r="AJ2553" i="6" s="1"/>
  <c r="AG2560" i="6"/>
  <c r="AG2554" i="6"/>
  <c r="AH2554" i="6" s="1"/>
  <c r="AG2559" i="6"/>
  <c r="AG2553" i="6"/>
  <c r="AH2553" i="6" s="1"/>
  <c r="AG2555" i="6"/>
  <c r="AG2549" i="6"/>
  <c r="AH2549" i="6" s="1"/>
  <c r="AI2549" i="6"/>
  <c r="AJ2549" i="6" s="1"/>
  <c r="AI2555" i="6"/>
  <c r="AG2550" i="6"/>
  <c r="AH2550" i="6" s="1"/>
  <c r="AG2556" i="6"/>
  <c r="AG2557" i="6"/>
  <c r="AG2558" i="6"/>
  <c r="AG2551" i="6"/>
  <c r="AH2551" i="6" s="1"/>
  <c r="AG2552" i="6"/>
  <c r="AH2552" i="6" s="1"/>
  <c r="AI2557" i="6"/>
  <c r="AI2558" i="6"/>
  <c r="AI2551" i="6"/>
  <c r="AJ2551" i="6" s="1"/>
  <c r="AI2552" i="6"/>
  <c r="AJ2552" i="6" s="1"/>
  <c r="AI2560" i="6"/>
  <c r="AI2554" i="6"/>
  <c r="AJ2554" i="6" s="1"/>
  <c r="AI1868" i="6"/>
  <c r="AJ1868" i="6" s="1"/>
  <c r="AI1898" i="6"/>
  <c r="AI1878" i="6"/>
  <c r="AI1862" i="6"/>
  <c r="AJ1862" i="6" s="1"/>
  <c r="AI1882" i="6"/>
  <c r="AI1856" i="6"/>
  <c r="AJ1856" i="6" s="1"/>
  <c r="AI1887" i="6"/>
  <c r="AJ1887" i="6" s="1"/>
  <c r="AI1893" i="6"/>
  <c r="AI1873" i="6"/>
  <c r="AJ1873" i="6" s="1"/>
  <c r="AG2276" i="6"/>
  <c r="AH2276" i="6" s="1"/>
  <c r="AG2311" i="6"/>
  <c r="AG2281" i="6"/>
  <c r="AH2281" i="6" s="1"/>
  <c r="AG2261" i="6"/>
  <c r="AH2261" i="6" s="1"/>
  <c r="AG2271" i="6"/>
  <c r="AH2271" i="6" s="1"/>
  <c r="AG2306" i="6"/>
  <c r="AH2306" i="6" s="1"/>
  <c r="AG2291" i="6"/>
  <c r="AH2291" i="6" s="1"/>
  <c r="AG2251" i="6"/>
  <c r="AH2251" i="6" s="1"/>
  <c r="AG2301" i="6"/>
  <c r="AH2301" i="6" s="1"/>
  <c r="AG2316" i="6"/>
  <c r="AG2296" i="6"/>
  <c r="AG2266" i="6"/>
  <c r="AH2266" i="6" s="1"/>
  <c r="AG2256" i="6"/>
  <c r="AH2256" i="6" s="1"/>
  <c r="AG2286" i="6"/>
  <c r="AH2286" i="6" s="1"/>
  <c r="AG2315" i="6"/>
  <c r="AG2285" i="6"/>
  <c r="AH2285" i="6" s="1"/>
  <c r="AG2270" i="6"/>
  <c r="AH2270" i="6" s="1"/>
  <c r="AG2300" i="6"/>
  <c r="AG2275" i="6"/>
  <c r="AH2275" i="6" s="1"/>
  <c r="AG2290" i="6"/>
  <c r="AH2290" i="6" s="1"/>
  <c r="AG2280" i="6"/>
  <c r="AH2280" i="6" s="1"/>
  <c r="AG2255" i="6"/>
  <c r="AH2255" i="6" s="1"/>
  <c r="AG2320" i="6"/>
  <c r="AG2265" i="6"/>
  <c r="AH2265" i="6" s="1"/>
  <c r="AG2305" i="6"/>
  <c r="AH2305" i="6" s="1"/>
  <c r="AG2295" i="6"/>
  <c r="AH2295" i="6" s="1"/>
  <c r="AG2310" i="6"/>
  <c r="AH2310" i="6" s="1"/>
  <c r="AG2260" i="6"/>
  <c r="AH2260" i="6" s="1"/>
  <c r="AI2276" i="6"/>
  <c r="AJ2276" i="6" s="1"/>
  <c r="AI2251" i="6"/>
  <c r="AJ2251" i="6" s="1"/>
  <c r="AI2296" i="6"/>
  <c r="AI2301" i="6"/>
  <c r="AJ2301" i="6" s="1"/>
  <c r="AI2281" i="6"/>
  <c r="AJ2281" i="6" s="1"/>
  <c r="AI2306" i="6"/>
  <c r="AJ2306" i="6" s="1"/>
  <c r="AI2291" i="6"/>
  <c r="AJ2291" i="6" s="1"/>
  <c r="AI2271" i="6"/>
  <c r="AJ2271" i="6" s="1"/>
  <c r="AI2266" i="6"/>
  <c r="AJ2266" i="6" s="1"/>
  <c r="AI2316" i="6"/>
  <c r="AI2256" i="6"/>
  <c r="AJ2256" i="6" s="1"/>
  <c r="AI2261" i="6"/>
  <c r="AJ2261" i="6" s="1"/>
  <c r="AI2311" i="6"/>
  <c r="AI2286" i="6"/>
  <c r="AJ2286" i="6" s="1"/>
  <c r="AI1879" i="6"/>
  <c r="AI1899" i="6"/>
  <c r="AI1874" i="6"/>
  <c r="AJ1874" i="6" s="1"/>
  <c r="AI1857" i="6"/>
  <c r="AJ1857" i="6" s="1"/>
  <c r="AI1869" i="6"/>
  <c r="AJ1869" i="6" s="1"/>
  <c r="AI1894" i="6"/>
  <c r="AI1883" i="6"/>
  <c r="AI1863" i="6"/>
  <c r="AJ1863" i="6" s="1"/>
  <c r="AI1888" i="6"/>
  <c r="AJ1888" i="6" s="1"/>
  <c r="AI2285" i="6"/>
  <c r="AJ2285" i="6" s="1"/>
  <c r="AI2255" i="6"/>
  <c r="AJ2255" i="6" s="1"/>
  <c r="AI2300" i="6"/>
  <c r="AI2275" i="6"/>
  <c r="AJ2275" i="6" s="1"/>
  <c r="AI2270" i="6"/>
  <c r="AJ2270" i="6" s="1"/>
  <c r="AI2315" i="6"/>
  <c r="AI2260" i="6"/>
  <c r="AJ2260" i="6" s="1"/>
  <c r="AI2320" i="6"/>
  <c r="AI2265" i="6"/>
  <c r="AJ2265" i="6" s="1"/>
  <c r="AI2310" i="6"/>
  <c r="AJ2310" i="6" s="1"/>
  <c r="AI2305" i="6"/>
  <c r="AJ2305" i="6" s="1"/>
  <c r="AI2295" i="6"/>
  <c r="AJ2295" i="6" s="1"/>
  <c r="AI2280" i="6"/>
  <c r="AJ2280" i="6" s="1"/>
  <c r="AI2290" i="6"/>
  <c r="AJ2290" i="6" s="1"/>
  <c r="AG1883" i="6"/>
  <c r="AG1879" i="6"/>
  <c r="AG1874" i="6"/>
  <c r="AH1874" i="6" s="1"/>
  <c r="AG1869" i="6"/>
  <c r="AH1869" i="6" s="1"/>
  <c r="AG1888" i="6"/>
  <c r="AH1888" i="6" s="1"/>
  <c r="AG1863" i="6"/>
  <c r="AH1863" i="6" s="1"/>
  <c r="AG1857" i="6"/>
  <c r="AH1857" i="6" s="1"/>
  <c r="AG1899" i="6"/>
  <c r="AG1894" i="6"/>
  <c r="AG1859" i="6"/>
  <c r="AH1859" i="6" s="1"/>
  <c r="AG1880" i="6"/>
  <c r="AG1875" i="6"/>
  <c r="AH1875" i="6" s="1"/>
  <c r="AG1896" i="6"/>
  <c r="AG1865" i="6"/>
  <c r="AH1865" i="6" s="1"/>
  <c r="AG1900" i="6"/>
  <c r="AG1876" i="6"/>
  <c r="AH1876" i="6" s="1"/>
  <c r="AG1901" i="6"/>
  <c r="AG1870" i="6"/>
  <c r="AH1870" i="6" s="1"/>
  <c r="AG1885" i="6"/>
  <c r="AG1895" i="6"/>
  <c r="AG1864" i="6"/>
  <c r="AH1864" i="6" s="1"/>
  <c r="AG1884" i="6"/>
  <c r="AG1881" i="6"/>
  <c r="AG1890" i="6"/>
  <c r="AH1890" i="6" s="1"/>
  <c r="AG1889" i="6"/>
  <c r="AH1889" i="6" s="1"/>
  <c r="AG1858" i="6"/>
  <c r="AH1858" i="6" s="1"/>
  <c r="AG1882" i="6"/>
  <c r="AG1868" i="6"/>
  <c r="AH1868" i="6" s="1"/>
  <c r="AG1862" i="6"/>
  <c r="AH1862" i="6" s="1"/>
  <c r="AG1893" i="6"/>
  <c r="AG1856" i="6"/>
  <c r="AH1856" i="6" s="1"/>
  <c r="AG1887" i="6"/>
  <c r="AH1887" i="6" s="1"/>
  <c r="AG1873" i="6"/>
  <c r="AH1873" i="6" s="1"/>
  <c r="AG1898" i="6"/>
  <c r="AG1878" i="6"/>
  <c r="AG2287" i="6"/>
  <c r="AH2287" i="6" s="1"/>
  <c r="AG2267" i="6"/>
  <c r="AH2267" i="6" s="1"/>
  <c r="AG2277" i="6"/>
  <c r="AH2277" i="6" s="1"/>
  <c r="AG2272" i="6"/>
  <c r="AH2272" i="6" s="1"/>
  <c r="AG2317" i="6"/>
  <c r="AG2262" i="6"/>
  <c r="AH2262" i="6" s="1"/>
  <c r="AG2312" i="6"/>
  <c r="AG2282" i="6"/>
  <c r="AH2282" i="6" s="1"/>
  <c r="AG2252" i="6"/>
  <c r="AH2252" i="6" s="1"/>
  <c r="AG2292" i="6"/>
  <c r="AH2292" i="6" s="1"/>
  <c r="AG2297" i="6"/>
  <c r="AG2307" i="6"/>
  <c r="AH2307" i="6" s="1"/>
  <c r="AG2257" i="6"/>
  <c r="AH2257" i="6" s="1"/>
  <c r="AG2302" i="6"/>
  <c r="AH2302" i="6" s="1"/>
  <c r="AI2267" i="6"/>
  <c r="AJ2267" i="6" s="1"/>
  <c r="AI2292" i="6"/>
  <c r="AJ2292" i="6" s="1"/>
  <c r="AI2277" i="6"/>
  <c r="AJ2277" i="6" s="1"/>
  <c r="AI2317" i="6"/>
  <c r="AI2262" i="6"/>
  <c r="AJ2262" i="6" s="1"/>
  <c r="AI2287" i="6"/>
  <c r="AJ2287" i="6" s="1"/>
  <c r="AI2312" i="6"/>
  <c r="AI2252" i="6"/>
  <c r="AJ2252" i="6" s="1"/>
  <c r="AI2307" i="6"/>
  <c r="AJ2307" i="6" s="1"/>
  <c r="AI2257" i="6"/>
  <c r="AJ2257" i="6" s="1"/>
  <c r="AI2272" i="6"/>
  <c r="AJ2272" i="6" s="1"/>
  <c r="AI2302" i="6"/>
  <c r="AJ2302" i="6" s="1"/>
  <c r="AI2297" i="6"/>
  <c r="AI2282" i="6"/>
  <c r="AJ2282" i="6" s="1"/>
  <c r="AI1875" i="6"/>
  <c r="AJ1875" i="6" s="1"/>
  <c r="AI1859" i="6"/>
  <c r="AJ1859" i="6" s="1"/>
  <c r="AI1885" i="6"/>
  <c r="AI1881" i="6"/>
  <c r="AI1900" i="6"/>
  <c r="AI1876" i="6"/>
  <c r="AJ1876" i="6" s="1"/>
  <c r="AI1889" i="6"/>
  <c r="AJ1889" i="6" s="1"/>
  <c r="AI1890" i="6"/>
  <c r="AJ1890" i="6" s="1"/>
  <c r="AI1901" i="6"/>
  <c r="AI1870" i="6"/>
  <c r="AJ1870" i="6" s="1"/>
  <c r="AI1884" i="6"/>
  <c r="AI1880" i="6"/>
  <c r="AI1895" i="6"/>
  <c r="AI1864" i="6"/>
  <c r="AJ1864" i="6" s="1"/>
  <c r="AI1896" i="6"/>
  <c r="AI1865" i="6"/>
  <c r="AJ1865" i="6" s="1"/>
  <c r="AI1858" i="6"/>
  <c r="AJ1858" i="6" s="1"/>
  <c r="AG1891" i="6"/>
  <c r="AH1891" i="6" s="1"/>
  <c r="AG1860" i="6"/>
  <c r="AH1860" i="6" s="1"/>
  <c r="AG1886" i="6"/>
  <c r="AG1866" i="6"/>
  <c r="AH1866" i="6" s="1"/>
  <c r="AG1871" i="6"/>
  <c r="AH1871" i="6" s="1"/>
  <c r="AG1902" i="6"/>
  <c r="AG1897" i="6"/>
  <c r="AG1892" i="6"/>
  <c r="AH1892" i="6" s="1"/>
  <c r="AG1872" i="6"/>
  <c r="AH1872" i="6" s="1"/>
  <c r="AG1877" i="6"/>
  <c r="AH1877" i="6" s="1"/>
  <c r="AG1867" i="6"/>
  <c r="AH1867" i="6" s="1"/>
  <c r="AG1861" i="6"/>
  <c r="AH1861" i="6" s="1"/>
  <c r="AG2304" i="6"/>
  <c r="AH2304" i="6" s="1"/>
  <c r="AG2309" i="6"/>
  <c r="AH2309" i="6" s="1"/>
  <c r="AG2283" i="6"/>
  <c r="AH2283" i="6" s="1"/>
  <c r="AG2259" i="6"/>
  <c r="AH2259" i="6" s="1"/>
  <c r="AG2273" i="6"/>
  <c r="AH2273" i="6" s="1"/>
  <c r="AG2263" i="6"/>
  <c r="AH2263" i="6" s="1"/>
  <c r="AG2264" i="6"/>
  <c r="AH2264" i="6" s="1"/>
  <c r="AG2254" i="6"/>
  <c r="AH2254" i="6" s="1"/>
  <c r="AG2294" i="6"/>
  <c r="AH2294" i="6" s="1"/>
  <c r="AG2319" i="6"/>
  <c r="AG2308" i="6"/>
  <c r="AH2308" i="6" s="1"/>
  <c r="AG2303" i="6"/>
  <c r="AH2303" i="6" s="1"/>
  <c r="AG2284" i="6"/>
  <c r="AH2284" i="6" s="1"/>
  <c r="AG2289" i="6"/>
  <c r="AH2289" i="6" s="1"/>
  <c r="AG2268" i="6"/>
  <c r="AH2268" i="6" s="1"/>
  <c r="AG2298" i="6"/>
  <c r="AG2299" i="6"/>
  <c r="AG2318" i="6"/>
  <c r="AG2253" i="6"/>
  <c r="AH2253" i="6" s="1"/>
  <c r="AG2278" i="6"/>
  <c r="AH2278" i="6" s="1"/>
  <c r="AG2288" i="6"/>
  <c r="AH2288" i="6" s="1"/>
  <c r="AG2274" i="6"/>
  <c r="AH2274" i="6" s="1"/>
  <c r="AG2313" i="6"/>
  <c r="AG2314" i="6"/>
  <c r="AG2279" i="6"/>
  <c r="AH2279" i="6" s="1"/>
  <c r="AG2293" i="6"/>
  <c r="AH2293" i="6" s="1"/>
  <c r="AG2269" i="6"/>
  <c r="AH2269" i="6" s="1"/>
  <c r="AG2258" i="6"/>
  <c r="AH2258" i="6" s="1"/>
  <c r="AI1860" i="6"/>
  <c r="AJ1860" i="6" s="1"/>
  <c r="AI1891" i="6"/>
  <c r="AJ1891" i="6" s="1"/>
  <c r="AI1886" i="6"/>
  <c r="AI1866" i="6"/>
  <c r="AJ1866" i="6" s="1"/>
  <c r="AI1871" i="6"/>
  <c r="AJ1871" i="6" s="1"/>
  <c r="AI2309" i="6"/>
  <c r="AJ2309" i="6" s="1"/>
  <c r="AI2283" i="6"/>
  <c r="AJ2283" i="6" s="1"/>
  <c r="AI2259" i="6"/>
  <c r="AJ2259" i="6" s="1"/>
  <c r="AI2293" i="6"/>
  <c r="AJ2293" i="6" s="1"/>
  <c r="AI2298" i="6"/>
  <c r="AI2289" i="6"/>
  <c r="AJ2289" i="6" s="1"/>
  <c r="AI2303" i="6"/>
  <c r="AJ2303" i="6" s="1"/>
  <c r="AI2284" i="6"/>
  <c r="AJ2284" i="6" s="1"/>
  <c r="AI2268" i="6"/>
  <c r="AJ2268" i="6" s="1"/>
  <c r="AI2264" i="6"/>
  <c r="AJ2264" i="6" s="1"/>
  <c r="AI2308" i="6"/>
  <c r="AJ2308" i="6" s="1"/>
  <c r="AI2304" i="6"/>
  <c r="AJ2304" i="6" s="1"/>
  <c r="AI2273" i="6"/>
  <c r="AJ2273" i="6" s="1"/>
  <c r="AI2263" i="6"/>
  <c r="AJ2263" i="6" s="1"/>
  <c r="AI2313" i="6"/>
  <c r="AI2254" i="6"/>
  <c r="AJ2254" i="6" s="1"/>
  <c r="AI2258" i="6"/>
  <c r="AJ2258" i="6" s="1"/>
  <c r="AI2288" i="6"/>
  <c r="AJ2288" i="6" s="1"/>
  <c r="AI2274" i="6"/>
  <c r="AJ2274" i="6" s="1"/>
  <c r="AI2269" i="6"/>
  <c r="AJ2269" i="6" s="1"/>
  <c r="AI2318" i="6"/>
  <c r="AI2319" i="6"/>
  <c r="AI2253" i="6"/>
  <c r="AJ2253" i="6" s="1"/>
  <c r="AI2314" i="6"/>
  <c r="AI2294" i="6"/>
  <c r="AJ2294" i="6" s="1"/>
  <c r="AI2299" i="6"/>
  <c r="AI2278" i="6"/>
  <c r="AJ2278" i="6" s="1"/>
  <c r="AI2279" i="6"/>
  <c r="AJ2279" i="6" s="1"/>
  <c r="AI1902" i="6"/>
  <c r="AI1897" i="6"/>
  <c r="AI1892" i="6"/>
  <c r="AJ1892" i="6" s="1"/>
  <c r="AI1867" i="6"/>
  <c r="AJ1867" i="6" s="1"/>
  <c r="AI1861" i="6"/>
  <c r="AJ1861" i="6" s="1"/>
  <c r="AI1877" i="6"/>
  <c r="AJ1877" i="6" s="1"/>
  <c r="AI1872" i="6"/>
  <c r="AJ1872" i="6" s="1"/>
  <c r="AG1356" i="6"/>
  <c r="AH1356" i="6" s="1"/>
  <c r="AG1376" i="6"/>
  <c r="AH1376" i="6" s="1"/>
  <c r="AG1366" i="6"/>
  <c r="AH1366" i="6" s="1"/>
  <c r="AG1361" i="6"/>
  <c r="AH1361" i="6" s="1"/>
  <c r="AG1371" i="6"/>
  <c r="AH1371" i="6" s="1"/>
  <c r="AG1381" i="6"/>
  <c r="AH1381" i="6" s="1"/>
  <c r="AG1382" i="6"/>
  <c r="AH1382" i="6" s="1"/>
  <c r="AG1357" i="6"/>
  <c r="AH1357" i="6" s="1"/>
  <c r="AG1372" i="6"/>
  <c r="AH1372" i="6" s="1"/>
  <c r="AG1377" i="6"/>
  <c r="AH1377" i="6" s="1"/>
  <c r="AG1367" i="6"/>
  <c r="AH1367" i="6" s="1"/>
  <c r="AG1362" i="6"/>
  <c r="AH1362" i="6" s="1"/>
  <c r="AI1367" i="6"/>
  <c r="AJ1367" i="6" s="1"/>
  <c r="AI1372" i="6"/>
  <c r="AJ1372" i="6" s="1"/>
  <c r="AI1382" i="6"/>
  <c r="AJ1382" i="6" s="1"/>
  <c r="AI1362" i="6"/>
  <c r="AJ1362" i="6" s="1"/>
  <c r="AI1357" i="6"/>
  <c r="AJ1357" i="6" s="1"/>
  <c r="AI1377" i="6"/>
  <c r="AJ1377" i="6" s="1"/>
  <c r="AI1356" i="6"/>
  <c r="AJ1356" i="6" s="1"/>
  <c r="AI1366" i="6"/>
  <c r="AJ1366" i="6" s="1"/>
  <c r="AI1361" i="6"/>
  <c r="AJ1361" i="6" s="1"/>
  <c r="AI1381" i="6"/>
  <c r="AJ1381" i="6" s="1"/>
  <c r="AI1376" i="6"/>
  <c r="AJ1376" i="6" s="1"/>
  <c r="AI1371" i="6"/>
  <c r="AJ1371" i="6" s="1"/>
  <c r="AG1368" i="6"/>
  <c r="AH1368" i="6" s="1"/>
  <c r="AG1363" i="6"/>
  <c r="AH1363" i="6" s="1"/>
  <c r="AG1358" i="6"/>
  <c r="AH1358" i="6" s="1"/>
  <c r="AG1383" i="6"/>
  <c r="AH1383" i="6" s="1"/>
  <c r="AG1378" i="6"/>
  <c r="AH1378" i="6" s="1"/>
  <c r="AG1373" i="6"/>
  <c r="AH1373" i="6" s="1"/>
  <c r="AI1363" i="6"/>
  <c r="AJ1363" i="6" s="1"/>
  <c r="AI1358" i="6"/>
  <c r="AJ1358" i="6" s="1"/>
  <c r="AI1373" i="6"/>
  <c r="AJ1373" i="6" s="1"/>
  <c r="AI1378" i="6"/>
  <c r="AJ1378" i="6" s="1"/>
  <c r="AI1368" i="6"/>
  <c r="AJ1368" i="6" s="1"/>
  <c r="AI1383" i="6"/>
  <c r="AJ1383" i="6" s="1"/>
  <c r="AG1384" i="6"/>
  <c r="AH1384" i="6" s="1"/>
  <c r="AG1369" i="6"/>
  <c r="AH1369" i="6" s="1"/>
  <c r="AG1379" i="6"/>
  <c r="AH1379" i="6" s="1"/>
  <c r="AG1364" i="6"/>
  <c r="AH1364" i="6" s="1"/>
  <c r="AG1359" i="6"/>
  <c r="AH1359" i="6" s="1"/>
  <c r="AG1374" i="6"/>
  <c r="AH1374" i="6" s="1"/>
  <c r="AI1384" i="6"/>
  <c r="AJ1384" i="6" s="1"/>
  <c r="AI1364" i="6"/>
  <c r="AJ1364" i="6" s="1"/>
  <c r="AI1359" i="6"/>
  <c r="AJ1359" i="6" s="1"/>
  <c r="AI1379" i="6"/>
  <c r="AJ1379" i="6" s="1"/>
  <c r="AI1374" i="6"/>
  <c r="AJ1374" i="6" s="1"/>
  <c r="AI1369" i="6"/>
  <c r="AJ1369" i="6" s="1"/>
  <c r="AG2214" i="6"/>
  <c r="AH2214" i="6" s="1"/>
  <c r="AG2211" i="6"/>
  <c r="AG2226" i="6"/>
  <c r="AH2226" i="6" s="1"/>
  <c r="AG2220" i="6"/>
  <c r="AH2220" i="6" s="1"/>
  <c r="AG2208" i="6"/>
  <c r="AH2208" i="6" s="1"/>
  <c r="AG2205" i="6"/>
  <c r="AH2205" i="6" s="1"/>
  <c r="AG2229" i="6"/>
  <c r="AH2229" i="6" s="1"/>
  <c r="AG2217" i="6"/>
  <c r="AH2217" i="6" s="1"/>
  <c r="AG2238" i="6"/>
  <c r="AH2238" i="6" s="1"/>
  <c r="AG2235" i="6"/>
  <c r="AG2232" i="6"/>
  <c r="AH2232" i="6" s="1"/>
  <c r="AG2223" i="6"/>
  <c r="AH2223" i="6" s="1"/>
  <c r="AI2214" i="6"/>
  <c r="AJ2214" i="6" s="1"/>
  <c r="AI2235" i="6"/>
  <c r="AI2211" i="6"/>
  <c r="AI2217" i="6"/>
  <c r="AJ2217" i="6" s="1"/>
  <c r="AI2232" i="6"/>
  <c r="AJ2232" i="6" s="1"/>
  <c r="AI2229" i="6"/>
  <c r="AJ2229" i="6" s="1"/>
  <c r="AI2208" i="6"/>
  <c r="AJ2208" i="6" s="1"/>
  <c r="AI2226" i="6"/>
  <c r="AJ2226" i="6" s="1"/>
  <c r="AI2223" i="6"/>
  <c r="AJ2223" i="6" s="1"/>
  <c r="AI2238" i="6"/>
  <c r="AJ2238" i="6" s="1"/>
  <c r="AI2205" i="6"/>
  <c r="AJ2205" i="6" s="1"/>
  <c r="AI2220" i="6"/>
  <c r="AJ2220" i="6" s="1"/>
  <c r="AG2230" i="6"/>
  <c r="AH2230" i="6" s="1"/>
  <c r="AG2227" i="6"/>
  <c r="AH2227" i="6" s="1"/>
  <c r="AG2224" i="6"/>
  <c r="AH2224" i="6" s="1"/>
  <c r="AG2212" i="6"/>
  <c r="AG2209" i="6"/>
  <c r="AH2209" i="6" s="1"/>
  <c r="AG2221" i="6"/>
  <c r="AH2221" i="6" s="1"/>
  <c r="AG2218" i="6"/>
  <c r="AH2218" i="6" s="1"/>
  <c r="AG2215" i="6"/>
  <c r="AH2215" i="6" s="1"/>
  <c r="AG2233" i="6"/>
  <c r="AH2233" i="6" s="1"/>
  <c r="AG2239" i="6"/>
  <c r="AH2239" i="6" s="1"/>
  <c r="AG2206" i="6"/>
  <c r="AH2206" i="6" s="1"/>
  <c r="AG2236" i="6"/>
  <c r="AI2212" i="6"/>
  <c r="AI2230" i="6"/>
  <c r="AJ2230" i="6" s="1"/>
  <c r="AI2209" i="6"/>
  <c r="AJ2209" i="6" s="1"/>
  <c r="AI2239" i="6"/>
  <c r="AJ2239" i="6" s="1"/>
  <c r="AI2206" i="6"/>
  <c r="AJ2206" i="6" s="1"/>
  <c r="AI2227" i="6"/>
  <c r="AJ2227" i="6" s="1"/>
  <c r="AI2221" i="6"/>
  <c r="AJ2221" i="6" s="1"/>
  <c r="AI2236" i="6"/>
  <c r="AI2218" i="6"/>
  <c r="AJ2218" i="6" s="1"/>
  <c r="AI2215" i="6"/>
  <c r="AJ2215" i="6" s="1"/>
  <c r="AI2233" i="6"/>
  <c r="AJ2233" i="6" s="1"/>
  <c r="AI2224" i="6"/>
  <c r="AJ2224" i="6" s="1"/>
  <c r="AG2237" i="6"/>
  <c r="AH2237" i="6" s="1"/>
  <c r="AG2216" i="6"/>
  <c r="AH2216" i="6" s="1"/>
  <c r="AG2228" i="6"/>
  <c r="AH2228" i="6" s="1"/>
  <c r="AG2219" i="6"/>
  <c r="AH2219" i="6" s="1"/>
  <c r="AG2234" i="6"/>
  <c r="AG2231" i="6"/>
  <c r="AH2231" i="6" s="1"/>
  <c r="AG2225" i="6"/>
  <c r="AH2225" i="6" s="1"/>
  <c r="AG2213" i="6"/>
  <c r="AH2213" i="6" s="1"/>
  <c r="AG2207" i="6"/>
  <c r="AH2207" i="6" s="1"/>
  <c r="AG2210" i="6"/>
  <c r="AG2222" i="6"/>
  <c r="AH2222" i="6" s="1"/>
  <c r="AG2204" i="6"/>
  <c r="AH2204" i="6" s="1"/>
  <c r="AI2216" i="6"/>
  <c r="AJ2216" i="6" s="1"/>
  <c r="AI2222" i="6"/>
  <c r="AJ2222" i="6" s="1"/>
  <c r="AI2213" i="6"/>
  <c r="AJ2213" i="6" s="1"/>
  <c r="AI2237" i="6"/>
  <c r="AJ2237" i="6" s="1"/>
  <c r="AI2204" i="6"/>
  <c r="AJ2204" i="6" s="1"/>
  <c r="AI2210" i="6"/>
  <c r="AI2234" i="6"/>
  <c r="AI2207" i="6"/>
  <c r="AJ2207" i="6" s="1"/>
  <c r="AI2231" i="6"/>
  <c r="AJ2231" i="6" s="1"/>
  <c r="AI2225" i="6"/>
  <c r="AJ2225" i="6" s="1"/>
  <c r="AI2228" i="6"/>
  <c r="AJ2228" i="6" s="1"/>
  <c r="AI2219" i="6"/>
  <c r="AJ2219" i="6" s="1"/>
  <c r="AI2340" i="6"/>
  <c r="AI2335" i="6"/>
  <c r="AJ2335" i="6" s="1"/>
  <c r="AI2330" i="6"/>
  <c r="AI2326" i="6"/>
  <c r="AI2336" i="6"/>
  <c r="AI2331" i="6"/>
  <c r="AJ2331" i="6" s="1"/>
  <c r="AG2337" i="6"/>
  <c r="AG2332" i="6"/>
  <c r="AH2332" i="6" s="1"/>
  <c r="AG2327" i="6"/>
  <c r="AG2326" i="6"/>
  <c r="AG2336" i="6"/>
  <c r="AG2331" i="6"/>
  <c r="AH2331" i="6" s="1"/>
  <c r="AI2332" i="6"/>
  <c r="AJ2332" i="6" s="1"/>
  <c r="AI2327" i="6"/>
  <c r="AI2337" i="6"/>
  <c r="AG2340" i="6"/>
  <c r="AG2330" i="6"/>
  <c r="AG2335" i="6"/>
  <c r="AH2335" i="6" s="1"/>
  <c r="AG2338" i="6"/>
  <c r="AG2339" i="6"/>
  <c r="AG2333" i="6"/>
  <c r="AH2333" i="6" s="1"/>
  <c r="AG2334" i="6"/>
  <c r="AH2334" i="6" s="1"/>
  <c r="AG2328" i="6"/>
  <c r="AG2329" i="6"/>
  <c r="AI2333" i="6"/>
  <c r="AJ2333" i="6" s="1"/>
  <c r="AI2329" i="6"/>
  <c r="AI2328" i="6"/>
  <c r="AI2338" i="6"/>
  <c r="AI2334" i="6"/>
  <c r="AJ2334" i="6" s="1"/>
  <c r="AI2339" i="6"/>
  <c r="AG1851" i="6"/>
  <c r="AH1851" i="6" s="1"/>
  <c r="AG1845" i="6"/>
  <c r="AG1839" i="6"/>
  <c r="AH1839" i="6" s="1"/>
  <c r="AG1809" i="6"/>
  <c r="AH1809" i="6" s="1"/>
  <c r="AG1803" i="6"/>
  <c r="AH1803" i="6" s="1"/>
  <c r="AG1815" i="6"/>
  <c r="AH1815" i="6" s="1"/>
  <c r="AG1827" i="6"/>
  <c r="AH1827" i="6" s="1"/>
  <c r="AG1833" i="6"/>
  <c r="AH1833" i="6" s="1"/>
  <c r="AG1821" i="6"/>
  <c r="AH1821" i="6" s="1"/>
  <c r="AI1840" i="6"/>
  <c r="AJ1840" i="6" s="1"/>
  <c r="AI1811" i="6"/>
  <c r="AJ1811" i="6" s="1"/>
  <c r="AI1816" i="6"/>
  <c r="AJ1816" i="6" s="1"/>
  <c r="AI1841" i="6"/>
  <c r="AJ1841" i="6" s="1"/>
  <c r="AI1804" i="6"/>
  <c r="AJ1804" i="6" s="1"/>
  <c r="AI1822" i="6"/>
  <c r="AJ1822" i="6" s="1"/>
  <c r="AI1810" i="6"/>
  <c r="AJ1810" i="6" s="1"/>
  <c r="AI1828" i="6"/>
  <c r="AJ1828" i="6" s="1"/>
  <c r="AI1805" i="6"/>
  <c r="AJ1805" i="6" s="1"/>
  <c r="AI1829" i="6"/>
  <c r="AJ1829" i="6" s="1"/>
  <c r="AI1834" i="6"/>
  <c r="AJ1834" i="6" s="1"/>
  <c r="AI1852" i="6"/>
  <c r="AJ1852" i="6" s="1"/>
  <c r="AI1853" i="6"/>
  <c r="AJ1853" i="6" s="1"/>
  <c r="AI1847" i="6"/>
  <c r="AI1835" i="6"/>
  <c r="AJ1835" i="6" s="1"/>
  <c r="AI1823" i="6"/>
  <c r="AJ1823" i="6" s="1"/>
  <c r="AI1846" i="6"/>
  <c r="AI1817" i="6"/>
  <c r="AJ1817" i="6" s="1"/>
  <c r="AG1840" i="6"/>
  <c r="AH1840" i="6" s="1"/>
  <c r="AG1811" i="6"/>
  <c r="AH1811" i="6" s="1"/>
  <c r="AG1829" i="6"/>
  <c r="AH1829" i="6" s="1"/>
  <c r="AG1834" i="6"/>
  <c r="AH1834" i="6" s="1"/>
  <c r="AG1823" i="6"/>
  <c r="AH1823" i="6" s="1"/>
  <c r="AG1816" i="6"/>
  <c r="AH1816" i="6" s="1"/>
  <c r="AG1810" i="6"/>
  <c r="AH1810" i="6" s="1"/>
  <c r="AG1853" i="6"/>
  <c r="AH1853" i="6" s="1"/>
  <c r="AG1817" i="6"/>
  <c r="AH1817" i="6" s="1"/>
  <c r="AG1841" i="6"/>
  <c r="AH1841" i="6" s="1"/>
  <c r="AG1804" i="6"/>
  <c r="AH1804" i="6" s="1"/>
  <c r="AG1852" i="6"/>
  <c r="AH1852" i="6" s="1"/>
  <c r="AG1846" i="6"/>
  <c r="AG1847" i="6"/>
  <c r="AG1828" i="6"/>
  <c r="AH1828" i="6" s="1"/>
  <c r="AG1805" i="6"/>
  <c r="AH1805" i="6" s="1"/>
  <c r="AG1835" i="6"/>
  <c r="AH1835" i="6" s="1"/>
  <c r="AG1822" i="6"/>
  <c r="AH1822" i="6" s="1"/>
  <c r="AG1806" i="6"/>
  <c r="AH1806" i="6" s="1"/>
  <c r="AG1842" i="6"/>
  <c r="AH1842" i="6" s="1"/>
  <c r="AG1824" i="6"/>
  <c r="AH1824" i="6" s="1"/>
  <c r="AG1812" i="6"/>
  <c r="AH1812" i="6" s="1"/>
  <c r="AG1848" i="6"/>
  <c r="AG1830" i="6"/>
  <c r="AH1830" i="6" s="1"/>
  <c r="AG1854" i="6"/>
  <c r="AH1854" i="6" s="1"/>
  <c r="AG1836" i="6"/>
  <c r="AH1836" i="6" s="1"/>
  <c r="AG1818" i="6"/>
  <c r="AH1818" i="6" s="1"/>
  <c r="AI1842" i="6"/>
  <c r="AJ1842" i="6" s="1"/>
  <c r="AI1830" i="6"/>
  <c r="AJ1830" i="6" s="1"/>
  <c r="AI1812" i="6"/>
  <c r="AJ1812" i="6" s="1"/>
  <c r="AI1836" i="6"/>
  <c r="AJ1836" i="6" s="1"/>
  <c r="AI1824" i="6"/>
  <c r="AJ1824" i="6" s="1"/>
  <c r="AI1818" i="6"/>
  <c r="AJ1818" i="6" s="1"/>
  <c r="AI1806" i="6"/>
  <c r="AJ1806" i="6" s="1"/>
  <c r="AI1854" i="6"/>
  <c r="AJ1854" i="6" s="1"/>
  <c r="AI1848" i="6"/>
  <c r="AG1855" i="6"/>
  <c r="AH1855" i="6" s="1"/>
  <c r="AG1837" i="6"/>
  <c r="AH1837" i="6" s="1"/>
  <c r="AG1819" i="6"/>
  <c r="AH1819" i="6" s="1"/>
  <c r="AG1813" i="6"/>
  <c r="AH1813" i="6" s="1"/>
  <c r="AG1849" i="6"/>
  <c r="AG1807" i="6"/>
  <c r="AH1807" i="6" s="1"/>
  <c r="AG1843" i="6"/>
  <c r="AH1843" i="6" s="1"/>
  <c r="AG1831" i="6"/>
  <c r="AH1831" i="6" s="1"/>
  <c r="AG1825" i="6"/>
  <c r="AH1825" i="6" s="1"/>
  <c r="AI1855" i="6"/>
  <c r="AJ1855" i="6" s="1"/>
  <c r="AI1849" i="6"/>
  <c r="AI1837" i="6"/>
  <c r="AJ1837" i="6" s="1"/>
  <c r="AI1843" i="6"/>
  <c r="AJ1843" i="6" s="1"/>
  <c r="AI1825" i="6"/>
  <c r="AJ1825" i="6" s="1"/>
  <c r="AI1819" i="6"/>
  <c r="AJ1819" i="6" s="1"/>
  <c r="AI1831" i="6"/>
  <c r="AJ1831" i="6" s="1"/>
  <c r="AI1813" i="6"/>
  <c r="AJ1813" i="6" s="1"/>
  <c r="AI1807" i="6"/>
  <c r="AJ1807" i="6" s="1"/>
  <c r="AG1814" i="6"/>
  <c r="AH1814" i="6" s="1"/>
  <c r="AG1802" i="6"/>
  <c r="AH1802" i="6" s="1"/>
  <c r="AG1832" i="6"/>
  <c r="AH1832" i="6" s="1"/>
  <c r="AG1820" i="6"/>
  <c r="AH1820" i="6" s="1"/>
  <c r="AG1850" i="6"/>
  <c r="AH1850" i="6" s="1"/>
  <c r="AG1808" i="6"/>
  <c r="AH1808" i="6" s="1"/>
  <c r="AG1844" i="6"/>
  <c r="AG1838" i="6"/>
  <c r="AH1838" i="6" s="1"/>
  <c r="AG1826" i="6"/>
  <c r="AH1826" i="6" s="1"/>
  <c r="AI1826" i="6"/>
  <c r="AJ1826" i="6" s="1"/>
  <c r="AI1814" i="6"/>
  <c r="AJ1814" i="6" s="1"/>
  <c r="AI1832" i="6"/>
  <c r="AJ1832" i="6" s="1"/>
  <c r="AI1820" i="6"/>
  <c r="AJ1820" i="6" s="1"/>
  <c r="AI1850" i="6"/>
  <c r="AJ1850" i="6" s="1"/>
  <c r="AI1838" i="6"/>
  <c r="AJ1838" i="6" s="1"/>
  <c r="AI1844" i="6"/>
  <c r="AI1808" i="6"/>
  <c r="AJ1808" i="6" s="1"/>
  <c r="AI1802" i="6"/>
  <c r="AJ1802" i="6" s="1"/>
  <c r="AI1803" i="6"/>
  <c r="AJ1803" i="6" s="1"/>
  <c r="AI1839" i="6"/>
  <c r="AJ1839" i="6" s="1"/>
  <c r="AI1815" i="6"/>
  <c r="AJ1815" i="6" s="1"/>
  <c r="AI1851" i="6"/>
  <c r="AJ1851" i="6" s="1"/>
  <c r="AI1845" i="6"/>
  <c r="AI1833" i="6"/>
  <c r="AJ1833" i="6" s="1"/>
  <c r="AI1821" i="6"/>
  <c r="AJ1821" i="6" s="1"/>
  <c r="AI1809" i="6"/>
  <c r="AJ1809" i="6" s="1"/>
  <c r="AI1827" i="6"/>
  <c r="AJ1827" i="6" s="1"/>
  <c r="AG1909" i="6"/>
  <c r="AH1909" i="6" s="1"/>
  <c r="AG1904" i="6"/>
  <c r="AH1904" i="6" s="1"/>
  <c r="AI1909" i="6"/>
  <c r="AJ1909" i="6" s="1"/>
  <c r="AI1904" i="6"/>
  <c r="AJ1904" i="6" s="1"/>
  <c r="AG1905" i="6"/>
  <c r="AH1905" i="6" s="1"/>
  <c r="AG1910" i="6"/>
  <c r="AH1910" i="6" s="1"/>
  <c r="AG1911" i="6"/>
  <c r="AH1911" i="6" s="1"/>
  <c r="AI1910" i="6"/>
  <c r="AJ1910" i="6" s="1"/>
  <c r="AI1905" i="6"/>
  <c r="AJ1905" i="6" s="1"/>
  <c r="AI1911" i="6"/>
  <c r="AJ1911" i="6" s="1"/>
  <c r="AG1912" i="6"/>
  <c r="AH1912" i="6" s="1"/>
  <c r="AG1906" i="6"/>
  <c r="AH1906" i="6" s="1"/>
  <c r="AI1912" i="6"/>
  <c r="AJ1912" i="6" s="1"/>
  <c r="AI1906" i="6"/>
  <c r="AJ1906" i="6" s="1"/>
  <c r="AI1903" i="6"/>
  <c r="AJ1903" i="6" s="1"/>
  <c r="AI1908" i="6"/>
  <c r="AJ1908" i="6" s="1"/>
  <c r="AG1913" i="6"/>
  <c r="AH1913" i="6" s="1"/>
  <c r="AG1907" i="6"/>
  <c r="AH1907" i="6" s="1"/>
  <c r="AG1903" i="6"/>
  <c r="AH1903" i="6" s="1"/>
  <c r="AG1908" i="6"/>
  <c r="AH1908" i="6" s="1"/>
  <c r="AI1913" i="6"/>
  <c r="AJ1913" i="6" s="1"/>
  <c r="AI1907" i="6"/>
  <c r="AJ1907" i="6" s="1"/>
  <c r="AI2355" i="6"/>
  <c r="AI2350" i="6"/>
  <c r="AJ2350" i="6" s="1"/>
  <c r="AI2346" i="6"/>
  <c r="AJ2346" i="6" s="1"/>
  <c r="AI2342" i="6"/>
  <c r="AJ2342" i="6" s="1"/>
  <c r="AG2355" i="6"/>
  <c r="AG2350" i="6"/>
  <c r="AH2350" i="6" s="1"/>
  <c r="AG2346" i="6"/>
  <c r="AH2346" i="6" s="1"/>
  <c r="AG2342" i="6"/>
  <c r="AH2342" i="6" s="1"/>
  <c r="AI2351" i="6"/>
  <c r="AJ2351" i="6" s="1"/>
  <c r="AI2348" i="6"/>
  <c r="AJ2348" i="6" s="1"/>
  <c r="AI2352" i="6"/>
  <c r="AJ2352" i="6" s="1"/>
  <c r="AI2347" i="6"/>
  <c r="AJ2347" i="6" s="1"/>
  <c r="AI2356" i="6"/>
  <c r="AI2344" i="6"/>
  <c r="AJ2344" i="6" s="1"/>
  <c r="AI2357" i="6"/>
  <c r="AI2343" i="6"/>
  <c r="AJ2343" i="6" s="1"/>
  <c r="AG2351" i="6"/>
  <c r="AH2351" i="6" s="1"/>
  <c r="AG2352" i="6"/>
  <c r="AH2352" i="6" s="1"/>
  <c r="AG2347" i="6"/>
  <c r="AH2347" i="6" s="1"/>
  <c r="AG2348" i="6"/>
  <c r="AH2348" i="6" s="1"/>
  <c r="AG2343" i="6"/>
  <c r="AH2343" i="6" s="1"/>
  <c r="AG2357" i="6"/>
  <c r="AG2356" i="6"/>
  <c r="AG2344" i="6"/>
  <c r="AH2344" i="6" s="1"/>
  <c r="AG2353" i="6"/>
  <c r="AH2353" i="6" s="1"/>
  <c r="AG2345" i="6"/>
  <c r="AH2345" i="6" s="1"/>
  <c r="AI2353" i="6"/>
  <c r="AJ2353" i="6" s="1"/>
  <c r="AI2345" i="6"/>
  <c r="AJ2345" i="6" s="1"/>
  <c r="AG2349" i="6"/>
  <c r="AH2349" i="6" s="1"/>
  <c r="AG2341" i="6"/>
  <c r="AH2341" i="6" s="1"/>
  <c r="AI2349" i="6"/>
  <c r="AJ2349" i="6" s="1"/>
  <c r="AI2341" i="6"/>
  <c r="AJ2341" i="6" s="1"/>
  <c r="AG1355" i="6"/>
  <c r="AH1355" i="6" s="1"/>
  <c r="AG1350" i="6"/>
  <c r="AH1350" i="6" s="1"/>
  <c r="AI1355" i="6"/>
  <c r="AJ1355" i="6" s="1"/>
  <c r="AI1350" i="6"/>
  <c r="AJ1350" i="6" s="1"/>
  <c r="AG1346" i="6"/>
  <c r="AH1346" i="6" s="1"/>
  <c r="AG1351" i="6"/>
  <c r="AH1351" i="6" s="1"/>
  <c r="AI1346" i="6"/>
  <c r="AJ1346" i="6" s="1"/>
  <c r="AI1351" i="6"/>
  <c r="AJ1351" i="6" s="1"/>
  <c r="AG1349" i="6"/>
  <c r="AH1349" i="6" s="1"/>
  <c r="AG1354" i="6"/>
  <c r="AH1354" i="6" s="1"/>
  <c r="AI1354" i="6"/>
  <c r="AJ1354" i="6" s="1"/>
  <c r="AI1349" i="6"/>
  <c r="AJ1349" i="6" s="1"/>
  <c r="AI1348" i="6"/>
  <c r="AJ1348" i="6" s="1"/>
  <c r="AI1353" i="6"/>
  <c r="AJ1353" i="6" s="1"/>
  <c r="AG1347" i="6"/>
  <c r="AH1347" i="6" s="1"/>
  <c r="AG1352" i="6"/>
  <c r="AH1352" i="6" s="1"/>
  <c r="AG1348" i="6"/>
  <c r="AH1348" i="6" s="1"/>
  <c r="AG1353" i="6"/>
  <c r="AH1353" i="6" s="1"/>
  <c r="AI1347" i="6"/>
  <c r="AJ1347" i="6" s="1"/>
  <c r="AI1352" i="6"/>
  <c r="AJ1352" i="6" s="1"/>
  <c r="AG2162" i="6"/>
  <c r="AH2162" i="6" s="1"/>
  <c r="AG2151" i="6"/>
  <c r="AH2151" i="6" s="1"/>
  <c r="AG2126" i="6"/>
  <c r="AH2126" i="6" s="1"/>
  <c r="AG2117" i="6"/>
  <c r="AH2117" i="6" s="1"/>
  <c r="AG2147" i="6"/>
  <c r="AH2147" i="6" s="1"/>
  <c r="AG2142" i="6"/>
  <c r="AH2142" i="6" s="1"/>
  <c r="AG2121" i="6"/>
  <c r="AH2121" i="6" s="1"/>
  <c r="AG2156" i="6"/>
  <c r="AH2156" i="6" s="1"/>
  <c r="AG2152" i="6"/>
  <c r="AH2152" i="6" s="1"/>
  <c r="AG2111" i="6"/>
  <c r="AH2111" i="6" s="1"/>
  <c r="AG2161" i="6"/>
  <c r="AH2161" i="6" s="1"/>
  <c r="AG2157" i="6"/>
  <c r="AH2157" i="6" s="1"/>
  <c r="AG2131" i="6"/>
  <c r="AH2131" i="6" s="1"/>
  <c r="AG2112" i="6"/>
  <c r="AH2112" i="6" s="1"/>
  <c r="AG2136" i="6"/>
  <c r="AH2136" i="6" s="1"/>
  <c r="AG2172" i="6"/>
  <c r="AH2172" i="6" s="1"/>
  <c r="AG2116" i="6"/>
  <c r="AH2116" i="6" s="1"/>
  <c r="AG2171" i="6"/>
  <c r="AH2171" i="6" s="1"/>
  <c r="AG2132" i="6"/>
  <c r="AH2132" i="6" s="1"/>
  <c r="AG2127" i="6"/>
  <c r="AH2127" i="6" s="1"/>
  <c r="AG2146" i="6"/>
  <c r="AH2146" i="6" s="1"/>
  <c r="AG2141" i="6"/>
  <c r="AH2141" i="6" s="1"/>
  <c r="AG2137" i="6"/>
  <c r="AH2137" i="6" s="1"/>
  <c r="AG2166" i="6"/>
  <c r="AH2166" i="6" s="1"/>
  <c r="AG2167" i="6"/>
  <c r="AH2167" i="6" s="1"/>
  <c r="AG2122" i="6"/>
  <c r="AH2122" i="6" s="1"/>
  <c r="AI2140" i="6"/>
  <c r="AJ2140" i="6" s="1"/>
  <c r="AI2135" i="6"/>
  <c r="AJ2135" i="6" s="1"/>
  <c r="AI2155" i="6"/>
  <c r="AJ2155" i="6" s="1"/>
  <c r="AI2145" i="6"/>
  <c r="AJ2145" i="6" s="1"/>
  <c r="AI2170" i="6"/>
  <c r="AJ2170" i="6" s="1"/>
  <c r="AI2125" i="6"/>
  <c r="AJ2125" i="6" s="1"/>
  <c r="AI2165" i="6"/>
  <c r="AJ2165" i="6" s="1"/>
  <c r="AI2115" i="6"/>
  <c r="AJ2115" i="6" s="1"/>
  <c r="AI2150" i="6"/>
  <c r="AJ2150" i="6" s="1"/>
  <c r="AI2160" i="6"/>
  <c r="AJ2160" i="6" s="1"/>
  <c r="AI2120" i="6"/>
  <c r="AJ2120" i="6" s="1"/>
  <c r="AI2130" i="6"/>
  <c r="AJ2130" i="6" s="1"/>
  <c r="AI2110" i="6"/>
  <c r="AJ2110" i="6" s="1"/>
  <c r="AG2160" i="6"/>
  <c r="AH2160" i="6" s="1"/>
  <c r="AG2120" i="6"/>
  <c r="AH2120" i="6" s="1"/>
  <c r="AG2110" i="6"/>
  <c r="AH2110" i="6" s="1"/>
  <c r="AG2155" i="6"/>
  <c r="AH2155" i="6" s="1"/>
  <c r="AG2165" i="6"/>
  <c r="AH2165" i="6" s="1"/>
  <c r="AG2130" i="6"/>
  <c r="AH2130" i="6" s="1"/>
  <c r="AG2125" i="6"/>
  <c r="AH2125" i="6" s="1"/>
  <c r="AG2170" i="6"/>
  <c r="AH2170" i="6" s="1"/>
  <c r="AG2140" i="6"/>
  <c r="AH2140" i="6" s="1"/>
  <c r="AG2150" i="6"/>
  <c r="AH2150" i="6" s="1"/>
  <c r="AG2115" i="6"/>
  <c r="AH2115" i="6" s="1"/>
  <c r="AG2135" i="6"/>
  <c r="AH2135" i="6" s="1"/>
  <c r="AG2145" i="6"/>
  <c r="AH2145" i="6" s="1"/>
  <c r="AI2162" i="6"/>
  <c r="AJ2162" i="6" s="1"/>
  <c r="AI2156" i="6"/>
  <c r="AJ2156" i="6" s="1"/>
  <c r="AI2152" i="6"/>
  <c r="AJ2152" i="6" s="1"/>
  <c r="AI2167" i="6"/>
  <c r="AJ2167" i="6" s="1"/>
  <c r="AI2136" i="6"/>
  <c r="AJ2136" i="6" s="1"/>
  <c r="AI2146" i="6"/>
  <c r="AJ2146" i="6" s="1"/>
  <c r="AI2157" i="6"/>
  <c r="AJ2157" i="6" s="1"/>
  <c r="AI2131" i="6"/>
  <c r="AJ2131" i="6" s="1"/>
  <c r="AI2111" i="6"/>
  <c r="AJ2111" i="6" s="1"/>
  <c r="AI2147" i="6"/>
  <c r="AJ2147" i="6" s="1"/>
  <c r="AI2172" i="6"/>
  <c r="AJ2172" i="6" s="1"/>
  <c r="AI2166" i="6"/>
  <c r="AJ2166" i="6" s="1"/>
  <c r="AI2122" i="6"/>
  <c r="AJ2122" i="6" s="1"/>
  <c r="AI2151" i="6"/>
  <c r="AJ2151" i="6" s="1"/>
  <c r="AI2171" i="6"/>
  <c r="AJ2171" i="6" s="1"/>
  <c r="AI2132" i="6"/>
  <c r="AJ2132" i="6" s="1"/>
  <c r="AI2126" i="6"/>
  <c r="AJ2126" i="6" s="1"/>
  <c r="AI2141" i="6"/>
  <c r="AJ2141" i="6" s="1"/>
  <c r="AI2142" i="6"/>
  <c r="AJ2142" i="6" s="1"/>
  <c r="AI2137" i="6"/>
  <c r="AJ2137" i="6" s="1"/>
  <c r="AI2161" i="6"/>
  <c r="AJ2161" i="6" s="1"/>
  <c r="AI2127" i="6"/>
  <c r="AJ2127" i="6" s="1"/>
  <c r="AI2116" i="6"/>
  <c r="AJ2116" i="6" s="1"/>
  <c r="AI2112" i="6"/>
  <c r="AJ2112" i="6" s="1"/>
  <c r="AI2117" i="6"/>
  <c r="AJ2117" i="6" s="1"/>
  <c r="AI2121" i="6"/>
  <c r="AJ2121" i="6" s="1"/>
  <c r="AG2153" i="6"/>
  <c r="AH2153" i="6" s="1"/>
  <c r="AG2138" i="6"/>
  <c r="AH2138" i="6" s="1"/>
  <c r="AG2163" i="6"/>
  <c r="AH2163" i="6" s="1"/>
  <c r="AG2158" i="6"/>
  <c r="AH2158" i="6" s="1"/>
  <c r="AG2133" i="6"/>
  <c r="AH2133" i="6" s="1"/>
  <c r="AG2123" i="6"/>
  <c r="AH2123" i="6" s="1"/>
  <c r="AG2143" i="6"/>
  <c r="AH2143" i="6" s="1"/>
  <c r="AG2128" i="6"/>
  <c r="AH2128" i="6" s="1"/>
  <c r="AG2113" i="6"/>
  <c r="AH2113" i="6" s="1"/>
  <c r="AG2173" i="6"/>
  <c r="AH2173" i="6" s="1"/>
  <c r="AG2148" i="6"/>
  <c r="AH2148" i="6" s="1"/>
  <c r="AG2168" i="6"/>
  <c r="AH2168" i="6" s="1"/>
  <c r="AG2118" i="6"/>
  <c r="AH2118" i="6" s="1"/>
  <c r="AI2133" i="6"/>
  <c r="AJ2133" i="6" s="1"/>
  <c r="AI2123" i="6"/>
  <c r="AJ2123" i="6" s="1"/>
  <c r="AI2153" i="6"/>
  <c r="AJ2153" i="6" s="1"/>
  <c r="AI2173" i="6"/>
  <c r="AJ2173" i="6" s="1"/>
  <c r="AI2118" i="6"/>
  <c r="AJ2118" i="6" s="1"/>
  <c r="AI2143" i="6"/>
  <c r="AJ2143" i="6" s="1"/>
  <c r="AI2128" i="6"/>
  <c r="AJ2128" i="6" s="1"/>
  <c r="AI2113" i="6"/>
  <c r="AJ2113" i="6" s="1"/>
  <c r="AI2158" i="6"/>
  <c r="AJ2158" i="6" s="1"/>
  <c r="AI2148" i="6"/>
  <c r="AJ2148" i="6" s="1"/>
  <c r="AI2168" i="6"/>
  <c r="AJ2168" i="6" s="1"/>
  <c r="AI2138" i="6"/>
  <c r="AJ2138" i="6" s="1"/>
  <c r="AI2163" i="6"/>
  <c r="AJ2163" i="6" s="1"/>
  <c r="AG2114" i="6"/>
  <c r="AH2114" i="6" s="1"/>
  <c r="AG2139" i="6"/>
  <c r="AH2139" i="6" s="1"/>
  <c r="AG2119" i="6"/>
  <c r="AH2119" i="6" s="1"/>
  <c r="AG2124" i="6"/>
  <c r="AH2124" i="6" s="1"/>
  <c r="AG2109" i="6"/>
  <c r="AH2109" i="6" s="1"/>
  <c r="AG2144" i="6"/>
  <c r="AH2144" i="6" s="1"/>
  <c r="AG2164" i="6"/>
  <c r="AH2164" i="6" s="1"/>
  <c r="AG2169" i="6"/>
  <c r="AH2169" i="6" s="1"/>
  <c r="AG2149" i="6"/>
  <c r="AH2149" i="6" s="1"/>
  <c r="AG2129" i="6"/>
  <c r="AH2129" i="6" s="1"/>
  <c r="AG2134" i="6"/>
  <c r="AH2134" i="6" s="1"/>
  <c r="AG2154" i="6"/>
  <c r="AH2154" i="6" s="1"/>
  <c r="AG2159" i="6"/>
  <c r="AH2159" i="6" s="1"/>
  <c r="AG2324" i="6"/>
  <c r="AH2324" i="6" s="1"/>
  <c r="AG2323" i="6"/>
  <c r="AH2323" i="6" s="1"/>
  <c r="AI2324" i="6"/>
  <c r="AJ2324" i="6" s="1"/>
  <c r="AI2323" i="6"/>
  <c r="AJ2323" i="6" s="1"/>
  <c r="AI2124" i="6"/>
  <c r="AJ2124" i="6" s="1"/>
  <c r="AI2109" i="6"/>
  <c r="AJ2109" i="6" s="1"/>
  <c r="AI2144" i="6"/>
  <c r="AJ2144" i="6" s="1"/>
  <c r="AI2164" i="6"/>
  <c r="AJ2164" i="6" s="1"/>
  <c r="AI2169" i="6"/>
  <c r="AJ2169" i="6" s="1"/>
  <c r="AI2139" i="6"/>
  <c r="AJ2139" i="6" s="1"/>
  <c r="AI2149" i="6"/>
  <c r="AJ2149" i="6" s="1"/>
  <c r="AI2134" i="6"/>
  <c r="AJ2134" i="6" s="1"/>
  <c r="AI2154" i="6"/>
  <c r="AJ2154" i="6" s="1"/>
  <c r="AI2114" i="6"/>
  <c r="AJ2114" i="6" s="1"/>
  <c r="AI2159" i="6"/>
  <c r="AJ2159" i="6" s="1"/>
  <c r="AI2129" i="6"/>
  <c r="AJ2129" i="6" s="1"/>
  <c r="AI2119" i="6"/>
  <c r="AJ2119" i="6" s="1"/>
  <c r="AI2548" i="6"/>
  <c r="AI2538" i="6"/>
  <c r="AI2518" i="6"/>
  <c r="AJ2518" i="6" s="1"/>
  <c r="AI2543" i="6"/>
  <c r="AI2523" i="6"/>
  <c r="AI2528" i="6"/>
  <c r="AJ2528" i="6" s="1"/>
  <c r="AI2533" i="6"/>
  <c r="AJ2533" i="6" s="1"/>
  <c r="AI2517" i="6"/>
  <c r="AJ2517" i="6" s="1"/>
  <c r="AI2532" i="6"/>
  <c r="AJ2532" i="6" s="1"/>
  <c r="AI2541" i="6"/>
  <c r="AI2521" i="6"/>
  <c r="AJ2521" i="6" s="1"/>
  <c r="AI2527" i="6"/>
  <c r="AJ2527" i="6" s="1"/>
  <c r="AI2537" i="6"/>
  <c r="AI2542" i="6"/>
  <c r="AI2522" i="6"/>
  <c r="AJ2522" i="6" s="1"/>
  <c r="AI2546" i="6"/>
  <c r="AI2547" i="6"/>
  <c r="AI2526" i="6"/>
  <c r="AJ2526" i="6" s="1"/>
  <c r="AI2536" i="6"/>
  <c r="AI2516" i="6"/>
  <c r="AJ2516" i="6" s="1"/>
  <c r="AI2531" i="6"/>
  <c r="AJ2531" i="6" s="1"/>
  <c r="AG2545" i="6"/>
  <c r="AG2520" i="6"/>
  <c r="AH2520" i="6" s="1"/>
  <c r="AG2540" i="6"/>
  <c r="AG2530" i="6"/>
  <c r="AG2515" i="6"/>
  <c r="AH2515" i="6" s="1"/>
  <c r="AG2525" i="6"/>
  <c r="AH2525" i="6" s="1"/>
  <c r="AG2535" i="6"/>
  <c r="AI2545" i="6"/>
  <c r="AI2540" i="6"/>
  <c r="AI2515" i="6"/>
  <c r="AJ2515" i="6" s="1"/>
  <c r="AI2520" i="6"/>
  <c r="AJ2520" i="6" s="1"/>
  <c r="AI2535" i="6"/>
  <c r="AI2525" i="6"/>
  <c r="AJ2525" i="6" s="1"/>
  <c r="AI2530" i="6"/>
  <c r="AG2527" i="6"/>
  <c r="AH2527" i="6" s="1"/>
  <c r="AG2536" i="6"/>
  <c r="AG2542" i="6"/>
  <c r="AG2517" i="6"/>
  <c r="AH2517" i="6" s="1"/>
  <c r="AG2526" i="6"/>
  <c r="AH2526" i="6" s="1"/>
  <c r="AG2531" i="6"/>
  <c r="AH2531" i="6" s="1"/>
  <c r="AG2521" i="6"/>
  <c r="AH2521" i="6" s="1"/>
  <c r="AG2537" i="6"/>
  <c r="AG2546" i="6"/>
  <c r="AG2522" i="6"/>
  <c r="AH2522" i="6" s="1"/>
  <c r="AG2532" i="6"/>
  <c r="AH2532" i="6" s="1"/>
  <c r="AG2547" i="6"/>
  <c r="AG2516" i="6"/>
  <c r="AH2516" i="6" s="1"/>
  <c r="AG2541" i="6"/>
  <c r="AG2528" i="6"/>
  <c r="AH2528" i="6" s="1"/>
  <c r="AG2538" i="6"/>
  <c r="AG2533" i="6"/>
  <c r="AH2533" i="6" s="1"/>
  <c r="AG2548" i="6"/>
  <c r="AG2543" i="6"/>
  <c r="AG2518" i="6"/>
  <c r="AH2518" i="6" s="1"/>
  <c r="AG2523" i="6"/>
  <c r="AG2544" i="6"/>
  <c r="AG2519" i="6"/>
  <c r="AH2519" i="6" s="1"/>
  <c r="AH2321" i="6"/>
  <c r="AG2534" i="6"/>
  <c r="AG2529" i="6"/>
  <c r="AH2529" i="6" s="1"/>
  <c r="AG2524" i="6"/>
  <c r="AH2524" i="6" s="1"/>
  <c r="AG2539" i="6"/>
  <c r="AG2514" i="6"/>
  <c r="AH2514" i="6" s="1"/>
  <c r="AJ2321" i="6"/>
  <c r="AI2534" i="6"/>
  <c r="AI2524" i="6"/>
  <c r="AJ2524" i="6" s="1"/>
  <c r="AI2529" i="6"/>
  <c r="AJ2529" i="6" s="1"/>
  <c r="AI2519" i="6"/>
  <c r="AJ2519" i="6" s="1"/>
  <c r="AI2539" i="6"/>
  <c r="AI2544" i="6"/>
  <c r="AI2514" i="6"/>
  <c r="AJ2514" i="6" s="1"/>
  <c r="AI2400" i="6"/>
  <c r="AJ2400" i="6" s="1"/>
  <c r="AI2406" i="6"/>
  <c r="AJ2406" i="6" s="1"/>
  <c r="AI2472" i="6"/>
  <c r="AJ2472" i="6" s="1"/>
  <c r="AI2388" i="6"/>
  <c r="AJ2388" i="6" s="1"/>
  <c r="AI2424" i="6"/>
  <c r="AJ2424" i="6" s="1"/>
  <c r="AI2448" i="6"/>
  <c r="AJ2448" i="6" s="1"/>
  <c r="AI2370" i="6"/>
  <c r="AJ2370" i="6" s="1"/>
  <c r="AI2430" i="6"/>
  <c r="AJ2430" i="6" s="1"/>
  <c r="AI2466" i="6"/>
  <c r="AJ2466" i="6" s="1"/>
  <c r="AI2382" i="6"/>
  <c r="AJ2382" i="6" s="1"/>
  <c r="AI2418" i="6"/>
  <c r="AJ2418" i="6" s="1"/>
  <c r="AI2358" i="6"/>
  <c r="AJ2358" i="6" s="1"/>
  <c r="AI2376" i="6"/>
  <c r="AJ2376" i="6" s="1"/>
  <c r="AI2478" i="6"/>
  <c r="AJ2478" i="6" s="1"/>
  <c r="AI2460" i="6"/>
  <c r="AJ2460" i="6" s="1"/>
  <c r="AI2496" i="6"/>
  <c r="AJ2496" i="6" s="1"/>
  <c r="AI2394" i="6"/>
  <c r="AJ2394" i="6" s="1"/>
  <c r="AI2484" i="6"/>
  <c r="AJ2484" i="6" s="1"/>
  <c r="AI2412" i="6"/>
  <c r="AJ2412" i="6" s="1"/>
  <c r="AI2490" i="6"/>
  <c r="AJ2490" i="6" s="1"/>
  <c r="AI2454" i="6"/>
  <c r="AJ2454" i="6" s="1"/>
  <c r="AI2364" i="6"/>
  <c r="AJ2364" i="6" s="1"/>
  <c r="AI2442" i="6"/>
  <c r="AJ2442" i="6" s="1"/>
  <c r="AI2436" i="6"/>
  <c r="AJ2436" i="6" s="1"/>
  <c r="AG2389" i="6"/>
  <c r="AH2389" i="6" s="1"/>
  <c r="AG2467" i="6"/>
  <c r="AH2467" i="6" s="1"/>
  <c r="AG2383" i="6"/>
  <c r="AH2383" i="6" s="1"/>
  <c r="AG2419" i="6"/>
  <c r="AH2419" i="6" s="1"/>
  <c r="AG2371" i="6"/>
  <c r="AH2371" i="6" s="1"/>
  <c r="AG2497" i="6"/>
  <c r="AH2497" i="6" s="1"/>
  <c r="AG2395" i="6"/>
  <c r="AH2395" i="6" s="1"/>
  <c r="AG2425" i="6"/>
  <c r="AH2425" i="6" s="1"/>
  <c r="AG2407" i="6"/>
  <c r="AH2407" i="6" s="1"/>
  <c r="AG2377" i="6"/>
  <c r="AH2377" i="6" s="1"/>
  <c r="AG2485" i="6"/>
  <c r="AH2485" i="6" s="1"/>
  <c r="AG2413" i="6"/>
  <c r="AH2413" i="6" s="1"/>
  <c r="AG2479" i="6"/>
  <c r="AH2479" i="6" s="1"/>
  <c r="AG2431" i="6"/>
  <c r="AH2431" i="6" s="1"/>
  <c r="AG2491" i="6"/>
  <c r="AH2491" i="6" s="1"/>
  <c r="AG2455" i="6"/>
  <c r="AH2455" i="6" s="1"/>
  <c r="AG2449" i="6"/>
  <c r="AH2449" i="6" s="1"/>
  <c r="AG2359" i="6"/>
  <c r="AH2359" i="6" s="1"/>
  <c r="AG2437" i="6"/>
  <c r="AH2437" i="6" s="1"/>
  <c r="AG2473" i="6"/>
  <c r="AH2473" i="6" s="1"/>
  <c r="AG2365" i="6"/>
  <c r="AH2365" i="6" s="1"/>
  <c r="AG2443" i="6"/>
  <c r="AH2443" i="6" s="1"/>
  <c r="AG2461" i="6"/>
  <c r="AH2461" i="6" s="1"/>
  <c r="AG2401" i="6"/>
  <c r="AH2401" i="6" s="1"/>
  <c r="AI2467" i="6"/>
  <c r="AJ2467" i="6" s="1"/>
  <c r="AI2383" i="6"/>
  <c r="AJ2383" i="6" s="1"/>
  <c r="AI2419" i="6"/>
  <c r="AJ2419" i="6" s="1"/>
  <c r="AI2461" i="6"/>
  <c r="AJ2461" i="6" s="1"/>
  <c r="AI2497" i="6"/>
  <c r="AJ2497" i="6" s="1"/>
  <c r="AI2395" i="6"/>
  <c r="AJ2395" i="6" s="1"/>
  <c r="AI2377" i="6"/>
  <c r="AJ2377" i="6" s="1"/>
  <c r="AI2437" i="6"/>
  <c r="AJ2437" i="6" s="1"/>
  <c r="AI2473" i="6"/>
  <c r="AJ2473" i="6" s="1"/>
  <c r="AI2401" i="6"/>
  <c r="AJ2401" i="6" s="1"/>
  <c r="AI2485" i="6"/>
  <c r="AJ2485" i="6" s="1"/>
  <c r="AI2413" i="6"/>
  <c r="AJ2413" i="6" s="1"/>
  <c r="AI2365" i="6"/>
  <c r="AJ2365" i="6" s="1"/>
  <c r="AI2431" i="6"/>
  <c r="AJ2431" i="6" s="1"/>
  <c r="AI2491" i="6"/>
  <c r="AJ2491" i="6" s="1"/>
  <c r="AI2455" i="6"/>
  <c r="AJ2455" i="6" s="1"/>
  <c r="AI2425" i="6"/>
  <c r="AJ2425" i="6" s="1"/>
  <c r="AI2479" i="6"/>
  <c r="AJ2479" i="6" s="1"/>
  <c r="AI2449" i="6"/>
  <c r="AJ2449" i="6" s="1"/>
  <c r="AI2443" i="6"/>
  <c r="AJ2443" i="6" s="1"/>
  <c r="AI2359" i="6"/>
  <c r="AJ2359" i="6" s="1"/>
  <c r="AI2407" i="6"/>
  <c r="AJ2407" i="6" s="1"/>
  <c r="AI2389" i="6"/>
  <c r="AJ2389" i="6" s="1"/>
  <c r="AI2371" i="6"/>
  <c r="AJ2371" i="6" s="1"/>
  <c r="AG2499" i="6"/>
  <c r="AH2499" i="6" s="1"/>
  <c r="AG2378" i="6"/>
  <c r="AH2378" i="6" s="1"/>
  <c r="AG2397" i="6"/>
  <c r="AH2397" i="6" s="1"/>
  <c r="AG2462" i="6"/>
  <c r="AH2462" i="6" s="1"/>
  <c r="AG2414" i="6"/>
  <c r="AH2414" i="6" s="1"/>
  <c r="AG2426" i="6"/>
  <c r="AH2426" i="6" s="1"/>
  <c r="AG2427" i="6"/>
  <c r="AH2427" i="6" s="1"/>
  <c r="AG2433" i="6"/>
  <c r="AH2433" i="6" s="1"/>
  <c r="AG2486" i="6"/>
  <c r="AH2486" i="6" s="1"/>
  <c r="AG2379" i="6"/>
  <c r="AH2379" i="6" s="1"/>
  <c r="AG2463" i="6"/>
  <c r="AH2463" i="6" s="1"/>
  <c r="AG2481" i="6"/>
  <c r="AH2481" i="6" s="1"/>
  <c r="AG2444" i="6"/>
  <c r="AH2444" i="6" s="1"/>
  <c r="AG2384" i="6"/>
  <c r="AH2384" i="6" s="1"/>
  <c r="AG2367" i="6"/>
  <c r="AH2367" i="6" s="1"/>
  <c r="AG2469" i="6"/>
  <c r="AH2469" i="6" s="1"/>
  <c r="AG2451" i="6"/>
  <c r="AH2451" i="6" s="1"/>
  <c r="AG2360" i="6"/>
  <c r="AH2360" i="6" s="1"/>
  <c r="AG2396" i="6"/>
  <c r="AH2396" i="6" s="1"/>
  <c r="AG2487" i="6"/>
  <c r="AH2487" i="6" s="1"/>
  <c r="AG2372" i="6"/>
  <c r="AH2372" i="6" s="1"/>
  <c r="AG2415" i="6"/>
  <c r="AH2415" i="6" s="1"/>
  <c r="AG2438" i="6"/>
  <c r="AH2438" i="6" s="1"/>
  <c r="AG2390" i="6"/>
  <c r="AH2390" i="6" s="1"/>
  <c r="AG2432" i="6"/>
  <c r="AH2432" i="6" s="1"/>
  <c r="AG2457" i="6"/>
  <c r="AH2457" i="6" s="1"/>
  <c r="AG2475" i="6"/>
  <c r="AH2475" i="6" s="1"/>
  <c r="AG2420" i="6"/>
  <c r="AH2420" i="6" s="1"/>
  <c r="AG2421" i="6"/>
  <c r="AH2421" i="6" s="1"/>
  <c r="AG2361" i="6"/>
  <c r="AH2361" i="6" s="1"/>
  <c r="AG2492" i="6"/>
  <c r="AH2492" i="6" s="1"/>
  <c r="AG2373" i="6"/>
  <c r="AH2373" i="6" s="1"/>
  <c r="AG2456" i="6"/>
  <c r="AH2456" i="6" s="1"/>
  <c r="AG2439" i="6"/>
  <c r="AH2439" i="6" s="1"/>
  <c r="AG2402" i="6"/>
  <c r="AH2402" i="6" s="1"/>
  <c r="AG2408" i="6"/>
  <c r="AH2408" i="6" s="1"/>
  <c r="AG2493" i="6"/>
  <c r="AH2493" i="6" s="1"/>
  <c r="AG2391" i="6"/>
  <c r="AH2391" i="6" s="1"/>
  <c r="AG2445" i="6"/>
  <c r="AH2445" i="6" s="1"/>
  <c r="AG2385" i="6"/>
  <c r="AH2385" i="6" s="1"/>
  <c r="AG2480" i="6"/>
  <c r="AH2480" i="6" s="1"/>
  <c r="AG2403" i="6"/>
  <c r="AH2403" i="6" s="1"/>
  <c r="AG2450" i="6"/>
  <c r="AH2450" i="6" s="1"/>
  <c r="AG2409" i="6"/>
  <c r="AH2409" i="6" s="1"/>
  <c r="AG2474" i="6"/>
  <c r="AH2474" i="6" s="1"/>
  <c r="AG2366" i="6"/>
  <c r="AH2366" i="6" s="1"/>
  <c r="AG2468" i="6"/>
  <c r="AH2468" i="6" s="1"/>
  <c r="AG2498" i="6"/>
  <c r="AH2498" i="6" s="1"/>
  <c r="AI2499" i="6"/>
  <c r="AJ2499" i="6" s="1"/>
  <c r="AI2378" i="6"/>
  <c r="AJ2378" i="6" s="1"/>
  <c r="AI2397" i="6"/>
  <c r="AJ2397" i="6" s="1"/>
  <c r="AI2462" i="6"/>
  <c r="AJ2462" i="6" s="1"/>
  <c r="AI2451" i="6"/>
  <c r="AJ2451" i="6" s="1"/>
  <c r="AI2468" i="6"/>
  <c r="AJ2468" i="6" s="1"/>
  <c r="AI2360" i="6"/>
  <c r="AJ2360" i="6" s="1"/>
  <c r="AI2486" i="6"/>
  <c r="AJ2486" i="6" s="1"/>
  <c r="AI2379" i="6"/>
  <c r="AJ2379" i="6" s="1"/>
  <c r="AI2414" i="6"/>
  <c r="AJ2414" i="6" s="1"/>
  <c r="AI2463" i="6"/>
  <c r="AJ2463" i="6" s="1"/>
  <c r="AI2481" i="6"/>
  <c r="AJ2481" i="6" s="1"/>
  <c r="AI2475" i="6"/>
  <c r="AJ2475" i="6" s="1"/>
  <c r="AI2469" i="6"/>
  <c r="AJ2469" i="6" s="1"/>
  <c r="AI2427" i="6"/>
  <c r="AJ2427" i="6" s="1"/>
  <c r="AI2433" i="6"/>
  <c r="AJ2433" i="6" s="1"/>
  <c r="AI2487" i="6"/>
  <c r="AJ2487" i="6" s="1"/>
  <c r="AI2372" i="6"/>
  <c r="AJ2372" i="6" s="1"/>
  <c r="AI2415" i="6"/>
  <c r="AJ2415" i="6" s="1"/>
  <c r="AI2438" i="6"/>
  <c r="AJ2438" i="6" s="1"/>
  <c r="AI2390" i="6"/>
  <c r="AJ2390" i="6" s="1"/>
  <c r="AI2366" i="6"/>
  <c r="AJ2366" i="6" s="1"/>
  <c r="AI2444" i="6"/>
  <c r="AJ2444" i="6" s="1"/>
  <c r="AI2367" i="6"/>
  <c r="AJ2367" i="6" s="1"/>
  <c r="AI2385" i="6"/>
  <c r="AJ2385" i="6" s="1"/>
  <c r="AI2498" i="6"/>
  <c r="AJ2498" i="6" s="1"/>
  <c r="AI2492" i="6"/>
  <c r="AJ2492" i="6" s="1"/>
  <c r="AI2373" i="6"/>
  <c r="AJ2373" i="6" s="1"/>
  <c r="AI2456" i="6"/>
  <c r="AJ2456" i="6" s="1"/>
  <c r="AI2439" i="6"/>
  <c r="AJ2439" i="6" s="1"/>
  <c r="AI2391" i="6"/>
  <c r="AJ2391" i="6" s="1"/>
  <c r="AI2445" i="6"/>
  <c r="AJ2445" i="6" s="1"/>
  <c r="AI2420" i="6"/>
  <c r="AJ2420" i="6" s="1"/>
  <c r="AI2432" i="6"/>
  <c r="AJ2432" i="6" s="1"/>
  <c r="AI2421" i="6"/>
  <c r="AJ2421" i="6" s="1"/>
  <c r="AI2396" i="6"/>
  <c r="AJ2396" i="6" s="1"/>
  <c r="AI2493" i="6"/>
  <c r="AJ2493" i="6" s="1"/>
  <c r="AI2402" i="6"/>
  <c r="AJ2402" i="6" s="1"/>
  <c r="AI2457" i="6"/>
  <c r="AJ2457" i="6" s="1"/>
  <c r="AI2408" i="6"/>
  <c r="AJ2408" i="6" s="1"/>
  <c r="AI2480" i="6"/>
  <c r="AJ2480" i="6" s="1"/>
  <c r="AI2403" i="6"/>
  <c r="AJ2403" i="6" s="1"/>
  <c r="AI2450" i="6"/>
  <c r="AJ2450" i="6" s="1"/>
  <c r="AI2409" i="6"/>
  <c r="AJ2409" i="6" s="1"/>
  <c r="AI2474" i="6"/>
  <c r="AJ2474" i="6" s="1"/>
  <c r="AI2426" i="6"/>
  <c r="AJ2426" i="6" s="1"/>
  <c r="AI2384" i="6"/>
  <c r="AJ2384" i="6" s="1"/>
  <c r="AI2361" i="6"/>
  <c r="AJ2361" i="6" s="1"/>
  <c r="AG2362" i="6"/>
  <c r="AH2362" i="6" s="1"/>
  <c r="AG2434" i="6"/>
  <c r="AH2434" i="6" s="1"/>
  <c r="AG2488" i="6"/>
  <c r="AH2488" i="6" s="1"/>
  <c r="AG2482" i="6"/>
  <c r="AH2482" i="6" s="1"/>
  <c r="AG2380" i="6"/>
  <c r="AH2380" i="6" s="1"/>
  <c r="AG2464" i="6"/>
  <c r="AH2464" i="6" s="1"/>
  <c r="AG2368" i="6"/>
  <c r="AH2368" i="6" s="1"/>
  <c r="AG2500" i="6"/>
  <c r="AH2500" i="6" s="1"/>
  <c r="AG2374" i="6"/>
  <c r="AH2374" i="6" s="1"/>
  <c r="AG2440" i="6"/>
  <c r="AH2440" i="6" s="1"/>
  <c r="AG2476" i="6"/>
  <c r="AH2476" i="6" s="1"/>
  <c r="AG2416" i="6"/>
  <c r="AH2416" i="6" s="1"/>
  <c r="AG2458" i="6"/>
  <c r="AH2458" i="6" s="1"/>
  <c r="AG2446" i="6"/>
  <c r="AH2446" i="6" s="1"/>
  <c r="AG2428" i="6"/>
  <c r="AH2428" i="6" s="1"/>
  <c r="AG2494" i="6"/>
  <c r="AH2494" i="6" s="1"/>
  <c r="AG2404" i="6"/>
  <c r="AH2404" i="6" s="1"/>
  <c r="AG2410" i="6"/>
  <c r="AH2410" i="6" s="1"/>
  <c r="AG2392" i="6"/>
  <c r="AH2392" i="6" s="1"/>
  <c r="AG2398" i="6"/>
  <c r="AH2398" i="6" s="1"/>
  <c r="AG2470" i="6"/>
  <c r="AH2470" i="6" s="1"/>
  <c r="AG2386" i="6"/>
  <c r="AH2386" i="6" s="1"/>
  <c r="AG2422" i="6"/>
  <c r="AH2422" i="6" s="1"/>
  <c r="AG2452" i="6"/>
  <c r="AH2452" i="6" s="1"/>
  <c r="AG2400" i="6"/>
  <c r="AH2400" i="6" s="1"/>
  <c r="AG2406" i="6"/>
  <c r="AH2406" i="6" s="1"/>
  <c r="AG2424" i="6"/>
  <c r="AH2424" i="6" s="1"/>
  <c r="AG2472" i="6"/>
  <c r="AH2472" i="6" s="1"/>
  <c r="AG2388" i="6"/>
  <c r="AH2388" i="6" s="1"/>
  <c r="AG2448" i="6"/>
  <c r="AH2448" i="6" s="1"/>
  <c r="AG2430" i="6"/>
  <c r="AH2430" i="6" s="1"/>
  <c r="AG2358" i="6"/>
  <c r="AH2358" i="6" s="1"/>
  <c r="AG2460" i="6"/>
  <c r="AH2460" i="6" s="1"/>
  <c r="AG2466" i="6"/>
  <c r="AH2466" i="6" s="1"/>
  <c r="AG2382" i="6"/>
  <c r="AH2382" i="6" s="1"/>
  <c r="AG2418" i="6"/>
  <c r="AH2418" i="6" s="1"/>
  <c r="AG2478" i="6"/>
  <c r="AH2478" i="6" s="1"/>
  <c r="AG2364" i="6"/>
  <c r="AH2364" i="6" s="1"/>
  <c r="AG2484" i="6"/>
  <c r="AH2484" i="6" s="1"/>
  <c r="AG2442" i="6"/>
  <c r="AH2442" i="6" s="1"/>
  <c r="AG2436" i="6"/>
  <c r="AH2436" i="6" s="1"/>
  <c r="AG2496" i="6"/>
  <c r="AH2496" i="6" s="1"/>
  <c r="AG2394" i="6"/>
  <c r="AH2394" i="6" s="1"/>
  <c r="AG2412" i="6"/>
  <c r="AH2412" i="6" s="1"/>
  <c r="AG2376" i="6"/>
  <c r="AH2376" i="6" s="1"/>
  <c r="AG2490" i="6"/>
  <c r="AH2490" i="6" s="1"/>
  <c r="AG2454" i="6"/>
  <c r="AH2454" i="6" s="1"/>
  <c r="AG2370" i="6"/>
  <c r="AH2370" i="6" s="1"/>
  <c r="AI2362" i="6"/>
  <c r="AJ2362" i="6" s="1"/>
  <c r="AI2434" i="6"/>
  <c r="AJ2434" i="6" s="1"/>
  <c r="AI2368" i="6"/>
  <c r="AJ2368" i="6" s="1"/>
  <c r="AI2380" i="6"/>
  <c r="AJ2380" i="6" s="1"/>
  <c r="AI2464" i="6"/>
  <c r="AJ2464" i="6" s="1"/>
  <c r="AI2452" i="6"/>
  <c r="AJ2452" i="6" s="1"/>
  <c r="AI2374" i="6"/>
  <c r="AJ2374" i="6" s="1"/>
  <c r="AI2440" i="6"/>
  <c r="AJ2440" i="6" s="1"/>
  <c r="AI2398" i="6"/>
  <c r="AJ2398" i="6" s="1"/>
  <c r="AI2416" i="6"/>
  <c r="AJ2416" i="6" s="1"/>
  <c r="AI2458" i="6"/>
  <c r="AJ2458" i="6" s="1"/>
  <c r="AI2482" i="6"/>
  <c r="AJ2482" i="6" s="1"/>
  <c r="AI2446" i="6"/>
  <c r="AJ2446" i="6" s="1"/>
  <c r="AI2404" i="6"/>
  <c r="AJ2404" i="6" s="1"/>
  <c r="AI2410" i="6"/>
  <c r="AJ2410" i="6" s="1"/>
  <c r="AI2476" i="6"/>
  <c r="AJ2476" i="6" s="1"/>
  <c r="AI2392" i="6"/>
  <c r="AJ2392" i="6" s="1"/>
  <c r="AI2428" i="6"/>
  <c r="AJ2428" i="6" s="1"/>
  <c r="AI2470" i="6"/>
  <c r="AJ2470" i="6" s="1"/>
  <c r="AI2386" i="6"/>
  <c r="AJ2386" i="6" s="1"/>
  <c r="AI2422" i="6"/>
  <c r="AJ2422" i="6" s="1"/>
  <c r="AI2500" i="6"/>
  <c r="AJ2500" i="6" s="1"/>
  <c r="AI2494" i="6"/>
  <c r="AJ2494" i="6" s="1"/>
  <c r="AI2488" i="6"/>
  <c r="AJ2488" i="6" s="1"/>
  <c r="AG2375" i="6"/>
  <c r="AH2375" i="6" s="1"/>
  <c r="AG2441" i="6"/>
  <c r="AH2441" i="6" s="1"/>
  <c r="AG2459" i="6"/>
  <c r="AH2459" i="6" s="1"/>
  <c r="AG2447" i="6"/>
  <c r="AH2447" i="6" s="1"/>
  <c r="AG2405" i="6"/>
  <c r="AH2405" i="6" s="1"/>
  <c r="AG2411" i="6"/>
  <c r="AH2411" i="6" s="1"/>
  <c r="AG2483" i="6"/>
  <c r="AH2483" i="6" s="1"/>
  <c r="AG2363" i="6"/>
  <c r="AH2363" i="6" s="1"/>
  <c r="AG2465" i="6"/>
  <c r="AH2465" i="6" s="1"/>
  <c r="AG2453" i="6"/>
  <c r="AH2453" i="6" s="1"/>
  <c r="AG2369" i="6"/>
  <c r="AH2369" i="6" s="1"/>
  <c r="AG2477" i="6"/>
  <c r="AH2477" i="6" s="1"/>
  <c r="AG2393" i="6"/>
  <c r="AH2393" i="6" s="1"/>
  <c r="AG2429" i="6"/>
  <c r="AH2429" i="6" s="1"/>
  <c r="AG2501" i="6"/>
  <c r="AH2501" i="6" s="1"/>
  <c r="AG2495" i="6"/>
  <c r="AH2495" i="6" s="1"/>
  <c r="AG2435" i="6"/>
  <c r="AH2435" i="6" s="1"/>
  <c r="AG2471" i="6"/>
  <c r="AH2471" i="6" s="1"/>
  <c r="AG2387" i="6"/>
  <c r="AH2387" i="6" s="1"/>
  <c r="AG2423" i="6"/>
  <c r="AH2423" i="6" s="1"/>
  <c r="AG2399" i="6"/>
  <c r="AH2399" i="6" s="1"/>
  <c r="AG2381" i="6"/>
  <c r="AH2381" i="6" s="1"/>
  <c r="AG2489" i="6"/>
  <c r="AH2489" i="6" s="1"/>
  <c r="AG2417" i="6"/>
  <c r="AH2417" i="6" s="1"/>
  <c r="AI2375" i="6"/>
  <c r="AJ2375" i="6" s="1"/>
  <c r="AI2441" i="6"/>
  <c r="AJ2441" i="6" s="1"/>
  <c r="AI2381" i="6"/>
  <c r="AJ2381" i="6" s="1"/>
  <c r="AI2483" i="6"/>
  <c r="AJ2483" i="6" s="1"/>
  <c r="AI2405" i="6"/>
  <c r="AJ2405" i="6" s="1"/>
  <c r="AI2411" i="6"/>
  <c r="AJ2411" i="6" s="1"/>
  <c r="AI2369" i="6"/>
  <c r="AJ2369" i="6" s="1"/>
  <c r="AI2447" i="6"/>
  <c r="AJ2447" i="6" s="1"/>
  <c r="AI2477" i="6"/>
  <c r="AJ2477" i="6" s="1"/>
  <c r="AI2393" i="6"/>
  <c r="AJ2393" i="6" s="1"/>
  <c r="AI2429" i="6"/>
  <c r="AJ2429" i="6" s="1"/>
  <c r="AI2459" i="6"/>
  <c r="AJ2459" i="6" s="1"/>
  <c r="AI2471" i="6"/>
  <c r="AJ2471" i="6" s="1"/>
  <c r="AI2387" i="6"/>
  <c r="AJ2387" i="6" s="1"/>
  <c r="AI2423" i="6"/>
  <c r="AJ2423" i="6" s="1"/>
  <c r="AI2501" i="6"/>
  <c r="AJ2501" i="6" s="1"/>
  <c r="AI2399" i="6"/>
  <c r="AJ2399" i="6" s="1"/>
  <c r="AI2489" i="6"/>
  <c r="AJ2489" i="6" s="1"/>
  <c r="AI2417" i="6"/>
  <c r="AJ2417" i="6" s="1"/>
  <c r="AI2495" i="6"/>
  <c r="AJ2495" i="6" s="1"/>
  <c r="AI2453" i="6"/>
  <c r="AJ2453" i="6" s="1"/>
  <c r="AI2363" i="6"/>
  <c r="AJ2363" i="6" s="1"/>
  <c r="AI2465" i="6"/>
  <c r="AJ2465" i="6" s="1"/>
  <c r="AI2435" i="6"/>
  <c r="AJ2435" i="6" s="1"/>
  <c r="AI2509" i="6"/>
  <c r="AJ2509" i="6" s="1"/>
  <c r="AI2503" i="6"/>
  <c r="AJ2503" i="6" s="1"/>
  <c r="AG2506" i="6"/>
  <c r="AH2506" i="6" s="1"/>
  <c r="AG2512" i="6"/>
  <c r="AH2512" i="6" s="1"/>
  <c r="AG2508" i="6"/>
  <c r="AH2508" i="6" s="1"/>
  <c r="AG2502" i="6"/>
  <c r="AH2502" i="6" s="1"/>
  <c r="AG2505" i="6"/>
  <c r="AH2505" i="6" s="1"/>
  <c r="AG2510" i="6"/>
  <c r="AH2510" i="6" s="1"/>
  <c r="AG2511" i="6"/>
  <c r="AH2511" i="6" s="1"/>
  <c r="AG2504" i="6"/>
  <c r="AH2504" i="6" s="1"/>
  <c r="AI2512" i="6"/>
  <c r="AJ2512" i="6" s="1"/>
  <c r="AI2506" i="6"/>
  <c r="AJ2506" i="6" s="1"/>
  <c r="AG2513" i="6"/>
  <c r="AH2513" i="6" s="1"/>
  <c r="AG2507" i="6"/>
  <c r="AH2507" i="6" s="1"/>
  <c r="AI2513" i="6"/>
  <c r="AJ2513" i="6" s="1"/>
  <c r="AI2507" i="6"/>
  <c r="AJ2507" i="6" s="1"/>
  <c r="AI2508" i="6"/>
  <c r="AJ2508" i="6" s="1"/>
  <c r="AI2502" i="6"/>
  <c r="AJ2502" i="6" s="1"/>
  <c r="AG2509" i="6"/>
  <c r="AH2509" i="6" s="1"/>
  <c r="AG2503" i="6"/>
  <c r="AH2503" i="6" s="1"/>
  <c r="AI2511" i="6"/>
  <c r="AJ2511" i="6" s="1"/>
  <c r="AI2504" i="6"/>
  <c r="AJ2504" i="6" s="1"/>
  <c r="AI2505" i="6"/>
  <c r="AJ2505" i="6" s="1"/>
  <c r="AI2510" i="6"/>
  <c r="AJ2510" i="6" s="1"/>
  <c r="AG1430" i="6"/>
  <c r="AH1430" i="6" s="1"/>
  <c r="AG1425" i="6"/>
  <c r="AH1425" i="6" s="1"/>
  <c r="AG1415" i="6"/>
  <c r="AH1415" i="6" s="1"/>
  <c r="AG1395" i="6"/>
  <c r="AH1395" i="6" s="1"/>
  <c r="AG1400" i="6"/>
  <c r="AH1400" i="6" s="1"/>
  <c r="AG1420" i="6"/>
  <c r="AH1420" i="6" s="1"/>
  <c r="AG1410" i="6"/>
  <c r="AH1410" i="6" s="1"/>
  <c r="AG1405" i="6"/>
  <c r="AH1405" i="6" s="1"/>
  <c r="AG1390" i="6"/>
  <c r="AH1390" i="6" s="1"/>
  <c r="AI1430" i="6"/>
  <c r="AJ1430" i="6" s="1"/>
  <c r="AI1425" i="6"/>
  <c r="AJ1425" i="6" s="1"/>
  <c r="AI1420" i="6"/>
  <c r="AJ1420" i="6" s="1"/>
  <c r="AI1410" i="6"/>
  <c r="AJ1410" i="6" s="1"/>
  <c r="AI1400" i="6"/>
  <c r="AJ1400" i="6" s="1"/>
  <c r="AI1405" i="6"/>
  <c r="AJ1405" i="6" s="1"/>
  <c r="AI1390" i="6"/>
  <c r="AJ1390" i="6" s="1"/>
  <c r="AI1395" i="6"/>
  <c r="AJ1395" i="6" s="1"/>
  <c r="AI1415" i="6"/>
  <c r="AJ1415" i="6" s="1"/>
  <c r="AG1396" i="6"/>
  <c r="AH1396" i="6" s="1"/>
  <c r="AG1391" i="6"/>
  <c r="AH1391" i="6" s="1"/>
  <c r="AG1421" i="6"/>
  <c r="AH1421" i="6" s="1"/>
  <c r="AG1426" i="6"/>
  <c r="AH1426" i="6" s="1"/>
  <c r="AG1406" i="6"/>
  <c r="AH1406" i="6" s="1"/>
  <c r="AG1416" i="6"/>
  <c r="AH1416" i="6" s="1"/>
  <c r="AG1386" i="6"/>
  <c r="AH1386" i="6" s="1"/>
  <c r="AG1411" i="6"/>
  <c r="AH1411" i="6" s="1"/>
  <c r="AG1401" i="6"/>
  <c r="AH1401" i="6" s="1"/>
  <c r="AI1391" i="6"/>
  <c r="AJ1391" i="6" s="1"/>
  <c r="AI1411" i="6"/>
  <c r="AJ1411" i="6" s="1"/>
  <c r="AI1421" i="6"/>
  <c r="AJ1421" i="6" s="1"/>
  <c r="AI1416" i="6"/>
  <c r="AJ1416" i="6" s="1"/>
  <c r="AI1386" i="6"/>
  <c r="AJ1386" i="6" s="1"/>
  <c r="AI1426" i="6"/>
  <c r="AJ1426" i="6" s="1"/>
  <c r="AI1406" i="6"/>
  <c r="AJ1406" i="6" s="1"/>
  <c r="AI1396" i="6"/>
  <c r="AJ1396" i="6" s="1"/>
  <c r="AI1401" i="6"/>
  <c r="AJ1401" i="6" s="1"/>
  <c r="AG1397" i="6"/>
  <c r="AH1397" i="6" s="1"/>
  <c r="AG1402" i="6"/>
  <c r="AH1402" i="6" s="1"/>
  <c r="AG1422" i="6"/>
  <c r="AH1422" i="6" s="1"/>
  <c r="AG1387" i="6"/>
  <c r="AH1387" i="6" s="1"/>
  <c r="AG1392" i="6"/>
  <c r="AH1392" i="6" s="1"/>
  <c r="AG1407" i="6"/>
  <c r="AH1407" i="6" s="1"/>
  <c r="AG1417" i="6"/>
  <c r="AH1417" i="6" s="1"/>
  <c r="AG1412" i="6"/>
  <c r="AH1412" i="6" s="1"/>
  <c r="AG1427" i="6"/>
  <c r="AH1427" i="6" s="1"/>
  <c r="AI1402" i="6"/>
  <c r="AJ1402" i="6" s="1"/>
  <c r="AI1422" i="6"/>
  <c r="AJ1422" i="6" s="1"/>
  <c r="AI1417" i="6"/>
  <c r="AJ1417" i="6" s="1"/>
  <c r="AI1387" i="6"/>
  <c r="AJ1387" i="6" s="1"/>
  <c r="AI1412" i="6"/>
  <c r="AJ1412" i="6" s="1"/>
  <c r="AI1407" i="6"/>
  <c r="AJ1407" i="6" s="1"/>
  <c r="AI1392" i="6"/>
  <c r="AJ1392" i="6" s="1"/>
  <c r="AI1427" i="6"/>
  <c r="AJ1427" i="6" s="1"/>
  <c r="AI1397" i="6"/>
  <c r="AJ1397" i="6" s="1"/>
  <c r="AG1398" i="6"/>
  <c r="AH1398" i="6" s="1"/>
  <c r="AG1424" i="6"/>
  <c r="AH1424" i="6" s="1"/>
  <c r="AG1403" i="6"/>
  <c r="AH1403" i="6" s="1"/>
  <c r="AG1418" i="6"/>
  <c r="AH1418" i="6" s="1"/>
  <c r="AG1413" i="6"/>
  <c r="AH1413" i="6" s="1"/>
  <c r="AG1423" i="6"/>
  <c r="AH1423" i="6" s="1"/>
  <c r="AG1389" i="6"/>
  <c r="AH1389" i="6" s="1"/>
  <c r="AG1414" i="6"/>
  <c r="AH1414" i="6" s="1"/>
  <c r="AG1409" i="6"/>
  <c r="AH1409" i="6" s="1"/>
  <c r="AG1408" i="6"/>
  <c r="AH1408" i="6" s="1"/>
  <c r="AG1388" i="6"/>
  <c r="AH1388" i="6" s="1"/>
  <c r="AG1394" i="6"/>
  <c r="AH1394" i="6" s="1"/>
  <c r="AG1393" i="6"/>
  <c r="AH1393" i="6" s="1"/>
  <c r="AG1429" i="6"/>
  <c r="AH1429" i="6" s="1"/>
  <c r="AG1404" i="6"/>
  <c r="AH1404" i="6" s="1"/>
  <c r="AG1419" i="6"/>
  <c r="AH1419" i="6" s="1"/>
  <c r="AG1428" i="6"/>
  <c r="AH1428" i="6" s="1"/>
  <c r="AG1399" i="6"/>
  <c r="AH1399" i="6" s="1"/>
  <c r="AI1424" i="6"/>
  <c r="AJ1424" i="6" s="1"/>
  <c r="AI1403" i="6"/>
  <c r="AJ1403" i="6" s="1"/>
  <c r="AI1394" i="6"/>
  <c r="AJ1394" i="6" s="1"/>
  <c r="AI1414" i="6"/>
  <c r="AJ1414" i="6" s="1"/>
  <c r="AI1413" i="6"/>
  <c r="AJ1413" i="6" s="1"/>
  <c r="AI1408" i="6"/>
  <c r="AJ1408" i="6" s="1"/>
  <c r="AI1399" i="6"/>
  <c r="AJ1399" i="6" s="1"/>
  <c r="AI1398" i="6"/>
  <c r="AJ1398" i="6" s="1"/>
  <c r="AI1428" i="6"/>
  <c r="AJ1428" i="6" s="1"/>
  <c r="AI1423" i="6"/>
  <c r="AJ1423" i="6" s="1"/>
  <c r="AI1389" i="6"/>
  <c r="AJ1389" i="6" s="1"/>
  <c r="AI1404" i="6"/>
  <c r="AJ1404" i="6" s="1"/>
  <c r="AI1419" i="6"/>
  <c r="AJ1419" i="6" s="1"/>
  <c r="AI1388" i="6"/>
  <c r="AJ1388" i="6" s="1"/>
  <c r="AI1429" i="6"/>
  <c r="AJ1429" i="6" s="1"/>
  <c r="AI1418" i="6"/>
  <c r="AJ1418" i="6" s="1"/>
  <c r="AI1393" i="6"/>
  <c r="AJ1393" i="6" s="1"/>
  <c r="AI1409" i="6"/>
  <c r="AJ1409" i="6" s="1"/>
  <c r="AG1772" i="6"/>
  <c r="AH1772" i="6" s="1"/>
  <c r="AG1762" i="6"/>
  <c r="AH1762" i="6" s="1"/>
  <c r="AG1777" i="6"/>
  <c r="AH1777" i="6" s="1"/>
  <c r="AG1786" i="6"/>
  <c r="AH1786" i="6" s="1"/>
  <c r="AG1791" i="6"/>
  <c r="AH1791" i="6" s="1"/>
  <c r="AG1782" i="6"/>
  <c r="AH1782" i="6" s="1"/>
  <c r="AG1797" i="6"/>
  <c r="AH1797" i="6" s="1"/>
  <c r="AG1767" i="6"/>
  <c r="AH1767" i="6" s="1"/>
  <c r="AI1791" i="6"/>
  <c r="AJ1791" i="6" s="1"/>
  <c r="AI1786" i="6"/>
  <c r="AJ1786" i="6" s="1"/>
  <c r="AI1797" i="6"/>
  <c r="AJ1797" i="6" s="1"/>
  <c r="AI1782" i="6"/>
  <c r="AJ1782" i="6" s="1"/>
  <c r="AI1772" i="6"/>
  <c r="AJ1772" i="6" s="1"/>
  <c r="AI1762" i="6"/>
  <c r="AJ1762" i="6" s="1"/>
  <c r="AI1767" i="6"/>
  <c r="AJ1767" i="6" s="1"/>
  <c r="AI1777" i="6"/>
  <c r="AJ1777" i="6" s="1"/>
  <c r="AG1792" i="6"/>
  <c r="AH1792" i="6" s="1"/>
  <c r="AG1773" i="6"/>
  <c r="AH1773" i="6" s="1"/>
  <c r="AG1783" i="6"/>
  <c r="AH1783" i="6" s="1"/>
  <c r="AG1768" i="6"/>
  <c r="AH1768" i="6" s="1"/>
  <c r="AG1763" i="6"/>
  <c r="AH1763" i="6" s="1"/>
  <c r="AG1798" i="6"/>
  <c r="AH1798" i="6" s="1"/>
  <c r="AG1799" i="6"/>
  <c r="AH1799" i="6" s="1"/>
  <c r="AG1793" i="6"/>
  <c r="AH1793" i="6" s="1"/>
  <c r="AG1787" i="6"/>
  <c r="AH1787" i="6" s="1"/>
  <c r="AG1778" i="6"/>
  <c r="AH1778" i="6" s="1"/>
  <c r="AI1773" i="6"/>
  <c r="AJ1773" i="6" s="1"/>
  <c r="AI1798" i="6"/>
  <c r="AJ1798" i="6" s="1"/>
  <c r="AI1793" i="6"/>
  <c r="AJ1793" i="6" s="1"/>
  <c r="AI1768" i="6"/>
  <c r="AJ1768" i="6" s="1"/>
  <c r="AI1778" i="6"/>
  <c r="AJ1778" i="6" s="1"/>
  <c r="AI1763" i="6"/>
  <c r="AJ1763" i="6" s="1"/>
  <c r="AI1792" i="6"/>
  <c r="AJ1792" i="6" s="1"/>
  <c r="AI1787" i="6"/>
  <c r="AJ1787" i="6" s="1"/>
  <c r="AI1783" i="6"/>
  <c r="AJ1783" i="6" s="1"/>
  <c r="AI1799" i="6"/>
  <c r="AJ1799" i="6" s="1"/>
  <c r="AG1779" i="6"/>
  <c r="AH1779" i="6" s="1"/>
  <c r="AG1800" i="6"/>
  <c r="AH1800" i="6" s="1"/>
  <c r="AG1774" i="6"/>
  <c r="AH1774" i="6" s="1"/>
  <c r="AG1769" i="6"/>
  <c r="AH1769" i="6" s="1"/>
  <c r="AG1794" i="6"/>
  <c r="AH1794" i="6" s="1"/>
  <c r="AG1788" i="6"/>
  <c r="AH1788" i="6" s="1"/>
  <c r="AG1764" i="6"/>
  <c r="AH1764" i="6" s="1"/>
  <c r="AG1796" i="6"/>
  <c r="AH1796" i="6" s="1"/>
  <c r="AG1785" i="6"/>
  <c r="AH1785" i="6" s="1"/>
  <c r="AG1790" i="6"/>
  <c r="AH1790" i="6" s="1"/>
  <c r="AG1781" i="6"/>
  <c r="AH1781" i="6" s="1"/>
  <c r="AG1771" i="6"/>
  <c r="AH1771" i="6" s="1"/>
  <c r="AG1761" i="6"/>
  <c r="AH1761" i="6" s="1"/>
  <c r="AG1776" i="6"/>
  <c r="AH1776" i="6" s="1"/>
  <c r="AG1766" i="6"/>
  <c r="AH1766" i="6" s="1"/>
  <c r="AI1779" i="6"/>
  <c r="AJ1779" i="6" s="1"/>
  <c r="AI1774" i="6"/>
  <c r="AJ1774" i="6" s="1"/>
  <c r="AI1800" i="6"/>
  <c r="AJ1800" i="6" s="1"/>
  <c r="AI1769" i="6"/>
  <c r="AJ1769" i="6" s="1"/>
  <c r="AI1788" i="6"/>
  <c r="AJ1788" i="6" s="1"/>
  <c r="AI1764" i="6"/>
  <c r="AJ1764" i="6" s="1"/>
  <c r="AI1794" i="6"/>
  <c r="AJ1794" i="6" s="1"/>
  <c r="AI1796" i="6"/>
  <c r="AJ1796" i="6" s="1"/>
  <c r="AI1771" i="6"/>
  <c r="AJ1771" i="6" s="1"/>
  <c r="AI1790" i="6"/>
  <c r="AJ1790" i="6" s="1"/>
  <c r="AI1781" i="6"/>
  <c r="AJ1781" i="6" s="1"/>
  <c r="AI1766" i="6"/>
  <c r="AJ1766" i="6" s="1"/>
  <c r="AI1785" i="6"/>
  <c r="AJ1785" i="6" s="1"/>
  <c r="AI1776" i="6"/>
  <c r="AJ1776" i="6" s="1"/>
  <c r="AI1761" i="6"/>
  <c r="AJ1761" i="6" s="1"/>
  <c r="AG1765" i="6"/>
  <c r="AH1765" i="6" s="1"/>
  <c r="AG1801" i="6"/>
  <c r="AH1801" i="6" s="1"/>
  <c r="AG1795" i="6"/>
  <c r="AH1795" i="6" s="1"/>
  <c r="AG1780" i="6"/>
  <c r="AH1780" i="6" s="1"/>
  <c r="AG1789" i="6"/>
  <c r="AH1789" i="6" s="1"/>
  <c r="AG1770" i="6"/>
  <c r="AH1770" i="6" s="1"/>
  <c r="AG1784" i="6"/>
  <c r="AH1784" i="6" s="1"/>
  <c r="AG1775" i="6"/>
  <c r="AH1775" i="6" s="1"/>
  <c r="AI1801" i="6"/>
  <c r="AJ1801" i="6" s="1"/>
  <c r="AI1795" i="6"/>
  <c r="AJ1795" i="6" s="1"/>
  <c r="AI1780" i="6"/>
  <c r="AJ1780" i="6" s="1"/>
  <c r="AI1775" i="6"/>
  <c r="AJ1775" i="6" s="1"/>
  <c r="AI1770" i="6"/>
  <c r="AJ1770" i="6" s="1"/>
  <c r="AI1765" i="6"/>
  <c r="AJ1765" i="6" s="1"/>
  <c r="AI1789" i="6"/>
  <c r="AJ1789" i="6" s="1"/>
  <c r="AI1784" i="6"/>
  <c r="AJ1784" i="6" s="1"/>
  <c r="AI1923" i="6"/>
  <c r="AJ1923" i="6" s="1"/>
  <c r="AI1918" i="6"/>
  <c r="AJ1918" i="6" s="1"/>
  <c r="AI2008" i="6"/>
  <c r="AJ2008" i="6" s="1"/>
  <c r="AI2058" i="6"/>
  <c r="AJ2058" i="6" s="1"/>
  <c r="AI2003" i="6"/>
  <c r="AJ2003" i="6" s="1"/>
  <c r="AI1948" i="6"/>
  <c r="AJ1948" i="6" s="1"/>
  <c r="AI1983" i="6"/>
  <c r="AJ1983" i="6" s="1"/>
  <c r="AI1973" i="6"/>
  <c r="AJ1973" i="6" s="1"/>
  <c r="AI2078" i="6"/>
  <c r="AJ2078" i="6" s="1"/>
  <c r="AI2073" i="6"/>
  <c r="AJ2073" i="6" s="1"/>
  <c r="AI2068" i="6"/>
  <c r="AJ2068" i="6" s="1"/>
  <c r="AI2063" i="6"/>
  <c r="AJ2063" i="6" s="1"/>
  <c r="AI2093" i="6"/>
  <c r="AJ2093" i="6" s="1"/>
  <c r="AI2088" i="6"/>
  <c r="AJ2088" i="6" s="1"/>
  <c r="AI2028" i="6"/>
  <c r="AJ2028" i="6" s="1"/>
  <c r="AI2023" i="6"/>
  <c r="AJ2023" i="6" s="1"/>
  <c r="AI1963" i="6"/>
  <c r="AJ1963" i="6" s="1"/>
  <c r="AI2108" i="6"/>
  <c r="AJ2108" i="6" s="1"/>
  <c r="AI2053" i="6"/>
  <c r="AJ2053" i="6" s="1"/>
  <c r="AI1998" i="6"/>
  <c r="AJ1998" i="6" s="1"/>
  <c r="AI1943" i="6"/>
  <c r="AJ1943" i="6" s="1"/>
  <c r="AI1933" i="6"/>
  <c r="AJ1933" i="6" s="1"/>
  <c r="AI1978" i="6"/>
  <c r="AJ1978" i="6" s="1"/>
  <c r="AI1988" i="6"/>
  <c r="AJ1988" i="6" s="1"/>
  <c r="AI2103" i="6"/>
  <c r="AJ2103" i="6" s="1"/>
  <c r="AI2048" i="6"/>
  <c r="AJ2048" i="6" s="1"/>
  <c r="AI1993" i="6"/>
  <c r="AJ1993" i="6" s="1"/>
  <c r="AI1938" i="6"/>
  <c r="AJ1938" i="6" s="1"/>
  <c r="AI2043" i="6"/>
  <c r="AJ2043" i="6" s="1"/>
  <c r="AI1928" i="6"/>
  <c r="AJ1928" i="6" s="1"/>
  <c r="AI2013" i="6"/>
  <c r="AJ2013" i="6" s="1"/>
  <c r="AI1953" i="6"/>
  <c r="AJ1953" i="6" s="1"/>
  <c r="AI2098" i="6"/>
  <c r="AJ2098" i="6" s="1"/>
  <c r="AI2038" i="6"/>
  <c r="AJ2038" i="6" s="1"/>
  <c r="AI2033" i="6"/>
  <c r="AJ2033" i="6" s="1"/>
  <c r="AI2083" i="6"/>
  <c r="AJ2083" i="6" s="1"/>
  <c r="AI1968" i="6"/>
  <c r="AJ1968" i="6" s="1"/>
  <c r="AI2018" i="6"/>
  <c r="AJ2018" i="6" s="1"/>
  <c r="AI1958" i="6"/>
  <c r="AJ1958" i="6" s="1"/>
  <c r="AG2069" i="6"/>
  <c r="AH2069" i="6" s="1"/>
  <c r="AG2014" i="6"/>
  <c r="AH2014" i="6" s="1"/>
  <c r="AG1959" i="6"/>
  <c r="AH1959" i="6" s="1"/>
  <c r="AG1939" i="6"/>
  <c r="AH1939" i="6" s="1"/>
  <c r="AG2099" i="6"/>
  <c r="AH2099" i="6" s="1"/>
  <c r="AG2094" i="6"/>
  <c r="AH2094" i="6" s="1"/>
  <c r="AG1919" i="6"/>
  <c r="AH1919" i="6" s="1"/>
  <c r="AG2044" i="6"/>
  <c r="AH2044" i="6" s="1"/>
  <c r="AG2064" i="6"/>
  <c r="AH2064" i="6" s="1"/>
  <c r="AG2009" i="6"/>
  <c r="AH2009" i="6" s="1"/>
  <c r="AG1954" i="6"/>
  <c r="AH1954" i="6" s="1"/>
  <c r="AG1994" i="6"/>
  <c r="AH1994" i="6" s="1"/>
  <c r="AG1929" i="6"/>
  <c r="AH1929" i="6" s="1"/>
  <c r="AG2079" i="6"/>
  <c r="AH2079" i="6" s="1"/>
  <c r="AG2049" i="6"/>
  <c r="AH2049" i="6" s="1"/>
  <c r="AG1979" i="6"/>
  <c r="AH1979" i="6" s="1"/>
  <c r="AG2074" i="6"/>
  <c r="AH2074" i="6" s="1"/>
  <c r="AG2059" i="6"/>
  <c r="AH2059" i="6" s="1"/>
  <c r="AG2004" i="6"/>
  <c r="AH2004" i="6" s="1"/>
  <c r="AG1949" i="6"/>
  <c r="AH1949" i="6" s="1"/>
  <c r="AG1989" i="6"/>
  <c r="AH1989" i="6" s="1"/>
  <c r="AG1984" i="6"/>
  <c r="AH1984" i="6" s="1"/>
  <c r="AG2034" i="6"/>
  <c r="AH2034" i="6" s="1"/>
  <c r="AG2084" i="6"/>
  <c r="AH2084" i="6" s="1"/>
  <c r="AG1969" i="6"/>
  <c r="AH1969" i="6" s="1"/>
  <c r="AG2019" i="6"/>
  <c r="AH2019" i="6" s="1"/>
  <c r="AG1934" i="6"/>
  <c r="AH1934" i="6" s="1"/>
  <c r="AG2039" i="6"/>
  <c r="AH2039" i="6" s="1"/>
  <c r="AG1924" i="6"/>
  <c r="AH1924" i="6" s="1"/>
  <c r="AG1974" i="6"/>
  <c r="AH1974" i="6" s="1"/>
  <c r="AG2024" i="6"/>
  <c r="AH2024" i="6" s="1"/>
  <c r="AG1964" i="6"/>
  <c r="AH1964" i="6" s="1"/>
  <c r="AG2054" i="6"/>
  <c r="AH2054" i="6" s="1"/>
  <c r="AG1999" i="6"/>
  <c r="AH1999" i="6" s="1"/>
  <c r="AG1944" i="6"/>
  <c r="AH1944" i="6" s="1"/>
  <c r="AG2104" i="6"/>
  <c r="AH2104" i="6" s="1"/>
  <c r="AG1914" i="6"/>
  <c r="AH1914" i="6" s="1"/>
  <c r="AG2089" i="6"/>
  <c r="AH2089" i="6" s="1"/>
  <c r="AG2029" i="6"/>
  <c r="AH2029" i="6" s="1"/>
  <c r="AI1989" i="6"/>
  <c r="AJ1989" i="6" s="1"/>
  <c r="AI1969" i="6"/>
  <c r="AJ1969" i="6" s="1"/>
  <c r="AI2074" i="6"/>
  <c r="AJ2074" i="6" s="1"/>
  <c r="AI2069" i="6"/>
  <c r="AJ2069" i="6" s="1"/>
  <c r="AI2064" i="6"/>
  <c r="AJ2064" i="6" s="1"/>
  <c r="AI2009" i="6"/>
  <c r="AJ2009" i="6" s="1"/>
  <c r="AI1954" i="6"/>
  <c r="AJ1954" i="6" s="1"/>
  <c r="AI2104" i="6"/>
  <c r="AJ2104" i="6" s="1"/>
  <c r="AI2039" i="6"/>
  <c r="AJ2039" i="6" s="1"/>
  <c r="AI1919" i="6"/>
  <c r="AJ1919" i="6" s="1"/>
  <c r="AI1964" i="6"/>
  <c r="AJ1964" i="6" s="1"/>
  <c r="AI1994" i="6"/>
  <c r="AJ1994" i="6" s="1"/>
  <c r="AI1984" i="6"/>
  <c r="AJ1984" i="6" s="1"/>
  <c r="AI1924" i="6"/>
  <c r="AJ1924" i="6" s="1"/>
  <c r="AI2019" i="6"/>
  <c r="AJ2019" i="6" s="1"/>
  <c r="AI2059" i="6"/>
  <c r="AJ2059" i="6" s="1"/>
  <c r="AI2004" i="6"/>
  <c r="AJ2004" i="6" s="1"/>
  <c r="AI1949" i="6"/>
  <c r="AJ1949" i="6" s="1"/>
  <c r="AI2044" i="6"/>
  <c r="AJ2044" i="6" s="1"/>
  <c r="AI2094" i="6"/>
  <c r="AJ2094" i="6" s="1"/>
  <c r="AI2024" i="6"/>
  <c r="AJ2024" i="6" s="1"/>
  <c r="AI1959" i="6"/>
  <c r="AJ1959" i="6" s="1"/>
  <c r="AI1934" i="6"/>
  <c r="AJ1934" i="6" s="1"/>
  <c r="AI2089" i="6"/>
  <c r="AJ2089" i="6" s="1"/>
  <c r="AI2084" i="6"/>
  <c r="AJ2084" i="6" s="1"/>
  <c r="AI2079" i="6"/>
  <c r="AJ2079" i="6" s="1"/>
  <c r="AI2054" i="6"/>
  <c r="AJ2054" i="6" s="1"/>
  <c r="AI1999" i="6"/>
  <c r="AJ1999" i="6" s="1"/>
  <c r="AI1944" i="6"/>
  <c r="AJ1944" i="6" s="1"/>
  <c r="AI2049" i="6"/>
  <c r="AJ2049" i="6" s="1"/>
  <c r="AI1979" i="6"/>
  <c r="AJ1979" i="6" s="1"/>
  <c r="AI1974" i="6"/>
  <c r="AJ1974" i="6" s="1"/>
  <c r="AI1914" i="6"/>
  <c r="AJ1914" i="6" s="1"/>
  <c r="AI1939" i="6"/>
  <c r="AJ1939" i="6" s="1"/>
  <c r="AI2099" i="6"/>
  <c r="AJ2099" i="6" s="1"/>
  <c r="AI1929" i="6"/>
  <c r="AJ1929" i="6" s="1"/>
  <c r="AI2034" i="6"/>
  <c r="AJ2034" i="6" s="1"/>
  <c r="AI2014" i="6"/>
  <c r="AJ2014" i="6" s="1"/>
  <c r="AI2029" i="6"/>
  <c r="AJ2029" i="6" s="1"/>
  <c r="AG2063" i="6"/>
  <c r="AH2063" i="6" s="1"/>
  <c r="AG2008" i="6"/>
  <c r="AH2008" i="6" s="1"/>
  <c r="AG1953" i="6"/>
  <c r="AH1953" i="6" s="1"/>
  <c r="AG2043" i="6"/>
  <c r="AH2043" i="6" s="1"/>
  <c r="AG1983" i="6"/>
  <c r="AH1983" i="6" s="1"/>
  <c r="AG1923" i="6"/>
  <c r="AH1923" i="6" s="1"/>
  <c r="AG2083" i="6"/>
  <c r="AH2083" i="6" s="1"/>
  <c r="AG2023" i="6"/>
  <c r="AH2023" i="6" s="1"/>
  <c r="AG1963" i="6"/>
  <c r="AH1963" i="6" s="1"/>
  <c r="AG2098" i="6"/>
  <c r="AH2098" i="6" s="1"/>
  <c r="AG2093" i="6"/>
  <c r="AH2093" i="6" s="1"/>
  <c r="AG2028" i="6"/>
  <c r="AH2028" i="6" s="1"/>
  <c r="AG2058" i="6"/>
  <c r="AH2058" i="6" s="1"/>
  <c r="AG2003" i="6"/>
  <c r="AH2003" i="6" s="1"/>
  <c r="AG1948" i="6"/>
  <c r="AH1948" i="6" s="1"/>
  <c r="AG1988" i="6"/>
  <c r="AH1988" i="6" s="1"/>
  <c r="AG1928" i="6"/>
  <c r="AH1928" i="6" s="1"/>
  <c r="AG2088" i="6"/>
  <c r="AH2088" i="6" s="1"/>
  <c r="AG1973" i="6"/>
  <c r="AH1973" i="6" s="1"/>
  <c r="AG1968" i="6"/>
  <c r="AH1968" i="6" s="1"/>
  <c r="AG2018" i="6"/>
  <c r="AH2018" i="6" s="1"/>
  <c r="AG1958" i="6"/>
  <c r="AH1958" i="6" s="1"/>
  <c r="AG2108" i="6"/>
  <c r="AH2108" i="6" s="1"/>
  <c r="AG2053" i="6"/>
  <c r="AH2053" i="6" s="1"/>
  <c r="AG1998" i="6"/>
  <c r="AH1998" i="6" s="1"/>
  <c r="AG1943" i="6"/>
  <c r="AH1943" i="6" s="1"/>
  <c r="AG1978" i="6"/>
  <c r="AH1978" i="6" s="1"/>
  <c r="AG1918" i="6"/>
  <c r="AH1918" i="6" s="1"/>
  <c r="AG1933" i="6"/>
  <c r="AH1933" i="6" s="1"/>
  <c r="AG2038" i="6"/>
  <c r="AH2038" i="6" s="1"/>
  <c r="AG2033" i="6"/>
  <c r="AH2033" i="6" s="1"/>
  <c r="AG2103" i="6"/>
  <c r="AH2103" i="6" s="1"/>
  <c r="AG2048" i="6"/>
  <c r="AH2048" i="6" s="1"/>
  <c r="AG1993" i="6"/>
  <c r="AH1993" i="6" s="1"/>
  <c r="AG1938" i="6"/>
  <c r="AH1938" i="6" s="1"/>
  <c r="AG2078" i="6"/>
  <c r="AH2078" i="6" s="1"/>
  <c r="AG2068" i="6"/>
  <c r="AH2068" i="6" s="1"/>
  <c r="AG2073" i="6"/>
  <c r="AH2073" i="6" s="1"/>
  <c r="AG2013" i="6"/>
  <c r="AH2013" i="6" s="1"/>
  <c r="AG2095" i="6"/>
  <c r="AH2095" i="6" s="1"/>
  <c r="AG2040" i="6"/>
  <c r="AH2040" i="6" s="1"/>
  <c r="AG1985" i="6"/>
  <c r="AH1985" i="6" s="1"/>
  <c r="AG1930" i="6"/>
  <c r="AH1930" i="6" s="1"/>
  <c r="AG2060" i="6"/>
  <c r="AH2060" i="6" s="1"/>
  <c r="AG2050" i="6"/>
  <c r="AH2050" i="6" s="1"/>
  <c r="AG2075" i="6"/>
  <c r="AH2075" i="6" s="1"/>
  <c r="AG2010" i="6"/>
  <c r="AH2010" i="6" s="1"/>
  <c r="AG2000" i="6"/>
  <c r="AH2000" i="6" s="1"/>
  <c r="AG1995" i="6"/>
  <c r="AH1995" i="6" s="1"/>
  <c r="AG2090" i="6"/>
  <c r="AH2090" i="6" s="1"/>
  <c r="AG2035" i="6"/>
  <c r="AH2035" i="6" s="1"/>
  <c r="AG1980" i="6"/>
  <c r="AH1980" i="6" s="1"/>
  <c r="AG1925" i="6"/>
  <c r="AH1925" i="6" s="1"/>
  <c r="AG2015" i="6"/>
  <c r="AH2015" i="6" s="1"/>
  <c r="AG1950" i="6"/>
  <c r="AH1950" i="6" s="1"/>
  <c r="AG2100" i="6"/>
  <c r="AH2100" i="6" s="1"/>
  <c r="AG1960" i="6"/>
  <c r="AH1960" i="6" s="1"/>
  <c r="AG1955" i="6"/>
  <c r="AH1955" i="6" s="1"/>
  <c r="AG1945" i="6"/>
  <c r="AH1945" i="6" s="1"/>
  <c r="AG1940" i="6"/>
  <c r="AH1940" i="6" s="1"/>
  <c r="AG2085" i="6"/>
  <c r="AH2085" i="6" s="1"/>
  <c r="AG2030" i="6"/>
  <c r="AH2030" i="6" s="1"/>
  <c r="AG1975" i="6"/>
  <c r="AH1975" i="6" s="1"/>
  <c r="AG1920" i="6"/>
  <c r="AH1920" i="6" s="1"/>
  <c r="AG1965" i="6"/>
  <c r="AH1965" i="6" s="1"/>
  <c r="AG2020" i="6"/>
  <c r="AH2020" i="6" s="1"/>
  <c r="AG2080" i="6"/>
  <c r="AH2080" i="6" s="1"/>
  <c r="AG2025" i="6"/>
  <c r="AH2025" i="6" s="1"/>
  <c r="AG1970" i="6"/>
  <c r="AH1970" i="6" s="1"/>
  <c r="AG1915" i="6"/>
  <c r="AH1915" i="6" s="1"/>
  <c r="AG2070" i="6"/>
  <c r="AH2070" i="6" s="1"/>
  <c r="AG2005" i="6"/>
  <c r="AH2005" i="6" s="1"/>
  <c r="AG2055" i="6"/>
  <c r="AH2055" i="6" s="1"/>
  <c r="AG1935" i="6"/>
  <c r="AH1935" i="6" s="1"/>
  <c r="AG2065" i="6"/>
  <c r="AH2065" i="6" s="1"/>
  <c r="AG1990" i="6"/>
  <c r="AH1990" i="6" s="1"/>
  <c r="AG2105" i="6"/>
  <c r="AH2105" i="6" s="1"/>
  <c r="AG2045" i="6"/>
  <c r="AH2045" i="6" s="1"/>
  <c r="AI2020" i="6"/>
  <c r="AJ2020" i="6" s="1"/>
  <c r="AI2065" i="6"/>
  <c r="AJ2065" i="6" s="1"/>
  <c r="AI2005" i="6"/>
  <c r="AJ2005" i="6" s="1"/>
  <c r="AI2090" i="6"/>
  <c r="AJ2090" i="6" s="1"/>
  <c r="AI2035" i="6"/>
  <c r="AJ2035" i="6" s="1"/>
  <c r="AI1980" i="6"/>
  <c r="AJ1980" i="6" s="1"/>
  <c r="AI1925" i="6"/>
  <c r="AJ1925" i="6" s="1"/>
  <c r="AI2070" i="6"/>
  <c r="AJ2070" i="6" s="1"/>
  <c r="AI2050" i="6"/>
  <c r="AJ2050" i="6" s="1"/>
  <c r="AI1960" i="6"/>
  <c r="AJ1960" i="6" s="1"/>
  <c r="AI2055" i="6"/>
  <c r="AJ2055" i="6" s="1"/>
  <c r="AI2105" i="6"/>
  <c r="AJ2105" i="6" s="1"/>
  <c r="AI1985" i="6"/>
  <c r="AJ1985" i="6" s="1"/>
  <c r="AI2085" i="6"/>
  <c r="AJ2085" i="6" s="1"/>
  <c r="AI2030" i="6"/>
  <c r="AJ2030" i="6" s="1"/>
  <c r="AI1975" i="6"/>
  <c r="AJ1975" i="6" s="1"/>
  <c r="AI1920" i="6"/>
  <c r="AJ1920" i="6" s="1"/>
  <c r="AI2075" i="6"/>
  <c r="AJ2075" i="6" s="1"/>
  <c r="AI2060" i="6"/>
  <c r="AJ2060" i="6" s="1"/>
  <c r="AI1945" i="6"/>
  <c r="AJ1945" i="6" s="1"/>
  <c r="AI2040" i="6"/>
  <c r="AJ2040" i="6" s="1"/>
  <c r="AI1965" i="6"/>
  <c r="AJ1965" i="6" s="1"/>
  <c r="AI2015" i="6"/>
  <c r="AJ2015" i="6" s="1"/>
  <c r="AI1955" i="6"/>
  <c r="AJ1955" i="6" s="1"/>
  <c r="AI2080" i="6"/>
  <c r="AJ2080" i="6" s="1"/>
  <c r="AI2025" i="6"/>
  <c r="AJ2025" i="6" s="1"/>
  <c r="AI1970" i="6"/>
  <c r="AJ1970" i="6" s="1"/>
  <c r="AI1915" i="6"/>
  <c r="AJ1915" i="6" s="1"/>
  <c r="AI2010" i="6"/>
  <c r="AJ2010" i="6" s="1"/>
  <c r="AI1935" i="6"/>
  <c r="AJ1935" i="6" s="1"/>
  <c r="AI2000" i="6"/>
  <c r="AJ2000" i="6" s="1"/>
  <c r="AI1990" i="6"/>
  <c r="AJ1990" i="6" s="1"/>
  <c r="AI1950" i="6"/>
  <c r="AJ1950" i="6" s="1"/>
  <c r="AI1940" i="6"/>
  <c r="AJ1940" i="6" s="1"/>
  <c r="AI2100" i="6"/>
  <c r="AJ2100" i="6" s="1"/>
  <c r="AI1930" i="6"/>
  <c r="AJ1930" i="6" s="1"/>
  <c r="AI1995" i="6"/>
  <c r="AJ1995" i="6" s="1"/>
  <c r="AI2045" i="6"/>
  <c r="AJ2045" i="6" s="1"/>
  <c r="AI2095" i="6"/>
  <c r="AJ2095" i="6" s="1"/>
  <c r="AG2102" i="6"/>
  <c r="AH2102" i="6" s="1"/>
  <c r="AG2071" i="6"/>
  <c r="AH2071" i="6" s="1"/>
  <c r="AG2047" i="6"/>
  <c r="AH2047" i="6" s="1"/>
  <c r="AG2016" i="6"/>
  <c r="AH2016" i="6" s="1"/>
  <c r="AG1992" i="6"/>
  <c r="AH1992" i="6" s="1"/>
  <c r="AG1961" i="6"/>
  <c r="AH1961" i="6" s="1"/>
  <c r="AG1937" i="6"/>
  <c r="AH1937" i="6" s="1"/>
  <c r="AG1982" i="6"/>
  <c r="AH1982" i="6" s="1"/>
  <c r="AG1952" i="6"/>
  <c r="AH1952" i="6" s="1"/>
  <c r="AG1991" i="6"/>
  <c r="AH1991" i="6" s="1"/>
  <c r="AG1936" i="6"/>
  <c r="AH1936" i="6" s="1"/>
  <c r="AG2007" i="6"/>
  <c r="AH2007" i="6" s="1"/>
  <c r="AG1921" i="6"/>
  <c r="AH1921" i="6" s="1"/>
  <c r="AG2001" i="6"/>
  <c r="AH2001" i="6" s="1"/>
  <c r="AG1947" i="6"/>
  <c r="AH1947" i="6" s="1"/>
  <c r="AG1996" i="6"/>
  <c r="AH1996" i="6" s="1"/>
  <c r="AG2076" i="6"/>
  <c r="AH2076" i="6" s="1"/>
  <c r="AG2022" i="6"/>
  <c r="AH2022" i="6" s="1"/>
  <c r="AG2096" i="6"/>
  <c r="AH2096" i="6" s="1"/>
  <c r="AG2072" i="6"/>
  <c r="AH2072" i="6" s="1"/>
  <c r="AG2041" i="6"/>
  <c r="AH2041" i="6" s="1"/>
  <c r="AG2017" i="6"/>
  <c r="AH2017" i="6" s="1"/>
  <c r="AG1986" i="6"/>
  <c r="AH1986" i="6" s="1"/>
  <c r="AG1962" i="6"/>
  <c r="AH1962" i="6" s="1"/>
  <c r="AG1931" i="6"/>
  <c r="AH1931" i="6" s="1"/>
  <c r="AG2092" i="6"/>
  <c r="AH2092" i="6" s="1"/>
  <c r="AG1927" i="6"/>
  <c r="AH1927" i="6" s="1"/>
  <c r="AG2062" i="6"/>
  <c r="AH2062" i="6" s="1"/>
  <c r="AG2032" i="6"/>
  <c r="AH2032" i="6" s="1"/>
  <c r="AG1946" i="6"/>
  <c r="AH1946" i="6" s="1"/>
  <c r="AG2026" i="6"/>
  <c r="AH2026" i="6" s="1"/>
  <c r="AG2051" i="6"/>
  <c r="AH2051" i="6" s="1"/>
  <c r="AG1917" i="6"/>
  <c r="AH1917" i="6" s="1"/>
  <c r="AG2052" i="6"/>
  <c r="AH2052" i="6" s="1"/>
  <c r="AG2077" i="6"/>
  <c r="AH2077" i="6" s="1"/>
  <c r="AG2006" i="6"/>
  <c r="AH2006" i="6" s="1"/>
  <c r="AG1976" i="6"/>
  <c r="AH1976" i="6" s="1"/>
  <c r="AG1971" i="6"/>
  <c r="AH1971" i="6" s="1"/>
  <c r="AG2097" i="6"/>
  <c r="AH2097" i="6" s="1"/>
  <c r="AG2066" i="6"/>
  <c r="AH2066" i="6" s="1"/>
  <c r="AG2042" i="6"/>
  <c r="AH2042" i="6" s="1"/>
  <c r="AG2011" i="6"/>
  <c r="AH2011" i="6" s="1"/>
  <c r="AG1987" i="6"/>
  <c r="AH1987" i="6" s="1"/>
  <c r="AG1956" i="6"/>
  <c r="AH1956" i="6" s="1"/>
  <c r="AG1932" i="6"/>
  <c r="AH1932" i="6" s="1"/>
  <c r="AG2037" i="6"/>
  <c r="AH2037" i="6" s="1"/>
  <c r="AG2031" i="6"/>
  <c r="AH2031" i="6" s="1"/>
  <c r="AG2106" i="6"/>
  <c r="AH2106" i="6" s="1"/>
  <c r="AG1966" i="6"/>
  <c r="AH1966" i="6" s="1"/>
  <c r="AG2046" i="6"/>
  <c r="AH2046" i="6" s="1"/>
  <c r="AG2002" i="6"/>
  <c r="AH2002" i="6" s="1"/>
  <c r="AG1916" i="6"/>
  <c r="AH1916" i="6" s="1"/>
  <c r="AG2027" i="6"/>
  <c r="AH2027" i="6" s="1"/>
  <c r="AG1972" i="6"/>
  <c r="AH1972" i="6" s="1"/>
  <c r="AG1997" i="6"/>
  <c r="AH1997" i="6" s="1"/>
  <c r="AG1967" i="6"/>
  <c r="AH1967" i="6" s="1"/>
  <c r="AG2091" i="6"/>
  <c r="AH2091" i="6" s="1"/>
  <c r="AG2067" i="6"/>
  <c r="AH2067" i="6" s="1"/>
  <c r="AG2036" i="6"/>
  <c r="AH2036" i="6" s="1"/>
  <c r="AG2012" i="6"/>
  <c r="AH2012" i="6" s="1"/>
  <c r="AG1981" i="6"/>
  <c r="AH1981" i="6" s="1"/>
  <c r="AG1957" i="6"/>
  <c r="AH1957" i="6" s="1"/>
  <c r="AG1926" i="6"/>
  <c r="AH1926" i="6" s="1"/>
  <c r="AG2061" i="6"/>
  <c r="AH2061" i="6" s="1"/>
  <c r="AG1951" i="6"/>
  <c r="AH1951" i="6" s="1"/>
  <c r="AG2086" i="6"/>
  <c r="AH2086" i="6" s="1"/>
  <c r="AG2056" i="6"/>
  <c r="AH2056" i="6" s="1"/>
  <c r="AG1922" i="6"/>
  <c r="AH1922" i="6" s="1"/>
  <c r="AG2057" i="6"/>
  <c r="AH2057" i="6" s="1"/>
  <c r="AG2082" i="6"/>
  <c r="AH2082" i="6" s="1"/>
  <c r="AG2021" i="6"/>
  <c r="AH2021" i="6" s="1"/>
  <c r="AG2101" i="6"/>
  <c r="AH2101" i="6" s="1"/>
  <c r="AG2087" i="6"/>
  <c r="AH2087" i="6" s="1"/>
  <c r="AG1977" i="6"/>
  <c r="AH1977" i="6" s="1"/>
  <c r="AG2081" i="6"/>
  <c r="AH2081" i="6" s="1"/>
  <c r="AG2107" i="6"/>
  <c r="AH2107" i="6" s="1"/>
  <c r="AG1942" i="6"/>
  <c r="AH1942" i="6" s="1"/>
  <c r="AG1941" i="6"/>
  <c r="AH1941" i="6" s="1"/>
  <c r="AI2092" i="6"/>
  <c r="AJ2092" i="6" s="1"/>
  <c r="AI2062" i="6"/>
  <c r="AJ2062" i="6" s="1"/>
  <c r="AI1976" i="6"/>
  <c r="AJ1976" i="6" s="1"/>
  <c r="AI2082" i="6"/>
  <c r="AJ2082" i="6" s="1"/>
  <c r="AI1917" i="6"/>
  <c r="AJ1917" i="6" s="1"/>
  <c r="AI2021" i="6"/>
  <c r="AJ2021" i="6" s="1"/>
  <c r="AI2022" i="6"/>
  <c r="AJ2022" i="6" s="1"/>
  <c r="AI2096" i="6"/>
  <c r="AJ2096" i="6" s="1"/>
  <c r="AI2072" i="6"/>
  <c r="AJ2072" i="6" s="1"/>
  <c r="AI2041" i="6"/>
  <c r="AJ2041" i="6" s="1"/>
  <c r="AI2017" i="6"/>
  <c r="AJ2017" i="6" s="1"/>
  <c r="AI1986" i="6"/>
  <c r="AJ1986" i="6" s="1"/>
  <c r="AI1962" i="6"/>
  <c r="AJ1962" i="6" s="1"/>
  <c r="AI1931" i="6"/>
  <c r="AJ1931" i="6" s="1"/>
  <c r="AI2037" i="6"/>
  <c r="AJ2037" i="6" s="1"/>
  <c r="AI1927" i="6"/>
  <c r="AJ1927" i="6" s="1"/>
  <c r="AI2087" i="6"/>
  <c r="AJ2087" i="6" s="1"/>
  <c r="AI1977" i="6"/>
  <c r="AJ1977" i="6" s="1"/>
  <c r="AI1916" i="6"/>
  <c r="AJ1916" i="6" s="1"/>
  <c r="AI1941" i="6"/>
  <c r="AJ1941" i="6" s="1"/>
  <c r="AI1936" i="6"/>
  <c r="AJ1936" i="6" s="1"/>
  <c r="AI1937" i="6"/>
  <c r="AJ1937" i="6" s="1"/>
  <c r="AI2061" i="6"/>
  <c r="AJ2061" i="6" s="1"/>
  <c r="AI1982" i="6"/>
  <c r="AJ1982" i="6" s="1"/>
  <c r="AI1922" i="6"/>
  <c r="AJ1922" i="6" s="1"/>
  <c r="AI1947" i="6"/>
  <c r="AJ1947" i="6" s="1"/>
  <c r="AI1991" i="6"/>
  <c r="AJ1991" i="6" s="1"/>
  <c r="AI2016" i="6"/>
  <c r="AJ2016" i="6" s="1"/>
  <c r="AI2097" i="6"/>
  <c r="AJ2097" i="6" s="1"/>
  <c r="AI2066" i="6"/>
  <c r="AJ2066" i="6" s="1"/>
  <c r="AI2042" i="6"/>
  <c r="AJ2042" i="6" s="1"/>
  <c r="AI2011" i="6"/>
  <c r="AJ2011" i="6" s="1"/>
  <c r="AI1987" i="6"/>
  <c r="AJ1987" i="6" s="1"/>
  <c r="AI1956" i="6"/>
  <c r="AJ1956" i="6" s="1"/>
  <c r="AI1932" i="6"/>
  <c r="AJ1932" i="6" s="1"/>
  <c r="AI2086" i="6"/>
  <c r="AJ2086" i="6" s="1"/>
  <c r="AI2081" i="6"/>
  <c r="AJ2081" i="6" s="1"/>
  <c r="AI2106" i="6"/>
  <c r="AJ2106" i="6" s="1"/>
  <c r="AI1997" i="6"/>
  <c r="AJ1997" i="6" s="1"/>
  <c r="AI2046" i="6"/>
  <c r="AJ2046" i="6" s="1"/>
  <c r="AI1961" i="6"/>
  <c r="AJ1961" i="6" s="1"/>
  <c r="AI2031" i="6"/>
  <c r="AJ2031" i="6" s="1"/>
  <c r="AI2007" i="6"/>
  <c r="AJ2007" i="6" s="1"/>
  <c r="AI2056" i="6"/>
  <c r="AJ2056" i="6" s="1"/>
  <c r="AI2026" i="6"/>
  <c r="AJ2026" i="6" s="1"/>
  <c r="AI1996" i="6"/>
  <c r="AJ1996" i="6" s="1"/>
  <c r="AI2052" i="6"/>
  <c r="AJ2052" i="6" s="1"/>
  <c r="AI2077" i="6"/>
  <c r="AJ2077" i="6" s="1"/>
  <c r="AI2047" i="6"/>
  <c r="AJ2047" i="6" s="1"/>
  <c r="AI2091" i="6"/>
  <c r="AJ2091" i="6" s="1"/>
  <c r="AI2067" i="6"/>
  <c r="AJ2067" i="6" s="1"/>
  <c r="AI2036" i="6"/>
  <c r="AJ2036" i="6" s="1"/>
  <c r="AI2012" i="6"/>
  <c r="AJ2012" i="6" s="1"/>
  <c r="AI1981" i="6"/>
  <c r="AJ1981" i="6" s="1"/>
  <c r="AI1957" i="6"/>
  <c r="AJ1957" i="6" s="1"/>
  <c r="AI1926" i="6"/>
  <c r="AJ1926" i="6" s="1"/>
  <c r="AI2006" i="6"/>
  <c r="AJ2006" i="6" s="1"/>
  <c r="AI1921" i="6"/>
  <c r="AJ1921" i="6" s="1"/>
  <c r="AI2032" i="6"/>
  <c r="AJ2032" i="6" s="1"/>
  <c r="AI2002" i="6"/>
  <c r="AJ2002" i="6" s="1"/>
  <c r="AI2051" i="6"/>
  <c r="AJ2051" i="6" s="1"/>
  <c r="AI2107" i="6"/>
  <c r="AJ2107" i="6" s="1"/>
  <c r="AI1951" i="6"/>
  <c r="AJ1951" i="6" s="1"/>
  <c r="AI1946" i="6"/>
  <c r="AJ1946" i="6" s="1"/>
  <c r="AI1971" i="6"/>
  <c r="AJ1971" i="6" s="1"/>
  <c r="AI1942" i="6"/>
  <c r="AJ1942" i="6" s="1"/>
  <c r="AI1967" i="6"/>
  <c r="AJ1967" i="6" s="1"/>
  <c r="AI1992" i="6"/>
  <c r="AJ1992" i="6" s="1"/>
  <c r="AI1952" i="6"/>
  <c r="AJ1952" i="6" s="1"/>
  <c r="AI2001" i="6"/>
  <c r="AJ2001" i="6" s="1"/>
  <c r="AI2057" i="6"/>
  <c r="AJ2057" i="6" s="1"/>
  <c r="AI2027" i="6"/>
  <c r="AJ2027" i="6" s="1"/>
  <c r="AI2076" i="6"/>
  <c r="AJ2076" i="6" s="1"/>
  <c r="AI2102" i="6"/>
  <c r="AJ2102" i="6" s="1"/>
  <c r="AI1972" i="6"/>
  <c r="AJ1972" i="6" s="1"/>
  <c r="AI1966" i="6"/>
  <c r="AJ1966" i="6" s="1"/>
  <c r="AI2101" i="6"/>
  <c r="AJ2101" i="6" s="1"/>
  <c r="AI2071" i="6"/>
  <c r="AJ2071" i="6" s="1"/>
  <c r="AG2203" i="6"/>
  <c r="AH2203" i="6" s="1"/>
  <c r="AG2197" i="6"/>
  <c r="AH2197" i="6" s="1"/>
  <c r="AG2191" i="6"/>
  <c r="AH2191" i="6" s="1"/>
  <c r="AG2185" i="6"/>
  <c r="AH2185" i="6" s="1"/>
  <c r="AG2179" i="6"/>
  <c r="AH2179" i="6" s="1"/>
  <c r="AG2180" i="6"/>
  <c r="AH2180" i="6" s="1"/>
  <c r="AG2198" i="6"/>
  <c r="AH2198" i="6" s="1"/>
  <c r="AG2186" i="6"/>
  <c r="AH2186" i="6" s="1"/>
  <c r="AG2174" i="6"/>
  <c r="AH2174" i="6" s="1"/>
  <c r="AG2192" i="6"/>
  <c r="AH2192" i="6" s="1"/>
  <c r="AI2192" i="6"/>
  <c r="AJ2192" i="6" s="1"/>
  <c r="AI2186" i="6"/>
  <c r="AJ2186" i="6" s="1"/>
  <c r="AI2198" i="6"/>
  <c r="AJ2198" i="6" s="1"/>
  <c r="AI2180" i="6"/>
  <c r="AJ2180" i="6" s="1"/>
  <c r="AI2174" i="6"/>
  <c r="AJ2174" i="6" s="1"/>
  <c r="AG2189" i="6"/>
  <c r="AH2189" i="6" s="1"/>
  <c r="AG2183" i="6"/>
  <c r="AH2183" i="6" s="1"/>
  <c r="AG2201" i="6"/>
  <c r="AH2201" i="6" s="1"/>
  <c r="AG2177" i="6"/>
  <c r="AH2177" i="6" s="1"/>
  <c r="AG2200" i="6"/>
  <c r="AH2200" i="6" s="1"/>
  <c r="AG2182" i="6"/>
  <c r="AH2182" i="6" s="1"/>
  <c r="AG2194" i="6"/>
  <c r="AH2194" i="6" s="1"/>
  <c r="AG2195" i="6"/>
  <c r="AH2195" i="6" s="1"/>
  <c r="AG2188" i="6"/>
  <c r="AH2188" i="6" s="1"/>
  <c r="AG2176" i="6"/>
  <c r="AH2176" i="6" s="1"/>
  <c r="AI2201" i="6"/>
  <c r="AJ2201" i="6" s="1"/>
  <c r="AI2177" i="6"/>
  <c r="AJ2177" i="6" s="1"/>
  <c r="AI2200" i="6"/>
  <c r="AJ2200" i="6" s="1"/>
  <c r="AI2194" i="6"/>
  <c r="AJ2194" i="6" s="1"/>
  <c r="AI2195" i="6"/>
  <c r="AJ2195" i="6" s="1"/>
  <c r="AI2188" i="6"/>
  <c r="AJ2188" i="6" s="1"/>
  <c r="AI2176" i="6"/>
  <c r="AJ2176" i="6" s="1"/>
  <c r="AI2189" i="6"/>
  <c r="AJ2189" i="6" s="1"/>
  <c r="AI2182" i="6"/>
  <c r="AJ2182" i="6" s="1"/>
  <c r="AI2183" i="6"/>
  <c r="AJ2183" i="6" s="1"/>
  <c r="AG2202" i="6"/>
  <c r="AH2202" i="6" s="1"/>
  <c r="AG2196" i="6"/>
  <c r="AH2196" i="6" s="1"/>
  <c r="AG2190" i="6"/>
  <c r="AH2190" i="6" s="1"/>
  <c r="AG2178" i="6"/>
  <c r="AH2178" i="6" s="1"/>
  <c r="AG2184" i="6"/>
  <c r="AH2184" i="6" s="1"/>
  <c r="AI2178" i="6"/>
  <c r="AJ2178" i="6" s="1"/>
  <c r="AI2202" i="6"/>
  <c r="AJ2202" i="6" s="1"/>
  <c r="AI2184" i="6"/>
  <c r="AJ2184" i="6" s="1"/>
  <c r="AI2190" i="6"/>
  <c r="AJ2190" i="6" s="1"/>
  <c r="AI2196" i="6"/>
  <c r="AJ2196" i="6" s="1"/>
  <c r="AG2187" i="6"/>
  <c r="AH2187" i="6" s="1"/>
  <c r="AG2181" i="6"/>
  <c r="AH2181" i="6" s="1"/>
  <c r="AG2199" i="6"/>
  <c r="AH2199" i="6" s="1"/>
  <c r="AG2193" i="6"/>
  <c r="AH2193" i="6" s="1"/>
  <c r="AG2175" i="6"/>
  <c r="AH2175" i="6" s="1"/>
  <c r="AI2187" i="6"/>
  <c r="AJ2187" i="6" s="1"/>
  <c r="AI2181" i="6"/>
  <c r="AJ2181" i="6" s="1"/>
  <c r="AI2199" i="6"/>
  <c r="AJ2199" i="6" s="1"/>
  <c r="AI2193" i="6"/>
  <c r="AJ2193" i="6" s="1"/>
  <c r="AI2175" i="6"/>
  <c r="AJ2175" i="6" s="1"/>
  <c r="AI2203" i="6"/>
  <c r="AJ2203" i="6" s="1"/>
  <c r="AI2197" i="6"/>
  <c r="AJ2197" i="6" s="1"/>
  <c r="AI2191" i="6"/>
  <c r="AJ2191" i="6" s="1"/>
  <c r="AI2185" i="6"/>
  <c r="AJ2185" i="6" s="1"/>
  <c r="AI2179" i="6"/>
  <c r="AJ2179" i="6" s="1"/>
  <c r="AG2240" i="6"/>
  <c r="AH2240" i="6" s="1"/>
  <c r="AG2246" i="6"/>
  <c r="AH2246" i="6" s="1"/>
  <c r="AI2246" i="6"/>
  <c r="AJ2246" i="6" s="1"/>
  <c r="AI2240" i="6"/>
  <c r="AJ2240" i="6" s="1"/>
  <c r="AI2247" i="6"/>
  <c r="AJ2247" i="6" s="1"/>
  <c r="AI2241" i="6"/>
  <c r="AJ2241" i="6" s="1"/>
  <c r="AG2249" i="6"/>
  <c r="AH2249" i="6" s="1"/>
  <c r="AG2242" i="6"/>
  <c r="AH2242" i="6" s="1"/>
  <c r="AG2243" i="6"/>
  <c r="AH2243" i="6" s="1"/>
  <c r="AG2248" i="6"/>
  <c r="AH2248" i="6" s="1"/>
  <c r="AI2249" i="6"/>
  <c r="AJ2249" i="6" s="1"/>
  <c r="AI2242" i="6"/>
  <c r="AJ2242" i="6" s="1"/>
  <c r="AI2243" i="6"/>
  <c r="AJ2243" i="6" s="1"/>
  <c r="AI2248" i="6"/>
  <c r="AJ2248" i="6" s="1"/>
  <c r="AG2250" i="6"/>
  <c r="AH2250" i="6" s="1"/>
  <c r="AG2245" i="6"/>
  <c r="AH2245" i="6" s="1"/>
  <c r="AG2247" i="6"/>
  <c r="AH2247" i="6" s="1"/>
  <c r="AG2241" i="6"/>
  <c r="AH2241" i="6" s="1"/>
  <c r="AI2250" i="6"/>
  <c r="AJ2250" i="6" s="1"/>
  <c r="AI2245" i="6"/>
  <c r="AJ2245" i="6" s="1"/>
  <c r="AG1757" i="6"/>
  <c r="AH1757" i="6" s="1"/>
  <c r="AG1751" i="6"/>
  <c r="AH1751" i="6" s="1"/>
  <c r="AG1745" i="6"/>
  <c r="AG1739" i="6"/>
  <c r="AH1739" i="6" s="1"/>
  <c r="AI1735" i="6"/>
  <c r="AJ1735" i="6" s="1"/>
  <c r="AI1746" i="6"/>
  <c r="AI1741" i="6"/>
  <c r="AI1758" i="6"/>
  <c r="AJ1758" i="6" s="1"/>
  <c r="AI1753" i="6"/>
  <c r="AJ1753" i="6" s="1"/>
  <c r="AI1752" i="6"/>
  <c r="AJ1752" i="6" s="1"/>
  <c r="AI1747" i="6"/>
  <c r="AJ1747" i="6" s="1"/>
  <c r="AI1740" i="6"/>
  <c r="AJ1740" i="6" s="1"/>
  <c r="AI1757" i="6"/>
  <c r="AJ1757" i="6" s="1"/>
  <c r="AI1745" i="6"/>
  <c r="AI1739" i="6"/>
  <c r="AJ1739" i="6" s="1"/>
  <c r="AI1751" i="6"/>
  <c r="AJ1751" i="6" s="1"/>
  <c r="AG1746" i="6"/>
  <c r="AG1740" i="6"/>
  <c r="AH1740" i="6" s="1"/>
  <c r="AG1758" i="6"/>
  <c r="AH1758" i="6" s="1"/>
  <c r="AG1752" i="6"/>
  <c r="AH1752" i="6" s="1"/>
  <c r="AG1747" i="6"/>
  <c r="AH1747" i="6" s="1"/>
  <c r="AG1735" i="6"/>
  <c r="AH1735" i="6" s="1"/>
  <c r="AG1741" i="6"/>
  <c r="AG1753" i="6"/>
  <c r="AH1753" i="6" s="1"/>
  <c r="AI1754" i="6"/>
  <c r="AJ1754" i="6" s="1"/>
  <c r="AI1742" i="6"/>
  <c r="AI1736" i="6"/>
  <c r="AJ1736" i="6" s="1"/>
  <c r="AI1748" i="6"/>
  <c r="AJ1748" i="6" s="1"/>
  <c r="AG1759" i="6"/>
  <c r="AH1759" i="6" s="1"/>
  <c r="AG1755" i="6"/>
  <c r="AH1755" i="6" s="1"/>
  <c r="AG1743" i="6"/>
  <c r="AG1744" i="6"/>
  <c r="AG1760" i="6"/>
  <c r="AH1760" i="6" s="1"/>
  <c r="AG1756" i="6"/>
  <c r="AH1756" i="6" s="1"/>
  <c r="AG1750" i="6"/>
  <c r="AH1750" i="6" s="1"/>
  <c r="AG1749" i="6"/>
  <c r="AH1749" i="6" s="1"/>
  <c r="AG1737" i="6"/>
  <c r="AH1737" i="6" s="1"/>
  <c r="AG1738" i="6"/>
  <c r="AH1738" i="6" s="1"/>
  <c r="AG1742" i="6"/>
  <c r="AG1736" i="6"/>
  <c r="AH1736" i="6" s="1"/>
  <c r="AG1754" i="6"/>
  <c r="AH1754" i="6" s="1"/>
  <c r="AG1748" i="6"/>
  <c r="AH1748" i="6" s="1"/>
  <c r="AI1738" i="6"/>
  <c r="AJ1738" i="6" s="1"/>
  <c r="AI1760" i="6"/>
  <c r="AJ1760" i="6" s="1"/>
  <c r="AI1755" i="6"/>
  <c r="AJ1755" i="6" s="1"/>
  <c r="AI1743" i="6"/>
  <c r="AI1756" i="6"/>
  <c r="AJ1756" i="6" s="1"/>
  <c r="AI1749" i="6"/>
  <c r="AJ1749" i="6" s="1"/>
  <c r="AI1737" i="6"/>
  <c r="AJ1737" i="6" s="1"/>
  <c r="AI1750" i="6"/>
  <c r="AJ1750" i="6" s="1"/>
  <c r="AI1744" i="6"/>
  <c r="AI1759" i="6"/>
  <c r="AJ1759" i="6" s="1"/>
  <c r="AG1685" i="6"/>
  <c r="AH1685" i="6" s="1"/>
  <c r="AG1680" i="6"/>
  <c r="AH1680" i="6" s="1"/>
  <c r="AG1625" i="6"/>
  <c r="AH1625" i="6" s="1"/>
  <c r="AG1570" i="6"/>
  <c r="AH1570" i="6" s="1"/>
  <c r="AG1585" i="6"/>
  <c r="AH1585" i="6" s="1"/>
  <c r="AG1691" i="6"/>
  <c r="AH1691" i="6" s="1"/>
  <c r="AG1600" i="6"/>
  <c r="AH1600" i="6" s="1"/>
  <c r="AG1645" i="6"/>
  <c r="AH1645" i="6" s="1"/>
  <c r="AG1675" i="6"/>
  <c r="AH1675" i="6" s="1"/>
  <c r="AG1620" i="6"/>
  <c r="AH1620" i="6" s="1"/>
  <c r="AG1565" i="6"/>
  <c r="AH1565" i="6" s="1"/>
  <c r="AG1610" i="6"/>
  <c r="AH1610" i="6" s="1"/>
  <c r="AG1711" i="6"/>
  <c r="AH1711" i="6" s="1"/>
  <c r="AG1650" i="6"/>
  <c r="AH1650" i="6" s="1"/>
  <c r="AG1640" i="6"/>
  <c r="AH1640" i="6" s="1"/>
  <c r="AG1665" i="6"/>
  <c r="AH1665" i="6" s="1"/>
  <c r="AG1590" i="6"/>
  <c r="AH1590" i="6" s="1"/>
  <c r="AG1670" i="6"/>
  <c r="AH1670" i="6" s="1"/>
  <c r="AG1615" i="6"/>
  <c r="AH1615" i="6" s="1"/>
  <c r="AG1595" i="6"/>
  <c r="AH1595" i="6" s="1"/>
  <c r="AG1635" i="6"/>
  <c r="AH1635" i="6" s="1"/>
  <c r="AG1575" i="6"/>
  <c r="AH1575" i="6" s="1"/>
  <c r="AG1716" i="6"/>
  <c r="AH1716" i="6" s="1"/>
  <c r="AG1660" i="6"/>
  <c r="AH1660" i="6" s="1"/>
  <c r="AG1605" i="6"/>
  <c r="AH1605" i="6" s="1"/>
  <c r="AG1706" i="6"/>
  <c r="AH1706" i="6" s="1"/>
  <c r="AG1696" i="6"/>
  <c r="AH1696" i="6" s="1"/>
  <c r="AG1655" i="6"/>
  <c r="AH1655" i="6" s="1"/>
  <c r="AG1580" i="6"/>
  <c r="AH1580" i="6" s="1"/>
  <c r="AG1701" i="6"/>
  <c r="AH1701" i="6" s="1"/>
  <c r="AG1630" i="6"/>
  <c r="AH1630" i="6" s="1"/>
  <c r="AG1656" i="6"/>
  <c r="AH1656" i="6" s="1"/>
  <c r="AG1601" i="6"/>
  <c r="AH1601" i="6" s="1"/>
  <c r="AG1591" i="6"/>
  <c r="AH1591" i="6" s="1"/>
  <c r="AG1692" i="6"/>
  <c r="AH1692" i="6" s="1"/>
  <c r="AG1636" i="6"/>
  <c r="AH1636" i="6" s="1"/>
  <c r="AG1581" i="6"/>
  <c r="AH1581" i="6" s="1"/>
  <c r="AG1676" i="6"/>
  <c r="AH1676" i="6" s="1"/>
  <c r="AG1606" i="6"/>
  <c r="AH1606" i="6" s="1"/>
  <c r="AG1641" i="6"/>
  <c r="AH1641" i="6" s="1"/>
  <c r="AG1566" i="6"/>
  <c r="AH1566" i="6" s="1"/>
  <c r="AG1686" i="6"/>
  <c r="AH1686" i="6" s="1"/>
  <c r="AG1631" i="6"/>
  <c r="AH1631" i="6" s="1"/>
  <c r="AG1576" i="6"/>
  <c r="AH1576" i="6" s="1"/>
  <c r="AG1586" i="6"/>
  <c r="AH1586" i="6" s="1"/>
  <c r="AG1681" i="6"/>
  <c r="AH1681" i="6" s="1"/>
  <c r="AG1626" i="6"/>
  <c r="AH1626" i="6" s="1"/>
  <c r="AG1571" i="6"/>
  <c r="AH1571" i="6" s="1"/>
  <c r="AG1621" i="6"/>
  <c r="AH1621" i="6" s="1"/>
  <c r="AG1671" i="6"/>
  <c r="AH1671" i="6" s="1"/>
  <c r="AG1616" i="6"/>
  <c r="AH1616" i="6" s="1"/>
  <c r="AG1712" i="6"/>
  <c r="AH1712" i="6" s="1"/>
  <c r="AG1596" i="6"/>
  <c r="AH1596" i="6" s="1"/>
  <c r="AG1697" i="6"/>
  <c r="AH1697" i="6" s="1"/>
  <c r="AG1666" i="6"/>
  <c r="AH1666" i="6" s="1"/>
  <c r="AG1611" i="6"/>
  <c r="AH1611" i="6" s="1"/>
  <c r="AG1661" i="6"/>
  <c r="AH1661" i="6" s="1"/>
  <c r="AG1651" i="6"/>
  <c r="AH1651" i="6" s="1"/>
  <c r="AG1646" i="6"/>
  <c r="AH1646" i="6" s="1"/>
  <c r="AG1717" i="6"/>
  <c r="AH1717" i="6" s="1"/>
  <c r="AG1707" i="6"/>
  <c r="AH1707" i="6" s="1"/>
  <c r="AG1702" i="6"/>
  <c r="AH1702" i="6" s="1"/>
  <c r="AI1692" i="6"/>
  <c r="AJ1692" i="6" s="1"/>
  <c r="AI1636" i="6"/>
  <c r="AJ1636" i="6" s="1"/>
  <c r="AI1581" i="6"/>
  <c r="AJ1581" i="6" s="1"/>
  <c r="AI1676" i="6"/>
  <c r="AJ1676" i="6" s="1"/>
  <c r="AI1566" i="6"/>
  <c r="AJ1566" i="6" s="1"/>
  <c r="AI1717" i="6"/>
  <c r="AJ1717" i="6" s="1"/>
  <c r="AI1686" i="6"/>
  <c r="AJ1686" i="6" s="1"/>
  <c r="AI1631" i="6"/>
  <c r="AJ1631" i="6" s="1"/>
  <c r="AI1576" i="6"/>
  <c r="AJ1576" i="6" s="1"/>
  <c r="AI1621" i="6"/>
  <c r="AJ1621" i="6" s="1"/>
  <c r="AI1651" i="6"/>
  <c r="AJ1651" i="6" s="1"/>
  <c r="AI1616" i="6"/>
  <c r="AJ1616" i="6" s="1"/>
  <c r="AI1707" i="6"/>
  <c r="AJ1707" i="6" s="1"/>
  <c r="AI1646" i="6"/>
  <c r="AJ1646" i="6" s="1"/>
  <c r="AI1641" i="6"/>
  <c r="AJ1641" i="6" s="1"/>
  <c r="AI1681" i="6"/>
  <c r="AJ1681" i="6" s="1"/>
  <c r="AI1626" i="6"/>
  <c r="AJ1626" i="6" s="1"/>
  <c r="AI1571" i="6"/>
  <c r="AJ1571" i="6" s="1"/>
  <c r="AI1661" i="6"/>
  <c r="AJ1661" i="6" s="1"/>
  <c r="AI1601" i="6"/>
  <c r="AJ1601" i="6" s="1"/>
  <c r="AI1671" i="6"/>
  <c r="AJ1671" i="6" s="1"/>
  <c r="AI1712" i="6"/>
  <c r="AJ1712" i="6" s="1"/>
  <c r="AI1586" i="6"/>
  <c r="AJ1586" i="6" s="1"/>
  <c r="AI1666" i="6"/>
  <c r="AJ1666" i="6" s="1"/>
  <c r="AI1611" i="6"/>
  <c r="AJ1611" i="6" s="1"/>
  <c r="AI1606" i="6"/>
  <c r="AJ1606" i="6" s="1"/>
  <c r="AI1702" i="6"/>
  <c r="AJ1702" i="6" s="1"/>
  <c r="AI1697" i="6"/>
  <c r="AJ1697" i="6" s="1"/>
  <c r="AI1656" i="6"/>
  <c r="AJ1656" i="6" s="1"/>
  <c r="AI1596" i="6"/>
  <c r="AJ1596" i="6" s="1"/>
  <c r="AI1591" i="6"/>
  <c r="AJ1591" i="6" s="1"/>
  <c r="AG1705" i="6"/>
  <c r="AH1705" i="6" s="1"/>
  <c r="AG1674" i="6"/>
  <c r="AH1674" i="6" s="1"/>
  <c r="AG1720" i="6"/>
  <c r="AH1720" i="6" s="1"/>
  <c r="AG1664" i="6"/>
  <c r="AH1664" i="6" s="1"/>
  <c r="AG1609" i="6"/>
  <c r="AH1609" i="6" s="1"/>
  <c r="AG1634" i="6"/>
  <c r="AH1634" i="6" s="1"/>
  <c r="AG1649" i="6"/>
  <c r="AH1649" i="6" s="1"/>
  <c r="AG1579" i="6"/>
  <c r="AH1579" i="6" s="1"/>
  <c r="AG1679" i="6"/>
  <c r="AH1679" i="6" s="1"/>
  <c r="AG1715" i="6"/>
  <c r="AH1715" i="6" s="1"/>
  <c r="AG1659" i="6"/>
  <c r="AH1659" i="6" s="1"/>
  <c r="AG1604" i="6"/>
  <c r="AH1604" i="6" s="1"/>
  <c r="AG1594" i="6"/>
  <c r="AH1594" i="6" s="1"/>
  <c r="AG1569" i="6"/>
  <c r="AH1569" i="6" s="1"/>
  <c r="AG1619" i="6"/>
  <c r="AH1619" i="6" s="1"/>
  <c r="AG1614" i="6"/>
  <c r="AH1614" i="6" s="1"/>
  <c r="AG1629" i="6"/>
  <c r="AH1629" i="6" s="1"/>
  <c r="AG1710" i="6"/>
  <c r="AH1710" i="6" s="1"/>
  <c r="AG1654" i="6"/>
  <c r="AH1654" i="6" s="1"/>
  <c r="AG1599" i="6"/>
  <c r="AH1599" i="6" s="1"/>
  <c r="AG1684" i="6"/>
  <c r="AH1684" i="6" s="1"/>
  <c r="AG1700" i="6"/>
  <c r="AH1700" i="6" s="1"/>
  <c r="AG1644" i="6"/>
  <c r="AH1644" i="6" s="1"/>
  <c r="AG1589" i="6"/>
  <c r="AH1589" i="6" s="1"/>
  <c r="AG1624" i="6"/>
  <c r="AH1624" i="6" s="1"/>
  <c r="AG1669" i="6"/>
  <c r="AH1669" i="6" s="1"/>
  <c r="AG1690" i="6"/>
  <c r="AH1690" i="6" s="1"/>
  <c r="AG1695" i="6"/>
  <c r="AH1695" i="6" s="1"/>
  <c r="AG1639" i="6"/>
  <c r="AH1639" i="6" s="1"/>
  <c r="AG1584" i="6"/>
  <c r="AH1584" i="6" s="1"/>
  <c r="AG1574" i="6"/>
  <c r="AH1574" i="6" s="1"/>
  <c r="AI1720" i="6"/>
  <c r="AJ1720" i="6" s="1"/>
  <c r="AI1664" i="6"/>
  <c r="AJ1664" i="6" s="1"/>
  <c r="AI1609" i="6"/>
  <c r="AJ1609" i="6" s="1"/>
  <c r="AI1700" i="6"/>
  <c r="AJ1700" i="6" s="1"/>
  <c r="AI1684" i="6"/>
  <c r="AJ1684" i="6" s="1"/>
  <c r="AI1624" i="6"/>
  <c r="AJ1624" i="6" s="1"/>
  <c r="AI1644" i="6"/>
  <c r="AJ1644" i="6" s="1"/>
  <c r="AI1579" i="6"/>
  <c r="AJ1579" i="6" s="1"/>
  <c r="AI1629" i="6"/>
  <c r="AJ1629" i="6" s="1"/>
  <c r="AI1614" i="6"/>
  <c r="AJ1614" i="6" s="1"/>
  <c r="AI1715" i="6"/>
  <c r="AJ1715" i="6" s="1"/>
  <c r="AI1659" i="6"/>
  <c r="AJ1659" i="6" s="1"/>
  <c r="AI1604" i="6"/>
  <c r="AJ1604" i="6" s="1"/>
  <c r="AI1594" i="6"/>
  <c r="AJ1594" i="6" s="1"/>
  <c r="AI1710" i="6"/>
  <c r="AJ1710" i="6" s="1"/>
  <c r="AI1654" i="6"/>
  <c r="AJ1654" i="6" s="1"/>
  <c r="AI1599" i="6"/>
  <c r="AJ1599" i="6" s="1"/>
  <c r="AI1649" i="6"/>
  <c r="AJ1649" i="6" s="1"/>
  <c r="AI1589" i="6"/>
  <c r="AJ1589" i="6" s="1"/>
  <c r="AI1690" i="6"/>
  <c r="AJ1690" i="6" s="1"/>
  <c r="AI1705" i="6"/>
  <c r="AJ1705" i="6" s="1"/>
  <c r="AI1634" i="6"/>
  <c r="AJ1634" i="6" s="1"/>
  <c r="AI1569" i="6"/>
  <c r="AJ1569" i="6" s="1"/>
  <c r="AI1695" i="6"/>
  <c r="AJ1695" i="6" s="1"/>
  <c r="AI1639" i="6"/>
  <c r="AJ1639" i="6" s="1"/>
  <c r="AI1584" i="6"/>
  <c r="AJ1584" i="6" s="1"/>
  <c r="AI1669" i="6"/>
  <c r="AJ1669" i="6" s="1"/>
  <c r="AI1574" i="6"/>
  <c r="AJ1574" i="6" s="1"/>
  <c r="AI1679" i="6"/>
  <c r="AJ1679" i="6" s="1"/>
  <c r="AI1674" i="6"/>
  <c r="AJ1674" i="6" s="1"/>
  <c r="AI1619" i="6"/>
  <c r="AJ1619" i="6" s="1"/>
  <c r="AI1680" i="6"/>
  <c r="AJ1680" i="6" s="1"/>
  <c r="AI1625" i="6"/>
  <c r="AJ1625" i="6" s="1"/>
  <c r="AI1570" i="6"/>
  <c r="AJ1570" i="6" s="1"/>
  <c r="AI1605" i="6"/>
  <c r="AJ1605" i="6" s="1"/>
  <c r="AI1595" i="6"/>
  <c r="AJ1595" i="6" s="1"/>
  <c r="AI1585" i="6"/>
  <c r="AJ1585" i="6" s="1"/>
  <c r="AI1716" i="6"/>
  <c r="AJ1716" i="6" s="1"/>
  <c r="AI1640" i="6"/>
  <c r="AJ1640" i="6" s="1"/>
  <c r="AI1691" i="6"/>
  <c r="AJ1691" i="6" s="1"/>
  <c r="AI1685" i="6"/>
  <c r="AJ1685" i="6" s="1"/>
  <c r="AI1675" i="6"/>
  <c r="AJ1675" i="6" s="1"/>
  <c r="AI1620" i="6"/>
  <c r="AJ1620" i="6" s="1"/>
  <c r="AI1565" i="6"/>
  <c r="AJ1565" i="6" s="1"/>
  <c r="AI1660" i="6"/>
  <c r="AJ1660" i="6" s="1"/>
  <c r="AI1645" i="6"/>
  <c r="AJ1645" i="6" s="1"/>
  <c r="AI1650" i="6"/>
  <c r="AJ1650" i="6" s="1"/>
  <c r="AI1701" i="6"/>
  <c r="AJ1701" i="6" s="1"/>
  <c r="AI1696" i="6"/>
  <c r="AJ1696" i="6" s="1"/>
  <c r="AI1630" i="6"/>
  <c r="AJ1630" i="6" s="1"/>
  <c r="AI1670" i="6"/>
  <c r="AJ1670" i="6" s="1"/>
  <c r="AI1615" i="6"/>
  <c r="AJ1615" i="6" s="1"/>
  <c r="AI1610" i="6"/>
  <c r="AJ1610" i="6" s="1"/>
  <c r="AI1635" i="6"/>
  <c r="AJ1635" i="6" s="1"/>
  <c r="AI1575" i="6"/>
  <c r="AJ1575" i="6" s="1"/>
  <c r="AI1665" i="6"/>
  <c r="AJ1665" i="6" s="1"/>
  <c r="AI1706" i="6"/>
  <c r="AJ1706" i="6" s="1"/>
  <c r="AI1711" i="6"/>
  <c r="AJ1711" i="6" s="1"/>
  <c r="AI1655" i="6"/>
  <c r="AJ1655" i="6" s="1"/>
  <c r="AI1600" i="6"/>
  <c r="AJ1600" i="6" s="1"/>
  <c r="AI1590" i="6"/>
  <c r="AJ1590" i="6" s="1"/>
  <c r="AI1580" i="6"/>
  <c r="AJ1580" i="6" s="1"/>
  <c r="AI1698" i="6"/>
  <c r="AJ1698" i="6" s="1"/>
  <c r="AI1647" i="6"/>
  <c r="AJ1647" i="6" s="1"/>
  <c r="AI1592" i="6"/>
  <c r="AJ1592" i="6" s="1"/>
  <c r="AI1627" i="6"/>
  <c r="AJ1627" i="6" s="1"/>
  <c r="AI1682" i="6"/>
  <c r="AJ1682" i="6" s="1"/>
  <c r="AI1693" i="6"/>
  <c r="AJ1693" i="6" s="1"/>
  <c r="AI1642" i="6"/>
  <c r="AJ1642" i="6" s="1"/>
  <c r="AI1587" i="6"/>
  <c r="AJ1587" i="6" s="1"/>
  <c r="AI1672" i="6"/>
  <c r="AJ1672" i="6" s="1"/>
  <c r="AI1612" i="6"/>
  <c r="AJ1612" i="6" s="1"/>
  <c r="AI1657" i="6"/>
  <c r="AJ1657" i="6" s="1"/>
  <c r="AI1577" i="6"/>
  <c r="AJ1577" i="6" s="1"/>
  <c r="AI1667" i="6"/>
  <c r="AJ1667" i="6" s="1"/>
  <c r="AI1687" i="6"/>
  <c r="AJ1687" i="6" s="1"/>
  <c r="AI1637" i="6"/>
  <c r="AJ1637" i="6" s="1"/>
  <c r="AI1582" i="6"/>
  <c r="AJ1582" i="6" s="1"/>
  <c r="AI1632" i="6"/>
  <c r="AJ1632" i="6" s="1"/>
  <c r="AI1572" i="6"/>
  <c r="AJ1572" i="6" s="1"/>
  <c r="AI1662" i="6"/>
  <c r="AJ1662" i="6" s="1"/>
  <c r="AI1708" i="6"/>
  <c r="AJ1708" i="6" s="1"/>
  <c r="AI1652" i="6"/>
  <c r="AJ1652" i="6" s="1"/>
  <c r="AI1688" i="6"/>
  <c r="AJ1688" i="6" s="1"/>
  <c r="AI1602" i="6"/>
  <c r="AJ1602" i="6" s="1"/>
  <c r="AI1597" i="6"/>
  <c r="AJ1597" i="6" s="1"/>
  <c r="AI1677" i="6"/>
  <c r="AJ1677" i="6" s="1"/>
  <c r="AI1622" i="6"/>
  <c r="AJ1622" i="6" s="1"/>
  <c r="AI1567" i="6"/>
  <c r="AJ1567" i="6" s="1"/>
  <c r="AI1718" i="6"/>
  <c r="AJ1718" i="6" s="1"/>
  <c r="AI1607" i="6"/>
  <c r="AJ1607" i="6" s="1"/>
  <c r="AI1617" i="6"/>
  <c r="AJ1617" i="6" s="1"/>
  <c r="AI1703" i="6"/>
  <c r="AJ1703" i="6" s="1"/>
  <c r="AI1713" i="6"/>
  <c r="AJ1713" i="6" s="1"/>
  <c r="AI1709" i="6"/>
  <c r="AJ1709" i="6" s="1"/>
  <c r="AI1653" i="6"/>
  <c r="AJ1653" i="6" s="1"/>
  <c r="AI1598" i="6"/>
  <c r="AJ1598" i="6" s="1"/>
  <c r="AI1694" i="6"/>
  <c r="AJ1694" i="6" s="1"/>
  <c r="AI1623" i="6"/>
  <c r="AJ1623" i="6" s="1"/>
  <c r="AI1608" i="6"/>
  <c r="AJ1608" i="6" s="1"/>
  <c r="AI1658" i="6"/>
  <c r="AJ1658" i="6" s="1"/>
  <c r="AI1583" i="6"/>
  <c r="AJ1583" i="6" s="1"/>
  <c r="AI1668" i="6"/>
  <c r="AJ1668" i="6" s="1"/>
  <c r="AI1663" i="6"/>
  <c r="AJ1663" i="6" s="1"/>
  <c r="AI1704" i="6"/>
  <c r="AJ1704" i="6" s="1"/>
  <c r="AI1648" i="6"/>
  <c r="AJ1648" i="6" s="1"/>
  <c r="AI1593" i="6"/>
  <c r="AJ1593" i="6" s="1"/>
  <c r="AI1633" i="6"/>
  <c r="AJ1633" i="6" s="1"/>
  <c r="AI1714" i="6"/>
  <c r="AJ1714" i="6" s="1"/>
  <c r="AI1638" i="6"/>
  <c r="AJ1638" i="6" s="1"/>
  <c r="AI1578" i="6"/>
  <c r="AJ1578" i="6" s="1"/>
  <c r="AI1568" i="6"/>
  <c r="AJ1568" i="6" s="1"/>
  <c r="AI1699" i="6"/>
  <c r="AJ1699" i="6" s="1"/>
  <c r="AI1643" i="6"/>
  <c r="AJ1643" i="6" s="1"/>
  <c r="AI1588" i="6"/>
  <c r="AJ1588" i="6" s="1"/>
  <c r="AI1673" i="6"/>
  <c r="AJ1673" i="6" s="1"/>
  <c r="AI1689" i="6"/>
  <c r="AJ1689" i="6" s="1"/>
  <c r="AI1618" i="6"/>
  <c r="AJ1618" i="6" s="1"/>
  <c r="AI1683" i="6"/>
  <c r="AJ1683" i="6" s="1"/>
  <c r="AI1628" i="6"/>
  <c r="AJ1628" i="6" s="1"/>
  <c r="AI1573" i="6"/>
  <c r="AJ1573" i="6" s="1"/>
  <c r="AI1678" i="6"/>
  <c r="AJ1678" i="6" s="1"/>
  <c r="AI1613" i="6"/>
  <c r="AJ1613" i="6" s="1"/>
  <c r="AI1719" i="6"/>
  <c r="AJ1719" i="6" s="1"/>
  <c r="AI1603" i="6"/>
  <c r="AJ1603" i="6" s="1"/>
  <c r="AG1688" i="6"/>
  <c r="AH1688" i="6" s="1"/>
  <c r="AG1713" i="6"/>
  <c r="AH1713" i="6" s="1"/>
  <c r="AG1652" i="6"/>
  <c r="AH1652" i="6" s="1"/>
  <c r="AG1698" i="6"/>
  <c r="AH1698" i="6" s="1"/>
  <c r="AG1647" i="6"/>
  <c r="AH1647" i="6" s="1"/>
  <c r="AG1592" i="6"/>
  <c r="AH1592" i="6" s="1"/>
  <c r="AG1612" i="6"/>
  <c r="AH1612" i="6" s="1"/>
  <c r="AG1602" i="6"/>
  <c r="AH1602" i="6" s="1"/>
  <c r="AG1597" i="6"/>
  <c r="AH1597" i="6" s="1"/>
  <c r="AG1693" i="6"/>
  <c r="AH1693" i="6" s="1"/>
  <c r="AG1642" i="6"/>
  <c r="AH1642" i="6" s="1"/>
  <c r="AG1587" i="6"/>
  <c r="AH1587" i="6" s="1"/>
  <c r="AG1718" i="6"/>
  <c r="AH1718" i="6" s="1"/>
  <c r="AG1577" i="6"/>
  <c r="AH1577" i="6" s="1"/>
  <c r="AG1672" i="6"/>
  <c r="AH1672" i="6" s="1"/>
  <c r="AG1607" i="6"/>
  <c r="AH1607" i="6" s="1"/>
  <c r="AG1708" i="6"/>
  <c r="AH1708" i="6" s="1"/>
  <c r="AG1687" i="6"/>
  <c r="AH1687" i="6" s="1"/>
  <c r="AG1637" i="6"/>
  <c r="AH1637" i="6" s="1"/>
  <c r="AG1582" i="6"/>
  <c r="AH1582" i="6" s="1"/>
  <c r="AG1632" i="6"/>
  <c r="AH1632" i="6" s="1"/>
  <c r="AG1617" i="6"/>
  <c r="AH1617" i="6" s="1"/>
  <c r="AG1662" i="6"/>
  <c r="AH1662" i="6" s="1"/>
  <c r="AG1657" i="6"/>
  <c r="AH1657" i="6" s="1"/>
  <c r="AG1682" i="6"/>
  <c r="AH1682" i="6" s="1"/>
  <c r="AG1627" i="6"/>
  <c r="AH1627" i="6" s="1"/>
  <c r="AG1572" i="6"/>
  <c r="AH1572" i="6" s="1"/>
  <c r="AG1567" i="6"/>
  <c r="AH1567" i="6" s="1"/>
  <c r="AG1677" i="6"/>
  <c r="AH1677" i="6" s="1"/>
  <c r="AG1622" i="6"/>
  <c r="AH1622" i="6" s="1"/>
  <c r="AG1667" i="6"/>
  <c r="AH1667" i="6" s="1"/>
  <c r="AG1703" i="6"/>
  <c r="AH1703" i="6" s="1"/>
  <c r="AG1678" i="6"/>
  <c r="AH1678" i="6" s="1"/>
  <c r="AG1709" i="6"/>
  <c r="AH1709" i="6" s="1"/>
  <c r="AG1653" i="6"/>
  <c r="AH1653" i="6" s="1"/>
  <c r="AG1598" i="6"/>
  <c r="AH1598" i="6" s="1"/>
  <c r="AG1694" i="6"/>
  <c r="AH1694" i="6" s="1"/>
  <c r="AG1668" i="6"/>
  <c r="AH1668" i="6" s="1"/>
  <c r="AG1673" i="6"/>
  <c r="AH1673" i="6" s="1"/>
  <c r="AG1663" i="6"/>
  <c r="AH1663" i="6" s="1"/>
  <c r="AG1704" i="6"/>
  <c r="AH1704" i="6" s="1"/>
  <c r="AG1648" i="6"/>
  <c r="AH1648" i="6" s="1"/>
  <c r="AG1593" i="6"/>
  <c r="AH1593" i="6" s="1"/>
  <c r="AG1568" i="6"/>
  <c r="AH1568" i="6" s="1"/>
  <c r="AG1583" i="6"/>
  <c r="AH1583" i="6" s="1"/>
  <c r="AG1714" i="6"/>
  <c r="AH1714" i="6" s="1"/>
  <c r="AG1699" i="6"/>
  <c r="AH1699" i="6" s="1"/>
  <c r="AG1643" i="6"/>
  <c r="AH1643" i="6" s="1"/>
  <c r="AG1588" i="6"/>
  <c r="AH1588" i="6" s="1"/>
  <c r="AG1638" i="6"/>
  <c r="AH1638" i="6" s="1"/>
  <c r="AG1658" i="6"/>
  <c r="AH1658" i="6" s="1"/>
  <c r="AG1689" i="6"/>
  <c r="AH1689" i="6" s="1"/>
  <c r="AG1633" i="6"/>
  <c r="AH1633" i="6" s="1"/>
  <c r="AG1578" i="6"/>
  <c r="AH1578" i="6" s="1"/>
  <c r="AG1623" i="6"/>
  <c r="AH1623" i="6" s="1"/>
  <c r="AG1618" i="6"/>
  <c r="AH1618" i="6" s="1"/>
  <c r="AG1719" i="6"/>
  <c r="AH1719" i="6" s="1"/>
  <c r="AG1613" i="6"/>
  <c r="AH1613" i="6" s="1"/>
  <c r="AG1608" i="6"/>
  <c r="AH1608" i="6" s="1"/>
  <c r="AG1683" i="6"/>
  <c r="AH1683" i="6" s="1"/>
  <c r="AG1628" i="6"/>
  <c r="AH1628" i="6" s="1"/>
  <c r="AG1573" i="6"/>
  <c r="AH1573" i="6" s="1"/>
  <c r="AG1603" i="6"/>
  <c r="AH1603" i="6" s="1"/>
  <c r="AI1502" i="6"/>
  <c r="AJ1502" i="6" s="1"/>
  <c r="AI1437" i="6"/>
  <c r="AJ1437" i="6" s="1"/>
  <c r="AI1507" i="6"/>
  <c r="AJ1507" i="6" s="1"/>
  <c r="AI1554" i="6"/>
  <c r="AJ1554" i="6" s="1"/>
  <c r="AI1497" i="6"/>
  <c r="AJ1497" i="6" s="1"/>
  <c r="AI1452" i="6"/>
  <c r="AJ1452" i="6" s="1"/>
  <c r="AI1512" i="6"/>
  <c r="AJ1512" i="6" s="1"/>
  <c r="AI1457" i="6"/>
  <c r="AJ1457" i="6" s="1"/>
  <c r="AI1560" i="6"/>
  <c r="AJ1560" i="6" s="1"/>
  <c r="AI1482" i="6"/>
  <c r="AJ1482" i="6" s="1"/>
  <c r="AI1442" i="6"/>
  <c r="AJ1442" i="6" s="1"/>
  <c r="AI1549" i="6"/>
  <c r="AJ1549" i="6" s="1"/>
  <c r="AI1532" i="6"/>
  <c r="AJ1532" i="6" s="1"/>
  <c r="AI1467" i="6"/>
  <c r="AJ1467" i="6" s="1"/>
  <c r="AI1472" i="6"/>
  <c r="AJ1472" i="6" s="1"/>
  <c r="AI1544" i="6"/>
  <c r="AJ1544" i="6" s="1"/>
  <c r="AI1487" i="6"/>
  <c r="AJ1487" i="6" s="1"/>
  <c r="AI1447" i="6"/>
  <c r="AJ1447" i="6" s="1"/>
  <c r="AI1492" i="6"/>
  <c r="AJ1492" i="6" s="1"/>
  <c r="AI1527" i="6"/>
  <c r="AJ1527" i="6" s="1"/>
  <c r="AI1462" i="6"/>
  <c r="AJ1462" i="6" s="1"/>
  <c r="AI1522" i="6"/>
  <c r="AJ1522" i="6" s="1"/>
  <c r="AI1517" i="6"/>
  <c r="AJ1517" i="6" s="1"/>
  <c r="AI1432" i="6"/>
  <c r="AJ1432" i="6" s="1"/>
  <c r="AI1538" i="6"/>
  <c r="AJ1538" i="6" s="1"/>
  <c r="AI1477" i="6"/>
  <c r="AJ1477" i="6" s="1"/>
  <c r="AG1481" i="6"/>
  <c r="AH1481" i="6" s="1"/>
  <c r="AG1543" i="6"/>
  <c r="AH1543" i="6" s="1"/>
  <c r="AG1531" i="6"/>
  <c r="AH1531" i="6" s="1"/>
  <c r="AG1521" i="6"/>
  <c r="AH1521" i="6" s="1"/>
  <c r="AG1466" i="6"/>
  <c r="AH1466" i="6" s="1"/>
  <c r="AG1491" i="6"/>
  <c r="AH1491" i="6" s="1"/>
  <c r="AG1476" i="6"/>
  <c r="AH1476" i="6" s="1"/>
  <c r="AG1526" i="6"/>
  <c r="AH1526" i="6" s="1"/>
  <c r="AG1471" i="6"/>
  <c r="AH1471" i="6" s="1"/>
  <c r="AG1486" i="6"/>
  <c r="AH1486" i="6" s="1"/>
  <c r="AG1456" i="6"/>
  <c r="AH1456" i="6" s="1"/>
  <c r="AG1537" i="6"/>
  <c r="AH1537" i="6" s="1"/>
  <c r="AG1501" i="6"/>
  <c r="AH1501" i="6" s="1"/>
  <c r="AG1441" i="6"/>
  <c r="AH1441" i="6" s="1"/>
  <c r="AG1548" i="6"/>
  <c r="AH1548" i="6" s="1"/>
  <c r="AG1516" i="6"/>
  <c r="AH1516" i="6" s="1"/>
  <c r="AG1461" i="6"/>
  <c r="AH1461" i="6" s="1"/>
  <c r="AG1511" i="6"/>
  <c r="AH1511" i="6" s="1"/>
  <c r="AG1431" i="6"/>
  <c r="AH1431" i="6" s="1"/>
  <c r="AG1559" i="6"/>
  <c r="AH1559" i="6" s="1"/>
  <c r="AG1446" i="6"/>
  <c r="AH1446" i="6" s="1"/>
  <c r="AG1436" i="6"/>
  <c r="AH1436" i="6" s="1"/>
  <c r="AG1553" i="6"/>
  <c r="AH1553" i="6" s="1"/>
  <c r="AG1496" i="6"/>
  <c r="AH1496" i="6" s="1"/>
  <c r="AG1451" i="6"/>
  <c r="AH1451" i="6" s="1"/>
  <c r="AG1506" i="6"/>
  <c r="AH1506" i="6" s="1"/>
  <c r="AI1521" i="6"/>
  <c r="AJ1521" i="6" s="1"/>
  <c r="AI1466" i="6"/>
  <c r="AJ1466" i="6" s="1"/>
  <c r="AI1436" i="6"/>
  <c r="AJ1436" i="6" s="1"/>
  <c r="AI1496" i="6"/>
  <c r="AJ1496" i="6" s="1"/>
  <c r="AI1543" i="6"/>
  <c r="AJ1543" i="6" s="1"/>
  <c r="AI1531" i="6"/>
  <c r="AJ1531" i="6" s="1"/>
  <c r="AI1526" i="6"/>
  <c r="AJ1526" i="6" s="1"/>
  <c r="AI1471" i="6"/>
  <c r="AJ1471" i="6" s="1"/>
  <c r="AI1501" i="6"/>
  <c r="AJ1501" i="6" s="1"/>
  <c r="AI1553" i="6"/>
  <c r="AJ1553" i="6" s="1"/>
  <c r="AI1486" i="6"/>
  <c r="AJ1486" i="6" s="1"/>
  <c r="AI1516" i="6"/>
  <c r="AJ1516" i="6" s="1"/>
  <c r="AI1461" i="6"/>
  <c r="AJ1461" i="6" s="1"/>
  <c r="AI1511" i="6"/>
  <c r="AJ1511" i="6" s="1"/>
  <c r="AI1431" i="6"/>
  <c r="AJ1431" i="6" s="1"/>
  <c r="AI1446" i="6"/>
  <c r="AJ1446" i="6" s="1"/>
  <c r="AI1456" i="6"/>
  <c r="AJ1456" i="6" s="1"/>
  <c r="AI1491" i="6"/>
  <c r="AJ1491" i="6" s="1"/>
  <c r="AI1451" i="6"/>
  <c r="AJ1451" i="6" s="1"/>
  <c r="AI1537" i="6"/>
  <c r="AJ1537" i="6" s="1"/>
  <c r="AI1548" i="6"/>
  <c r="AJ1548" i="6" s="1"/>
  <c r="AI1559" i="6"/>
  <c r="AJ1559" i="6" s="1"/>
  <c r="AI1481" i="6"/>
  <c r="AJ1481" i="6" s="1"/>
  <c r="AI1441" i="6"/>
  <c r="AJ1441" i="6" s="1"/>
  <c r="AI1506" i="6"/>
  <c r="AJ1506" i="6" s="1"/>
  <c r="AI1476" i="6"/>
  <c r="AJ1476" i="6" s="1"/>
  <c r="AG1457" i="6"/>
  <c r="AH1457" i="6" s="1"/>
  <c r="AG1472" i="6"/>
  <c r="AH1472" i="6" s="1"/>
  <c r="AG1512" i="6"/>
  <c r="AH1512" i="6" s="1"/>
  <c r="AG1502" i="6"/>
  <c r="AH1502" i="6" s="1"/>
  <c r="AG1437" i="6"/>
  <c r="AH1437" i="6" s="1"/>
  <c r="AG1527" i="6"/>
  <c r="AH1527" i="6" s="1"/>
  <c r="AG1554" i="6"/>
  <c r="AH1554" i="6" s="1"/>
  <c r="AG1497" i="6"/>
  <c r="AH1497" i="6" s="1"/>
  <c r="AG1452" i="6"/>
  <c r="AH1452" i="6" s="1"/>
  <c r="AG1467" i="6"/>
  <c r="AH1467" i="6" s="1"/>
  <c r="AG1462" i="6"/>
  <c r="AH1462" i="6" s="1"/>
  <c r="AG1560" i="6"/>
  <c r="AH1560" i="6" s="1"/>
  <c r="AG1482" i="6"/>
  <c r="AH1482" i="6" s="1"/>
  <c r="AG1442" i="6"/>
  <c r="AH1442" i="6" s="1"/>
  <c r="AG1507" i="6"/>
  <c r="AH1507" i="6" s="1"/>
  <c r="AG1477" i="6"/>
  <c r="AH1477" i="6" s="1"/>
  <c r="AG1432" i="6"/>
  <c r="AH1432" i="6" s="1"/>
  <c r="AG1522" i="6"/>
  <c r="AH1522" i="6" s="1"/>
  <c r="AG1544" i="6"/>
  <c r="AH1544" i="6" s="1"/>
  <c r="AG1487" i="6"/>
  <c r="AH1487" i="6" s="1"/>
  <c r="AG1447" i="6"/>
  <c r="AH1447" i="6" s="1"/>
  <c r="AG1549" i="6"/>
  <c r="AH1549" i="6" s="1"/>
  <c r="AG1517" i="6"/>
  <c r="AH1517" i="6" s="1"/>
  <c r="AG1532" i="6"/>
  <c r="AH1532" i="6" s="1"/>
  <c r="AG1492" i="6"/>
  <c r="AH1492" i="6" s="1"/>
  <c r="AG1538" i="6"/>
  <c r="AH1538" i="6" s="1"/>
  <c r="AI1534" i="6"/>
  <c r="AJ1534" i="6" s="1"/>
  <c r="AI1508" i="6"/>
  <c r="AJ1508" i="6" s="1"/>
  <c r="AI1458" i="6"/>
  <c r="AJ1458" i="6" s="1"/>
  <c r="AI1562" i="6"/>
  <c r="AJ1562" i="6" s="1"/>
  <c r="AI1533" i="6"/>
  <c r="AJ1533" i="6" s="1"/>
  <c r="AI1453" i="6"/>
  <c r="AJ1453" i="6" s="1"/>
  <c r="AI1539" i="6"/>
  <c r="AJ1539" i="6" s="1"/>
  <c r="AI1493" i="6"/>
  <c r="AJ1493" i="6" s="1"/>
  <c r="AI1518" i="6"/>
  <c r="AJ1518" i="6" s="1"/>
  <c r="AI1503" i="6"/>
  <c r="AJ1503" i="6" s="1"/>
  <c r="AI1498" i="6"/>
  <c r="AJ1498" i="6" s="1"/>
  <c r="AI1483" i="6"/>
  <c r="AJ1483" i="6" s="1"/>
  <c r="AI1550" i="6"/>
  <c r="AJ1550" i="6" s="1"/>
  <c r="AI1448" i="6"/>
  <c r="AJ1448" i="6" s="1"/>
  <c r="AI1555" i="6"/>
  <c r="AJ1555" i="6" s="1"/>
  <c r="AI1540" i="6"/>
  <c r="AJ1540" i="6" s="1"/>
  <c r="AI1478" i="6"/>
  <c r="AJ1478" i="6" s="1"/>
  <c r="AI1528" i="6"/>
  <c r="AJ1528" i="6" s="1"/>
  <c r="AI1546" i="6"/>
  <c r="AJ1546" i="6" s="1"/>
  <c r="AI1488" i="6"/>
  <c r="AJ1488" i="6" s="1"/>
  <c r="AI1551" i="6"/>
  <c r="AJ1551" i="6" s="1"/>
  <c r="AI1556" i="6"/>
  <c r="AJ1556" i="6" s="1"/>
  <c r="AI1523" i="6"/>
  <c r="AJ1523" i="6" s="1"/>
  <c r="AI1468" i="6"/>
  <c r="AJ1468" i="6" s="1"/>
  <c r="AI1473" i="6"/>
  <c r="AJ1473" i="6" s="1"/>
  <c r="AI1561" i="6"/>
  <c r="AJ1561" i="6" s="1"/>
  <c r="AI1463" i="6"/>
  <c r="AJ1463" i="6" s="1"/>
  <c r="AI1545" i="6"/>
  <c r="AJ1545" i="6" s="1"/>
  <c r="AI1513" i="6"/>
  <c r="AJ1513" i="6" s="1"/>
  <c r="AI1433" i="6"/>
  <c r="AJ1433" i="6" s="1"/>
  <c r="AI1438" i="6"/>
  <c r="AJ1438" i="6" s="1"/>
  <c r="AI1443" i="6"/>
  <c r="AJ1443" i="6" s="1"/>
  <c r="AG1534" i="6"/>
  <c r="AH1534" i="6" s="1"/>
  <c r="AG1508" i="6"/>
  <c r="AH1508" i="6" s="1"/>
  <c r="AG1458" i="6"/>
  <c r="AH1458" i="6" s="1"/>
  <c r="AG1545" i="6"/>
  <c r="AH1545" i="6" s="1"/>
  <c r="AG1503" i="6"/>
  <c r="AH1503" i="6" s="1"/>
  <c r="AG1498" i="6"/>
  <c r="AH1498" i="6" s="1"/>
  <c r="AG1528" i="6"/>
  <c r="AH1528" i="6" s="1"/>
  <c r="AG1513" i="6"/>
  <c r="AH1513" i="6" s="1"/>
  <c r="AG1438" i="6"/>
  <c r="AH1438" i="6" s="1"/>
  <c r="AG1539" i="6"/>
  <c r="AH1539" i="6" s="1"/>
  <c r="AG1493" i="6"/>
  <c r="AH1493" i="6" s="1"/>
  <c r="AG1473" i="6"/>
  <c r="AH1473" i="6" s="1"/>
  <c r="AG1433" i="6"/>
  <c r="AH1433" i="6" s="1"/>
  <c r="AG1443" i="6"/>
  <c r="AH1443" i="6" s="1"/>
  <c r="AG1448" i="6"/>
  <c r="AH1448" i="6" s="1"/>
  <c r="AG1555" i="6"/>
  <c r="AH1555" i="6" s="1"/>
  <c r="AG1540" i="6"/>
  <c r="AH1540" i="6" s="1"/>
  <c r="AG1478" i="6"/>
  <c r="AH1478" i="6" s="1"/>
  <c r="AG1546" i="6"/>
  <c r="AH1546" i="6" s="1"/>
  <c r="AG1453" i="6"/>
  <c r="AH1453" i="6" s="1"/>
  <c r="AG1561" i="6"/>
  <c r="AH1561" i="6" s="1"/>
  <c r="AG1550" i="6"/>
  <c r="AH1550" i="6" s="1"/>
  <c r="AG1556" i="6"/>
  <c r="AH1556" i="6" s="1"/>
  <c r="AG1523" i="6"/>
  <c r="AH1523" i="6" s="1"/>
  <c r="AG1468" i="6"/>
  <c r="AH1468" i="6" s="1"/>
  <c r="AG1551" i="6"/>
  <c r="AH1551" i="6" s="1"/>
  <c r="AG1533" i="6"/>
  <c r="AH1533" i="6" s="1"/>
  <c r="AG1562" i="6"/>
  <c r="AH1562" i="6" s="1"/>
  <c r="AG1518" i="6"/>
  <c r="AH1518" i="6" s="1"/>
  <c r="AG1463" i="6"/>
  <c r="AH1463" i="6" s="1"/>
  <c r="AG1483" i="6"/>
  <c r="AH1483" i="6" s="1"/>
  <c r="AG1488" i="6"/>
  <c r="AH1488" i="6" s="1"/>
  <c r="AG1557" i="6"/>
  <c r="AH1557" i="6" s="1"/>
  <c r="AG1489" i="6"/>
  <c r="AH1489" i="6" s="1"/>
  <c r="AG1449" i="6"/>
  <c r="AH1449" i="6" s="1"/>
  <c r="AG1469" i="6"/>
  <c r="AH1469" i="6" s="1"/>
  <c r="AG1454" i="6"/>
  <c r="AH1454" i="6" s="1"/>
  <c r="AG1444" i="6"/>
  <c r="AH1444" i="6" s="1"/>
  <c r="AG1563" i="6"/>
  <c r="AH1563" i="6" s="1"/>
  <c r="AG1509" i="6"/>
  <c r="AH1509" i="6" s="1"/>
  <c r="AG1459" i="6"/>
  <c r="AH1459" i="6" s="1"/>
  <c r="AG1535" i="6"/>
  <c r="AH1535" i="6" s="1"/>
  <c r="AG1494" i="6"/>
  <c r="AH1494" i="6" s="1"/>
  <c r="AG1464" i="6"/>
  <c r="AH1464" i="6" s="1"/>
  <c r="AG1499" i="6"/>
  <c r="AH1499" i="6" s="1"/>
  <c r="AG1484" i="6"/>
  <c r="AH1484" i="6" s="1"/>
  <c r="AG1541" i="6"/>
  <c r="AH1541" i="6" s="1"/>
  <c r="AG1479" i="6"/>
  <c r="AH1479" i="6" s="1"/>
  <c r="AG1439" i="6"/>
  <c r="AH1439" i="6" s="1"/>
  <c r="AG1524" i="6"/>
  <c r="AH1524" i="6" s="1"/>
  <c r="AG1519" i="6"/>
  <c r="AH1519" i="6" s="1"/>
  <c r="AG1434" i="6"/>
  <c r="AH1434" i="6" s="1"/>
  <c r="AG1504" i="6"/>
  <c r="AH1504" i="6" s="1"/>
  <c r="AG1529" i="6"/>
  <c r="AH1529" i="6" s="1"/>
  <c r="AG1474" i="6"/>
  <c r="AH1474" i="6" s="1"/>
  <c r="AG1514" i="6"/>
  <c r="AH1514" i="6" s="1"/>
  <c r="AG1485" i="6"/>
  <c r="AH1485" i="6" s="1"/>
  <c r="AG1547" i="6"/>
  <c r="AH1547" i="6" s="1"/>
  <c r="AG1490" i="6"/>
  <c r="AH1490" i="6" s="1"/>
  <c r="AG1450" i="6"/>
  <c r="AH1450" i="6" s="1"/>
  <c r="AG1440" i="6"/>
  <c r="AH1440" i="6" s="1"/>
  <c r="AG1520" i="6"/>
  <c r="AH1520" i="6" s="1"/>
  <c r="AG1505" i="6"/>
  <c r="AH1505" i="6" s="1"/>
  <c r="AG1552" i="6"/>
  <c r="AH1552" i="6" s="1"/>
  <c r="AG1510" i="6"/>
  <c r="AH1510" i="6" s="1"/>
  <c r="AG1460" i="6"/>
  <c r="AH1460" i="6" s="1"/>
  <c r="AG1525" i="6"/>
  <c r="AH1525" i="6" s="1"/>
  <c r="AG1515" i="6"/>
  <c r="AH1515" i="6" s="1"/>
  <c r="AG1536" i="6"/>
  <c r="AH1536" i="6" s="1"/>
  <c r="AG1495" i="6"/>
  <c r="AH1495" i="6" s="1"/>
  <c r="AG1558" i="6"/>
  <c r="AH1558" i="6" s="1"/>
  <c r="AG1470" i="6"/>
  <c r="AH1470" i="6" s="1"/>
  <c r="AG1435" i="6"/>
  <c r="AH1435" i="6" s="1"/>
  <c r="AG1445" i="6"/>
  <c r="AH1445" i="6" s="1"/>
  <c r="AG1542" i="6"/>
  <c r="AH1542" i="6" s="1"/>
  <c r="AG1480" i="6"/>
  <c r="AH1480" i="6" s="1"/>
  <c r="AG1465" i="6"/>
  <c r="AH1465" i="6" s="1"/>
  <c r="AG1500" i="6"/>
  <c r="AH1500" i="6" s="1"/>
  <c r="AG1564" i="6"/>
  <c r="AH1564" i="6" s="1"/>
  <c r="AG1530" i="6"/>
  <c r="AH1530" i="6" s="1"/>
  <c r="AG1475" i="6"/>
  <c r="AH1475" i="6" s="1"/>
  <c r="AG1455" i="6"/>
  <c r="AH1455" i="6" s="1"/>
  <c r="AI1547" i="6"/>
  <c r="AJ1547" i="6" s="1"/>
  <c r="AI1490" i="6"/>
  <c r="AJ1490" i="6" s="1"/>
  <c r="AI1450" i="6"/>
  <c r="AJ1450" i="6" s="1"/>
  <c r="AI1470" i="6"/>
  <c r="AJ1470" i="6" s="1"/>
  <c r="AI1455" i="6"/>
  <c r="AJ1455" i="6" s="1"/>
  <c r="AI1552" i="6"/>
  <c r="AJ1552" i="6" s="1"/>
  <c r="AI1510" i="6"/>
  <c r="AJ1510" i="6" s="1"/>
  <c r="AI1460" i="6"/>
  <c r="AJ1460" i="6" s="1"/>
  <c r="AI1435" i="6"/>
  <c r="AJ1435" i="6" s="1"/>
  <c r="AI1440" i="6"/>
  <c r="AJ1440" i="6" s="1"/>
  <c r="AI1485" i="6"/>
  <c r="AJ1485" i="6" s="1"/>
  <c r="AI1558" i="6"/>
  <c r="AJ1558" i="6" s="1"/>
  <c r="AI1536" i="6"/>
  <c r="AJ1536" i="6" s="1"/>
  <c r="AI1495" i="6"/>
  <c r="AJ1495" i="6" s="1"/>
  <c r="AI1505" i="6"/>
  <c r="AJ1505" i="6" s="1"/>
  <c r="AI1542" i="6"/>
  <c r="AJ1542" i="6" s="1"/>
  <c r="AI1480" i="6"/>
  <c r="AJ1480" i="6" s="1"/>
  <c r="AI1530" i="6"/>
  <c r="AJ1530" i="6" s="1"/>
  <c r="AI1564" i="6"/>
  <c r="AJ1564" i="6" s="1"/>
  <c r="AI1525" i="6"/>
  <c r="AJ1525" i="6" s="1"/>
  <c r="AI1445" i="6"/>
  <c r="AJ1445" i="6" s="1"/>
  <c r="AI1475" i="6"/>
  <c r="AJ1475" i="6" s="1"/>
  <c r="AI1515" i="6"/>
  <c r="AJ1515" i="6" s="1"/>
  <c r="AI1500" i="6"/>
  <c r="AJ1500" i="6" s="1"/>
  <c r="AI1520" i="6"/>
  <c r="AJ1520" i="6" s="1"/>
  <c r="AI1465" i="6"/>
  <c r="AJ1465" i="6" s="1"/>
  <c r="AI1557" i="6"/>
  <c r="AJ1557" i="6" s="1"/>
  <c r="AI1489" i="6"/>
  <c r="AJ1489" i="6" s="1"/>
  <c r="AI1449" i="6"/>
  <c r="AJ1449" i="6" s="1"/>
  <c r="AI1434" i="6"/>
  <c r="AJ1434" i="6" s="1"/>
  <c r="AI1439" i="6"/>
  <c r="AJ1439" i="6" s="1"/>
  <c r="AI1454" i="6"/>
  <c r="AJ1454" i="6" s="1"/>
  <c r="AI1444" i="6"/>
  <c r="AJ1444" i="6" s="1"/>
  <c r="AI1563" i="6"/>
  <c r="AJ1563" i="6" s="1"/>
  <c r="AI1509" i="6"/>
  <c r="AJ1509" i="6" s="1"/>
  <c r="AI1459" i="6"/>
  <c r="AJ1459" i="6" s="1"/>
  <c r="AI1535" i="6"/>
  <c r="AJ1535" i="6" s="1"/>
  <c r="AI1494" i="6"/>
  <c r="AJ1494" i="6" s="1"/>
  <c r="AI1474" i="6"/>
  <c r="AJ1474" i="6" s="1"/>
  <c r="AI1504" i="6"/>
  <c r="AJ1504" i="6" s="1"/>
  <c r="AI1499" i="6"/>
  <c r="AJ1499" i="6" s="1"/>
  <c r="AI1484" i="6"/>
  <c r="AJ1484" i="6" s="1"/>
  <c r="AI1541" i="6"/>
  <c r="AJ1541" i="6" s="1"/>
  <c r="AI1479" i="6"/>
  <c r="AJ1479" i="6" s="1"/>
  <c r="AI1529" i="6"/>
  <c r="AJ1529" i="6" s="1"/>
  <c r="AI1514" i="6"/>
  <c r="AJ1514" i="6" s="1"/>
  <c r="AI1524" i="6"/>
  <c r="AJ1524" i="6" s="1"/>
  <c r="AI1469" i="6"/>
  <c r="AJ1469" i="6" s="1"/>
  <c r="AI1519" i="6"/>
  <c r="AJ1519" i="6" s="1"/>
  <c r="AI1464" i="6"/>
  <c r="AJ1464" i="6" s="1"/>
  <c r="AG1273" i="6"/>
  <c r="AH1273" i="6" s="1"/>
  <c r="AG1275" i="6"/>
  <c r="AH1275" i="6" s="1"/>
  <c r="AG1276" i="6"/>
  <c r="AH1276" i="6" s="1"/>
  <c r="AG1274" i="6"/>
  <c r="AH1274" i="6" s="1"/>
  <c r="AI1275" i="6"/>
  <c r="AJ1275" i="6" s="1"/>
  <c r="AI1273" i="6"/>
  <c r="AJ1273" i="6" s="1"/>
  <c r="AI1276" i="6"/>
  <c r="AJ1276" i="6" s="1"/>
  <c r="AI1274" i="6"/>
  <c r="AJ1274" i="6" s="1"/>
  <c r="AH1287" i="6"/>
  <c r="AG1305" i="6"/>
  <c r="AH1305" i="6" s="1"/>
  <c r="AH1311" i="6"/>
  <c r="AG1299" i="6"/>
  <c r="AH1299" i="6" s="1"/>
  <c r="AJ1287" i="6"/>
  <c r="AJ1311" i="6"/>
  <c r="AI1299" i="6"/>
  <c r="AJ1299" i="6" s="1"/>
  <c r="AI1305" i="6"/>
  <c r="AJ1305" i="6" s="1"/>
  <c r="AH1315" i="6"/>
  <c r="AH1291" i="6"/>
  <c r="AG1303" i="6"/>
  <c r="AH1303" i="6" s="1"/>
  <c r="AG1309" i="6"/>
  <c r="AH1309" i="6" s="1"/>
  <c r="AG1279" i="6"/>
  <c r="AH1279" i="6" s="1"/>
  <c r="AJ1291" i="6"/>
  <c r="AJ1315" i="6"/>
  <c r="AI1309" i="6"/>
  <c r="AJ1309" i="6" s="1"/>
  <c r="AI1303" i="6"/>
  <c r="AJ1303" i="6" s="1"/>
  <c r="AI1279" i="6"/>
  <c r="AJ1279" i="6" s="1"/>
  <c r="AI1304" i="6"/>
  <c r="AJ1304" i="6" s="1"/>
  <c r="AJ1286" i="6"/>
  <c r="AI1298" i="6"/>
  <c r="AJ1298" i="6" s="1"/>
  <c r="AJ1310" i="6"/>
  <c r="AH1290" i="6"/>
  <c r="AH1314" i="6"/>
  <c r="AG1308" i="6"/>
  <c r="AH1308" i="6" s="1"/>
  <c r="AG1302" i="6"/>
  <c r="AH1302" i="6" s="1"/>
  <c r="AH1289" i="6"/>
  <c r="AG1300" i="6"/>
  <c r="AH1300" i="6" s="1"/>
  <c r="AH1288" i="6"/>
  <c r="AG1301" i="6"/>
  <c r="AH1301" i="6" s="1"/>
  <c r="AG1306" i="6"/>
  <c r="AH1306" i="6" s="1"/>
  <c r="AG1307" i="6"/>
  <c r="AH1307" i="6" s="1"/>
  <c r="AH1312" i="6"/>
  <c r="AH1313" i="6"/>
  <c r="AI1307" i="6"/>
  <c r="AJ1307" i="6" s="1"/>
  <c r="AJ1289" i="6"/>
  <c r="AI1301" i="6"/>
  <c r="AJ1301" i="6" s="1"/>
  <c r="AJ1313" i="6"/>
  <c r="AI1306" i="6"/>
  <c r="AJ1306" i="6" s="1"/>
  <c r="AI1300" i="6"/>
  <c r="AJ1300" i="6" s="1"/>
  <c r="AJ1312" i="6"/>
  <c r="AJ1288" i="6"/>
  <c r="AJ1290" i="6"/>
  <c r="AI1302" i="6"/>
  <c r="AJ1302" i="6" s="1"/>
  <c r="AJ1314" i="6"/>
  <c r="AI1308" i="6"/>
  <c r="AJ1308" i="6" s="1"/>
  <c r="AH1286" i="6"/>
  <c r="AH1310" i="6"/>
  <c r="AG1304" i="6"/>
  <c r="AH1304" i="6" s="1"/>
  <c r="AG1298" i="6"/>
  <c r="AH1298" i="6" s="1"/>
  <c r="AI1271" i="6"/>
  <c r="AJ1271" i="6" s="1"/>
  <c r="AI1227" i="6"/>
  <c r="AJ1227" i="6" s="1"/>
  <c r="AI1194" i="6"/>
  <c r="AJ1194" i="6" s="1"/>
  <c r="AI1226" i="6"/>
  <c r="AJ1226" i="6" s="1"/>
  <c r="AI1272" i="6"/>
  <c r="AJ1272" i="6" s="1"/>
  <c r="AI1219" i="6"/>
  <c r="AJ1219" i="6" s="1"/>
  <c r="AI1195" i="6"/>
  <c r="AJ1195" i="6" s="1"/>
  <c r="AI1254" i="6"/>
  <c r="AJ1254" i="6" s="1"/>
  <c r="AI1220" i="6"/>
  <c r="AJ1220" i="6" s="1"/>
  <c r="AI1205" i="6"/>
  <c r="AJ1205" i="6" s="1"/>
  <c r="AI1200" i="6"/>
  <c r="AJ1200" i="6" s="1"/>
  <c r="AI1233" i="6"/>
  <c r="AJ1233" i="6" s="1"/>
  <c r="AI1188" i="6"/>
  <c r="AJ1188" i="6" s="1"/>
  <c r="AI1189" i="6"/>
  <c r="AJ1189" i="6" s="1"/>
  <c r="AI1255" i="6"/>
  <c r="AJ1255" i="6" s="1"/>
  <c r="AI1213" i="6"/>
  <c r="AJ1213" i="6" s="1"/>
  <c r="AI1248" i="6"/>
  <c r="AJ1248" i="6" s="1"/>
  <c r="AI1204" i="6"/>
  <c r="AJ1204" i="6" s="1"/>
  <c r="AI1239" i="6"/>
  <c r="AJ1239" i="6" s="1"/>
  <c r="AI1240" i="6"/>
  <c r="AJ1240" i="6" s="1"/>
  <c r="AI1201" i="6"/>
  <c r="AJ1201" i="6" s="1"/>
  <c r="AI1234" i="6"/>
  <c r="AJ1234" i="6" s="1"/>
  <c r="AI1247" i="6"/>
  <c r="AJ1247" i="6" s="1"/>
  <c r="AI1214" i="6"/>
  <c r="AJ1214" i="6" s="1"/>
  <c r="AI1256" i="6"/>
  <c r="AJ1256" i="6" s="1"/>
  <c r="AI1249" i="6"/>
  <c r="AJ1249" i="6" s="1"/>
  <c r="AI1202" i="6"/>
  <c r="AJ1202" i="6" s="1"/>
  <c r="AI1190" i="6"/>
  <c r="AJ1190" i="6" s="1"/>
  <c r="AI1196" i="6"/>
  <c r="AJ1196" i="6" s="1"/>
  <c r="AI1241" i="6"/>
  <c r="AJ1241" i="6" s="1"/>
  <c r="AI1235" i="6"/>
  <c r="AJ1235" i="6" s="1"/>
  <c r="AI1228" i="6"/>
  <c r="AJ1228" i="6" s="1"/>
  <c r="AI1221" i="6"/>
  <c r="AJ1221" i="6" s="1"/>
  <c r="AI1215" i="6"/>
  <c r="AJ1215" i="6" s="1"/>
  <c r="AI1210" i="6"/>
  <c r="AJ1210" i="6" s="1"/>
  <c r="AI1257" i="6"/>
  <c r="AJ1257" i="6" s="1"/>
  <c r="AI1250" i="6"/>
  <c r="AJ1250" i="6" s="1"/>
  <c r="AI1216" i="6"/>
  <c r="AJ1216" i="6" s="1"/>
  <c r="AI1206" i="6"/>
  <c r="AJ1206" i="6" s="1"/>
  <c r="AI1242" i="6"/>
  <c r="AJ1242" i="6" s="1"/>
  <c r="AI1236" i="6"/>
  <c r="AJ1236" i="6" s="1"/>
  <c r="AI1229" i="6"/>
  <c r="AJ1229" i="6" s="1"/>
  <c r="AI1222" i="6"/>
  <c r="AJ1222" i="6" s="1"/>
  <c r="AI1203" i="6"/>
  <c r="AJ1203" i="6" s="1"/>
  <c r="AI1191" i="6"/>
  <c r="AJ1191" i="6" s="1"/>
  <c r="AI1197" i="6"/>
  <c r="AJ1197" i="6" s="1"/>
  <c r="AG1256" i="6"/>
  <c r="AH1256" i="6" s="1"/>
  <c r="AG1221" i="6"/>
  <c r="AH1221" i="6" s="1"/>
  <c r="AG1210" i="6"/>
  <c r="AH1210" i="6" s="1"/>
  <c r="AG1202" i="6"/>
  <c r="AH1202" i="6" s="1"/>
  <c r="AG1190" i="6"/>
  <c r="AH1190" i="6" s="1"/>
  <c r="AG1249" i="6"/>
  <c r="AH1249" i="6" s="1"/>
  <c r="AG1241" i="6"/>
  <c r="AH1241" i="6" s="1"/>
  <c r="AG1235" i="6"/>
  <c r="AH1235" i="6" s="1"/>
  <c r="AG1228" i="6"/>
  <c r="AH1228" i="6" s="1"/>
  <c r="AG1215" i="6"/>
  <c r="AH1215" i="6" s="1"/>
  <c r="AG1196" i="6"/>
  <c r="AH1196" i="6" s="1"/>
  <c r="AG1257" i="6"/>
  <c r="AH1257" i="6" s="1"/>
  <c r="AG1216" i="6"/>
  <c r="AH1216" i="6" s="1"/>
  <c r="AG1197" i="6"/>
  <c r="AH1197" i="6" s="1"/>
  <c r="AG1250" i="6"/>
  <c r="AH1250" i="6" s="1"/>
  <c r="AG1242" i="6"/>
  <c r="AH1242" i="6" s="1"/>
  <c r="AG1236" i="6"/>
  <c r="AH1236" i="6" s="1"/>
  <c r="AG1229" i="6"/>
  <c r="AH1229" i="6" s="1"/>
  <c r="AG1222" i="6"/>
  <c r="AH1222" i="6" s="1"/>
  <c r="AG1206" i="6"/>
  <c r="AH1206" i="6" s="1"/>
  <c r="AG1203" i="6"/>
  <c r="AH1203" i="6" s="1"/>
  <c r="AG1191" i="6"/>
  <c r="AH1191" i="6" s="1"/>
  <c r="AG1187" i="6"/>
  <c r="AH1187" i="6" s="1"/>
  <c r="AG1208" i="6"/>
  <c r="AH1208" i="6" s="1"/>
  <c r="AG1193" i="6"/>
  <c r="AH1193" i="6" s="1"/>
  <c r="AG1253" i="6"/>
  <c r="AH1253" i="6" s="1"/>
  <c r="AG1218" i="6"/>
  <c r="AH1218" i="6" s="1"/>
  <c r="AG1199" i="6"/>
  <c r="AH1199" i="6" s="1"/>
  <c r="AG1225" i="6"/>
  <c r="AH1225" i="6" s="1"/>
  <c r="AG1246" i="6"/>
  <c r="AH1246" i="6" s="1"/>
  <c r="AG1232" i="6"/>
  <c r="AH1232" i="6" s="1"/>
  <c r="AG1212" i="6"/>
  <c r="AH1212" i="6" s="1"/>
  <c r="AG1238" i="6"/>
  <c r="AH1238" i="6" s="1"/>
  <c r="AI1187" i="6"/>
  <c r="AJ1187" i="6" s="1"/>
  <c r="AI1218" i="6"/>
  <c r="AJ1218" i="6" s="1"/>
  <c r="AI1208" i="6"/>
  <c r="AJ1208" i="6" s="1"/>
  <c r="AI1193" i="6"/>
  <c r="AJ1193" i="6" s="1"/>
  <c r="AI1253" i="6"/>
  <c r="AJ1253" i="6" s="1"/>
  <c r="AI1232" i="6"/>
  <c r="AJ1232" i="6" s="1"/>
  <c r="AI1225" i="6"/>
  <c r="AJ1225" i="6" s="1"/>
  <c r="AI1246" i="6"/>
  <c r="AJ1246" i="6" s="1"/>
  <c r="AI1199" i="6"/>
  <c r="AJ1199" i="6" s="1"/>
  <c r="AI1238" i="6"/>
  <c r="AJ1238" i="6" s="1"/>
  <c r="AI1212" i="6"/>
  <c r="AJ1212" i="6" s="1"/>
  <c r="AG1237" i="6"/>
  <c r="AH1237" i="6" s="1"/>
  <c r="AG1231" i="6"/>
  <c r="AH1231" i="6" s="1"/>
  <c r="AG1192" i="6"/>
  <c r="AH1192" i="6" s="1"/>
  <c r="AG1224" i="6"/>
  <c r="AH1224" i="6" s="1"/>
  <c r="AG1198" i="6"/>
  <c r="AH1198" i="6" s="1"/>
  <c r="AG1217" i="6"/>
  <c r="AH1217" i="6" s="1"/>
  <c r="AG1186" i="6"/>
  <c r="AH1186" i="6" s="1"/>
  <c r="AG1245" i="6"/>
  <c r="AH1245" i="6" s="1"/>
  <c r="AG1252" i="6"/>
  <c r="AH1252" i="6" s="1"/>
  <c r="AG1211" i="6"/>
  <c r="AH1211" i="6" s="1"/>
  <c r="AG1209" i="6"/>
  <c r="AH1209" i="6" s="1"/>
  <c r="AI1231" i="6"/>
  <c r="AJ1231" i="6" s="1"/>
  <c r="AI1237" i="6"/>
  <c r="AJ1237" i="6" s="1"/>
  <c r="AI1224" i="6"/>
  <c r="AJ1224" i="6" s="1"/>
  <c r="AI1217" i="6"/>
  <c r="AJ1217" i="6" s="1"/>
  <c r="AI1198" i="6"/>
  <c r="AJ1198" i="6" s="1"/>
  <c r="AI1192" i="6"/>
  <c r="AJ1192" i="6" s="1"/>
  <c r="AI1245" i="6"/>
  <c r="AJ1245" i="6" s="1"/>
  <c r="AI1211" i="6"/>
  <c r="AJ1211" i="6" s="1"/>
  <c r="AI1186" i="6"/>
  <c r="AJ1186" i="6" s="1"/>
  <c r="AI1252" i="6"/>
  <c r="AJ1252" i="6" s="1"/>
  <c r="AI1209" i="6"/>
  <c r="AJ1209" i="6" s="1"/>
  <c r="AG1207" i="6"/>
  <c r="AH1207" i="6" s="1"/>
  <c r="AG1251" i="6"/>
  <c r="AH1251" i="6" s="1"/>
  <c r="AG1230" i="6"/>
  <c r="AH1230" i="6" s="1"/>
  <c r="AG1244" i="6"/>
  <c r="AH1244" i="6" s="1"/>
  <c r="AG1223" i="6"/>
  <c r="AH1223" i="6" s="1"/>
  <c r="AG1243" i="6"/>
  <c r="AH1243" i="6" s="1"/>
  <c r="AI1207" i="6"/>
  <c r="AJ1207" i="6" s="1"/>
  <c r="AI1230" i="6"/>
  <c r="AJ1230" i="6" s="1"/>
  <c r="AI1251" i="6"/>
  <c r="AJ1251" i="6" s="1"/>
  <c r="AI1244" i="6"/>
  <c r="AJ1244" i="6" s="1"/>
  <c r="AI1243" i="6"/>
  <c r="AJ1243" i="6" s="1"/>
  <c r="AI1223" i="6"/>
  <c r="AJ1223" i="6" s="1"/>
  <c r="AG1204" i="6"/>
  <c r="AH1204" i="6" s="1"/>
  <c r="AG1233" i="6"/>
  <c r="AH1233" i="6" s="1"/>
  <c r="AG1271" i="6"/>
  <c r="AH1271" i="6" s="1"/>
  <c r="AG1227" i="6"/>
  <c r="AH1227" i="6" s="1"/>
  <c r="AG1194" i="6"/>
  <c r="AH1194" i="6" s="1"/>
  <c r="AG1248" i="6"/>
  <c r="AH1248" i="6" s="1"/>
  <c r="AG1272" i="6"/>
  <c r="AH1272" i="6" s="1"/>
  <c r="AG1219" i="6"/>
  <c r="AH1219" i="6" s="1"/>
  <c r="AG1195" i="6"/>
  <c r="AH1195" i="6" s="1"/>
  <c r="AG1239" i="6"/>
  <c r="AH1239" i="6" s="1"/>
  <c r="AG1254" i="6"/>
  <c r="AH1254" i="6" s="1"/>
  <c r="AG1220" i="6"/>
  <c r="AH1220" i="6" s="1"/>
  <c r="AG1201" i="6"/>
  <c r="AH1201" i="6" s="1"/>
  <c r="AG1200" i="6"/>
  <c r="AH1200" i="6" s="1"/>
  <c r="AG1234" i="6"/>
  <c r="AH1234" i="6" s="1"/>
  <c r="AG1226" i="6"/>
  <c r="AH1226" i="6" s="1"/>
  <c r="AG1255" i="6"/>
  <c r="AH1255" i="6" s="1"/>
  <c r="AG1213" i="6"/>
  <c r="AH1213" i="6" s="1"/>
  <c r="AG1205" i="6"/>
  <c r="AH1205" i="6" s="1"/>
  <c r="AG1240" i="6"/>
  <c r="AH1240" i="6" s="1"/>
  <c r="AG1188" i="6"/>
  <c r="AH1188" i="6" s="1"/>
  <c r="AG1189" i="6"/>
  <c r="AH1189" i="6" s="1"/>
  <c r="AG1247" i="6"/>
  <c r="AH1247" i="6" s="1"/>
  <c r="AG1214" i="6"/>
  <c r="AH1214" i="6" s="1"/>
  <c r="AG76" i="6"/>
  <c r="AH76" i="6" s="1"/>
  <c r="AG94" i="6"/>
  <c r="AH94" i="6" s="1"/>
  <c r="AG70" i="6"/>
  <c r="AH70" i="6" s="1"/>
  <c r="AG170" i="6"/>
  <c r="AH170" i="6" s="1"/>
  <c r="AG163" i="6"/>
  <c r="AH163" i="6" s="1"/>
  <c r="AG149" i="6"/>
  <c r="AH149" i="6" s="1"/>
  <c r="AG100" i="6"/>
  <c r="AH100" i="6" s="1"/>
  <c r="AG82" i="6"/>
  <c r="AH82" i="6" s="1"/>
  <c r="AG88" i="6"/>
  <c r="AH88" i="6" s="1"/>
  <c r="AG79" i="6"/>
  <c r="AH79" i="6" s="1"/>
  <c r="AG67" i="6"/>
  <c r="AH67" i="6" s="1"/>
  <c r="AG111" i="6"/>
  <c r="AG85" i="6"/>
  <c r="AH85" i="6" s="1"/>
  <c r="AG97" i="6"/>
  <c r="AH97" i="6" s="1"/>
  <c r="AG73" i="6"/>
  <c r="AH73" i="6" s="1"/>
  <c r="AG167" i="6"/>
  <c r="AH167" i="6" s="1"/>
  <c r="AG160" i="6"/>
  <c r="AH160" i="6" s="1"/>
  <c r="AG146" i="6"/>
  <c r="AH146" i="6" s="1"/>
  <c r="AG91" i="6"/>
  <c r="AH91" i="6" s="1"/>
  <c r="AG99" i="6"/>
  <c r="AH99" i="6" s="1"/>
  <c r="AG93" i="6"/>
  <c r="AH93" i="6" s="1"/>
  <c r="AG134" i="6"/>
  <c r="AH134" i="6" s="1"/>
  <c r="AG80" i="6"/>
  <c r="AH80" i="6" s="1"/>
  <c r="AG148" i="6"/>
  <c r="AH148" i="6" s="1"/>
  <c r="AG86" i="6"/>
  <c r="AH86" i="6" s="1"/>
  <c r="AG81" i="6"/>
  <c r="AH81" i="6" s="1"/>
  <c r="AG133" i="6"/>
  <c r="AH133" i="6" s="1"/>
  <c r="AG147" i="6"/>
  <c r="AH147" i="6" s="1"/>
  <c r="AG168" i="6"/>
  <c r="AH168" i="6" s="1"/>
  <c r="AG74" i="6"/>
  <c r="AH74" i="6" s="1"/>
  <c r="AG92" i="6"/>
  <c r="AH92" i="6" s="1"/>
  <c r="AG87" i="6"/>
  <c r="AH87" i="6" s="1"/>
  <c r="AG169" i="6"/>
  <c r="AH169" i="6" s="1"/>
  <c r="AG112" i="6"/>
  <c r="AH112" i="6" s="1"/>
  <c r="AG75" i="6"/>
  <c r="AH75" i="6" s="1"/>
  <c r="AG161" i="6"/>
  <c r="AH161" i="6" s="1"/>
  <c r="AG113" i="6"/>
  <c r="AH113" i="6" s="1"/>
  <c r="AG68" i="6"/>
  <c r="AH68" i="6" s="1"/>
  <c r="AG69" i="6"/>
  <c r="AH69" i="6" s="1"/>
  <c r="AG162" i="6"/>
  <c r="AH162" i="6" s="1"/>
  <c r="AG98" i="6"/>
  <c r="AH98" i="6" s="1"/>
  <c r="AI76" i="6"/>
  <c r="AJ76" i="6" s="1"/>
  <c r="AI70" i="6"/>
  <c r="AJ70" i="6" s="1"/>
  <c r="AI100" i="6"/>
  <c r="AJ100" i="6" s="1"/>
  <c r="AI94" i="6"/>
  <c r="AJ94" i="6" s="1"/>
  <c r="AI170" i="6"/>
  <c r="AJ170" i="6" s="1"/>
  <c r="AI88" i="6"/>
  <c r="AJ88" i="6" s="1"/>
  <c r="AI163" i="6"/>
  <c r="AJ163" i="6" s="1"/>
  <c r="AI149" i="6"/>
  <c r="AJ149" i="6" s="1"/>
  <c r="AI82" i="6"/>
  <c r="AJ82" i="6" s="1"/>
  <c r="AG115" i="6"/>
  <c r="AH115" i="6" s="1"/>
  <c r="AG136" i="6"/>
  <c r="AH136" i="6" s="1"/>
  <c r="AG71" i="6"/>
  <c r="AH71" i="6" s="1"/>
  <c r="AG101" i="6"/>
  <c r="AH101" i="6" s="1"/>
  <c r="AG77" i="6"/>
  <c r="AH77" i="6" s="1"/>
  <c r="AG95" i="6"/>
  <c r="AH95" i="6" s="1"/>
  <c r="AG89" i="6"/>
  <c r="AH89" i="6" s="1"/>
  <c r="AG171" i="6"/>
  <c r="AH171" i="6" s="1"/>
  <c r="AG164" i="6"/>
  <c r="AH164" i="6" s="1"/>
  <c r="AG150" i="6"/>
  <c r="AH150" i="6" s="1"/>
  <c r="AG83" i="6"/>
  <c r="AH83" i="6" s="1"/>
  <c r="AI164" i="6"/>
  <c r="AJ164" i="6" s="1"/>
  <c r="AI115" i="6"/>
  <c r="AJ115" i="6" s="1"/>
  <c r="AI136" i="6"/>
  <c r="AJ136" i="6" s="1"/>
  <c r="AI150" i="6"/>
  <c r="AJ150" i="6" s="1"/>
  <c r="AI101" i="6"/>
  <c r="AJ101" i="6" s="1"/>
  <c r="AI95" i="6"/>
  <c r="AJ95" i="6" s="1"/>
  <c r="AI89" i="6"/>
  <c r="AJ89" i="6" s="1"/>
  <c r="AI83" i="6"/>
  <c r="AJ83" i="6" s="1"/>
  <c r="AI71" i="6"/>
  <c r="AJ71" i="6" s="1"/>
  <c r="AI171" i="6"/>
  <c r="AJ171" i="6" s="1"/>
  <c r="AI77" i="6"/>
  <c r="AJ77" i="6" s="1"/>
  <c r="AI67" i="6"/>
  <c r="AJ67" i="6" s="1"/>
  <c r="AI79" i="6"/>
  <c r="AJ79" i="6" s="1"/>
  <c r="AI111" i="6"/>
  <c r="AI91" i="6"/>
  <c r="AJ91" i="6" s="1"/>
  <c r="AI160" i="6"/>
  <c r="AJ160" i="6" s="1"/>
  <c r="AI167" i="6"/>
  <c r="AJ167" i="6" s="1"/>
  <c r="AI85" i="6"/>
  <c r="AJ85" i="6" s="1"/>
  <c r="AI73" i="6"/>
  <c r="AJ73" i="6" s="1"/>
  <c r="AI146" i="6"/>
  <c r="AJ146" i="6" s="1"/>
  <c r="AI97" i="6"/>
  <c r="AJ97" i="6" s="1"/>
  <c r="AI134" i="6"/>
  <c r="AJ134" i="6" s="1"/>
  <c r="AI80" i="6"/>
  <c r="AJ80" i="6" s="1"/>
  <c r="AI93" i="6"/>
  <c r="AJ93" i="6" s="1"/>
  <c r="AI81" i="6"/>
  <c r="AJ81" i="6" s="1"/>
  <c r="AI68" i="6"/>
  <c r="AJ68" i="6" s="1"/>
  <c r="AI161" i="6"/>
  <c r="AJ161" i="6" s="1"/>
  <c r="AI168" i="6"/>
  <c r="AJ168" i="6" s="1"/>
  <c r="AI74" i="6"/>
  <c r="AJ74" i="6" s="1"/>
  <c r="AI113" i="6"/>
  <c r="AJ113" i="6" s="1"/>
  <c r="AI87" i="6"/>
  <c r="AJ87" i="6" s="1"/>
  <c r="AI92" i="6"/>
  <c r="AJ92" i="6" s="1"/>
  <c r="AI169" i="6"/>
  <c r="AJ169" i="6" s="1"/>
  <c r="AI112" i="6"/>
  <c r="AJ112" i="6" s="1"/>
  <c r="AI75" i="6"/>
  <c r="AJ75" i="6" s="1"/>
  <c r="AI148" i="6"/>
  <c r="AJ148" i="6" s="1"/>
  <c r="AI162" i="6"/>
  <c r="AJ162" i="6" s="1"/>
  <c r="AI98" i="6"/>
  <c r="AJ98" i="6" s="1"/>
  <c r="AI133" i="6"/>
  <c r="AJ133" i="6" s="1"/>
  <c r="AI69" i="6"/>
  <c r="AJ69" i="6" s="1"/>
  <c r="AI147" i="6"/>
  <c r="AJ147" i="6" s="1"/>
  <c r="AI99" i="6"/>
  <c r="AJ99" i="6" s="1"/>
  <c r="AI86" i="6"/>
  <c r="AJ86" i="6" s="1"/>
  <c r="AI96" i="6"/>
  <c r="AJ96" i="6" s="1"/>
  <c r="AI72" i="6"/>
  <c r="AJ72" i="6" s="1"/>
  <c r="AI159" i="6"/>
  <c r="AJ159" i="6" s="1"/>
  <c r="AI90" i="6"/>
  <c r="AJ90" i="6" s="1"/>
  <c r="AI84" i="6"/>
  <c r="AJ84" i="6" s="1"/>
  <c r="AI145" i="6"/>
  <c r="AJ145" i="6" s="1"/>
  <c r="AI78" i="6"/>
  <c r="AJ78" i="6" s="1"/>
  <c r="AI66" i="6"/>
  <c r="AJ66" i="6" s="1"/>
  <c r="AI166" i="6"/>
  <c r="AJ166" i="6" s="1"/>
  <c r="AG96" i="6"/>
  <c r="AH96" i="6" s="1"/>
  <c r="AG90" i="6"/>
  <c r="AH90" i="6" s="1"/>
  <c r="AG159" i="6"/>
  <c r="AH159" i="6" s="1"/>
  <c r="AG145" i="6"/>
  <c r="AH145" i="6" s="1"/>
  <c r="AG84" i="6"/>
  <c r="AH84" i="6" s="1"/>
  <c r="AG78" i="6"/>
  <c r="AH78" i="6" s="1"/>
  <c r="AG72" i="6"/>
  <c r="AH72" i="6" s="1"/>
  <c r="AG66" i="6"/>
  <c r="AH66" i="6" s="1"/>
  <c r="AG166" i="6"/>
  <c r="AH166" i="6" s="1"/>
  <c r="AJ1104" i="6"/>
  <c r="AI876" i="6"/>
  <c r="AJ876" i="6" s="1"/>
  <c r="AI927" i="6"/>
  <c r="AJ927" i="6" s="1"/>
  <c r="AI923" i="6"/>
  <c r="AJ923" i="6" s="1"/>
  <c r="AI885" i="6"/>
  <c r="AJ885" i="6" s="1"/>
  <c r="AI884" i="6"/>
  <c r="AJ884" i="6" s="1"/>
  <c r="AI875" i="6"/>
  <c r="AJ875" i="6" s="1"/>
  <c r="AH1104" i="6"/>
  <c r="AG927" i="6"/>
  <c r="AH927" i="6" s="1"/>
  <c r="AG923" i="6"/>
  <c r="AH923" i="6" s="1"/>
  <c r="AG885" i="6"/>
  <c r="AH885" i="6" s="1"/>
  <c r="AG876" i="6"/>
  <c r="AH876" i="6" s="1"/>
  <c r="AG924" i="6"/>
  <c r="AH924" i="6" s="1"/>
  <c r="AG882" i="6"/>
  <c r="AH882" i="6" s="1"/>
  <c r="AG873" i="6"/>
  <c r="AH873" i="6" s="1"/>
  <c r="AG920" i="6"/>
  <c r="AH920" i="6" s="1"/>
  <c r="AI873" i="6"/>
  <c r="AJ873" i="6" s="1"/>
  <c r="AI924" i="6"/>
  <c r="AJ924" i="6" s="1"/>
  <c r="AI882" i="6"/>
  <c r="AJ882" i="6" s="1"/>
  <c r="AI920" i="6"/>
  <c r="AJ920" i="6" s="1"/>
  <c r="AG875" i="6"/>
  <c r="AH875" i="6" s="1"/>
  <c r="AG884" i="6"/>
  <c r="AH884" i="6" s="1"/>
  <c r="AG887" i="6"/>
  <c r="AH887" i="6" s="1"/>
  <c r="AG925" i="6"/>
  <c r="AH925" i="6" s="1"/>
  <c r="AG921" i="6"/>
  <c r="AH921" i="6" s="1"/>
  <c r="AG883" i="6"/>
  <c r="AH883" i="6" s="1"/>
  <c r="AG874" i="6"/>
  <c r="AH874" i="6" s="1"/>
  <c r="AG878" i="6"/>
  <c r="AH878" i="6" s="1"/>
  <c r="AI887" i="6"/>
  <c r="AJ887" i="6" s="1"/>
  <c r="AI925" i="6"/>
  <c r="AJ925" i="6" s="1"/>
  <c r="AI883" i="6"/>
  <c r="AJ883" i="6" s="1"/>
  <c r="AI874" i="6"/>
  <c r="AJ874" i="6" s="1"/>
  <c r="AI878" i="6"/>
  <c r="AJ878" i="6" s="1"/>
  <c r="AI921" i="6"/>
  <c r="AJ921" i="6" s="1"/>
  <c r="AG926" i="6"/>
  <c r="AH926" i="6" s="1"/>
  <c r="AG922" i="6"/>
  <c r="AH922" i="6" s="1"/>
  <c r="AI926" i="6"/>
  <c r="AJ926" i="6" s="1"/>
  <c r="AI922" i="6"/>
  <c r="AJ922" i="6" s="1"/>
  <c r="AG552" i="6"/>
  <c r="AH552" i="6" s="1"/>
  <c r="AG551" i="6"/>
  <c r="AH551" i="6" s="1"/>
  <c r="AG543" i="6"/>
  <c r="AH543" i="6" s="1"/>
  <c r="AG542" i="6"/>
  <c r="AH542" i="6" s="1"/>
  <c r="AG541" i="6"/>
  <c r="AH541" i="6" s="1"/>
  <c r="AG537" i="6"/>
  <c r="AH537" i="6" s="1"/>
  <c r="AG533" i="6"/>
  <c r="AH533" i="6" s="1"/>
  <c r="AI552" i="6"/>
  <c r="AJ552" i="6" s="1"/>
  <c r="AI551" i="6"/>
  <c r="AJ551" i="6" s="1"/>
  <c r="AI543" i="6"/>
  <c r="AJ543" i="6" s="1"/>
  <c r="AI542" i="6"/>
  <c r="AJ542" i="6" s="1"/>
  <c r="AI541" i="6"/>
  <c r="AJ541" i="6" s="1"/>
  <c r="AI537" i="6"/>
  <c r="AJ537" i="6" s="1"/>
  <c r="AI533" i="6"/>
  <c r="AJ533" i="6" s="1"/>
  <c r="AG47" i="6"/>
  <c r="AH47" i="6" s="1"/>
  <c r="AG44" i="6"/>
  <c r="AH44" i="6" s="1"/>
  <c r="AG50" i="6"/>
  <c r="AH50" i="6" s="1"/>
  <c r="AG43" i="6"/>
  <c r="AH43" i="6" s="1"/>
  <c r="AG42" i="6"/>
  <c r="AH42" i="6" s="1"/>
  <c r="AG41" i="6"/>
  <c r="AH41" i="6" s="1"/>
  <c r="AG48" i="6"/>
  <c r="AH48" i="6" s="1"/>
  <c r="AI50" i="6"/>
  <c r="AJ50" i="6" s="1"/>
  <c r="AI44" i="6"/>
  <c r="AJ44" i="6" s="1"/>
  <c r="AI47" i="6"/>
  <c r="AJ47" i="6" s="1"/>
  <c r="AI48" i="6"/>
  <c r="AJ48" i="6" s="1"/>
  <c r="AI43" i="6"/>
  <c r="AJ43" i="6" s="1"/>
  <c r="AI42" i="6"/>
  <c r="AJ42" i="6" s="1"/>
  <c r="AI41" i="6"/>
  <c r="AJ41" i="6" s="1"/>
  <c r="AG27" i="6"/>
  <c r="AH27" i="6" s="1"/>
  <c r="AG28" i="6"/>
  <c r="AH28" i="6" s="1"/>
  <c r="AG25" i="6"/>
  <c r="AH25" i="6" s="1"/>
  <c r="AG26" i="6"/>
  <c r="AH26" i="6" s="1"/>
  <c r="AG39" i="6"/>
  <c r="AH39" i="6" s="1"/>
  <c r="AG24" i="6"/>
  <c r="AH24" i="6" s="1"/>
  <c r="AG23" i="6"/>
  <c r="AH23" i="6" s="1"/>
  <c r="AG21" i="6"/>
  <c r="AH21" i="6" s="1"/>
  <c r="AG22" i="6"/>
  <c r="AH22" i="6" s="1"/>
  <c r="AG30" i="6"/>
  <c r="AH30" i="6" s="1"/>
  <c r="AG29" i="6"/>
  <c r="AH29" i="6" s="1"/>
  <c r="AG38" i="6"/>
  <c r="AH38" i="6" s="1"/>
  <c r="AG37" i="6"/>
  <c r="AH37" i="6" s="1"/>
  <c r="AG32" i="6"/>
  <c r="AH32" i="6" s="1"/>
  <c r="AG31" i="6"/>
  <c r="AH31" i="6" s="1"/>
  <c r="AI27" i="6"/>
  <c r="AJ27" i="6" s="1"/>
  <c r="AI28" i="6"/>
  <c r="AJ28" i="6" s="1"/>
  <c r="AI21" i="6"/>
  <c r="AJ21" i="6" s="1"/>
  <c r="AI25" i="6"/>
  <c r="AJ25" i="6" s="1"/>
  <c r="AI26" i="6"/>
  <c r="AJ26" i="6" s="1"/>
  <c r="AI24" i="6"/>
  <c r="AJ24" i="6" s="1"/>
  <c r="AI39" i="6"/>
  <c r="AJ39" i="6" s="1"/>
  <c r="AI23" i="6"/>
  <c r="AJ23" i="6" s="1"/>
  <c r="AI22" i="6"/>
  <c r="AJ22" i="6" s="1"/>
  <c r="AI38" i="6"/>
  <c r="AJ38" i="6" s="1"/>
  <c r="AI37" i="6"/>
  <c r="AJ37" i="6" s="1"/>
  <c r="AI32" i="6"/>
  <c r="AJ32" i="6" s="1"/>
  <c r="AI31" i="6"/>
  <c r="AJ31" i="6" s="1"/>
  <c r="AI30" i="6"/>
  <c r="AJ30" i="6" s="1"/>
  <c r="AI29" i="6"/>
  <c r="AJ29" i="6" s="1"/>
  <c r="AG1082" i="6"/>
  <c r="AH1082" i="6" s="1"/>
  <c r="AG1052" i="6"/>
  <c r="AH1052" i="6" s="1"/>
  <c r="AG1070" i="6"/>
  <c r="AH1070" i="6" s="1"/>
  <c r="AG1064" i="6"/>
  <c r="AH1064" i="6" s="1"/>
  <c r="AG1058" i="6"/>
  <c r="AH1058" i="6" s="1"/>
  <c r="AG1046" i="6"/>
  <c r="AH1046" i="6" s="1"/>
  <c r="AG1076" i="6"/>
  <c r="AH1076" i="6" s="1"/>
  <c r="AG1040" i="6"/>
  <c r="AH1040" i="6" s="1"/>
  <c r="AG1034" i="6"/>
  <c r="AH1034" i="6" s="1"/>
  <c r="AG1022" i="6"/>
  <c r="AH1022" i="6" s="1"/>
  <c r="AG1016" i="6"/>
  <c r="AH1016" i="6" s="1"/>
  <c r="AI1052" i="6"/>
  <c r="AJ1052" i="6" s="1"/>
  <c r="AI1046" i="6"/>
  <c r="AJ1046" i="6" s="1"/>
  <c r="AI1040" i="6"/>
  <c r="AJ1040" i="6" s="1"/>
  <c r="AI1022" i="6"/>
  <c r="AJ1022" i="6" s="1"/>
  <c r="AI1076" i="6"/>
  <c r="AJ1076" i="6" s="1"/>
  <c r="AI1034" i="6"/>
  <c r="AJ1034" i="6" s="1"/>
  <c r="AI1070" i="6"/>
  <c r="AJ1070" i="6" s="1"/>
  <c r="AI1058" i="6"/>
  <c r="AJ1058" i="6" s="1"/>
  <c r="AI1064" i="6"/>
  <c r="AJ1064" i="6" s="1"/>
  <c r="AI1082" i="6"/>
  <c r="AJ1082" i="6" s="1"/>
  <c r="AI1016" i="6"/>
  <c r="AJ1016" i="6" s="1"/>
  <c r="AG1100" i="6"/>
  <c r="AH1100" i="6" s="1"/>
  <c r="AG1027" i="6"/>
  <c r="AH1027" i="6" s="1"/>
  <c r="AG1099" i="6"/>
  <c r="AH1099" i="6" s="1"/>
  <c r="AG1021" i="6"/>
  <c r="AH1021" i="6" s="1"/>
  <c r="AG1057" i="6"/>
  <c r="AH1057" i="6" s="1"/>
  <c r="AG1051" i="6"/>
  <c r="AH1051" i="6" s="1"/>
  <c r="AG1045" i="6"/>
  <c r="AH1045" i="6" s="1"/>
  <c r="AG1039" i="6"/>
  <c r="AH1039" i="6" s="1"/>
  <c r="AG1087" i="6"/>
  <c r="AH1087" i="6" s="1"/>
  <c r="AG1081" i="6"/>
  <c r="AH1081" i="6" s="1"/>
  <c r="AG1063" i="6"/>
  <c r="AH1063" i="6" s="1"/>
  <c r="AG1075" i="6"/>
  <c r="AH1075" i="6" s="1"/>
  <c r="AG1069" i="6"/>
  <c r="AH1069" i="6" s="1"/>
  <c r="AI1100" i="6"/>
  <c r="AJ1100" i="6" s="1"/>
  <c r="AI1027" i="6"/>
  <c r="AJ1027" i="6" s="1"/>
  <c r="AI1099" i="6"/>
  <c r="AJ1099" i="6" s="1"/>
  <c r="AI1021" i="6"/>
  <c r="AJ1021" i="6" s="1"/>
  <c r="AI1057" i="6"/>
  <c r="AJ1057" i="6" s="1"/>
  <c r="AI1045" i="6"/>
  <c r="AJ1045" i="6" s="1"/>
  <c r="AI1039" i="6"/>
  <c r="AJ1039" i="6" s="1"/>
  <c r="AI1087" i="6"/>
  <c r="AJ1087" i="6" s="1"/>
  <c r="AI1081" i="6"/>
  <c r="AJ1081" i="6" s="1"/>
  <c r="AI1075" i="6"/>
  <c r="AJ1075" i="6" s="1"/>
  <c r="AI1069" i="6"/>
  <c r="AJ1069" i="6" s="1"/>
  <c r="AI1063" i="6"/>
  <c r="AJ1063" i="6" s="1"/>
  <c r="AI1051" i="6"/>
  <c r="AJ1051" i="6" s="1"/>
  <c r="AG1036" i="6"/>
  <c r="AH1036" i="6" s="1"/>
  <c r="AG1066" i="6"/>
  <c r="AH1066" i="6" s="1"/>
  <c r="AG1037" i="6"/>
  <c r="AH1037" i="6" s="1"/>
  <c r="AG1078" i="6"/>
  <c r="AH1078" i="6" s="1"/>
  <c r="AG1067" i="6"/>
  <c r="AH1067" i="6" s="1"/>
  <c r="AG1024" i="6"/>
  <c r="AH1024" i="6" s="1"/>
  <c r="AG1085" i="6"/>
  <c r="AH1085" i="6" s="1"/>
  <c r="AG1060" i="6"/>
  <c r="AH1060" i="6" s="1"/>
  <c r="AG1025" i="6"/>
  <c r="AH1025" i="6" s="1"/>
  <c r="AG1048" i="6"/>
  <c r="AH1048" i="6" s="1"/>
  <c r="AG1049" i="6"/>
  <c r="AH1049" i="6" s="1"/>
  <c r="AG1042" i="6"/>
  <c r="AH1042" i="6" s="1"/>
  <c r="AG1073" i="6"/>
  <c r="AH1073" i="6" s="1"/>
  <c r="AG1096" i="6"/>
  <c r="AH1096" i="6" s="1"/>
  <c r="AG1061" i="6"/>
  <c r="AH1061" i="6" s="1"/>
  <c r="AG1018" i="6"/>
  <c r="AH1018" i="6" s="1"/>
  <c r="AG1072" i="6"/>
  <c r="AH1072" i="6" s="1"/>
  <c r="AG1097" i="6"/>
  <c r="AH1097" i="6" s="1"/>
  <c r="AG1054" i="6"/>
  <c r="AH1054" i="6" s="1"/>
  <c r="AG1019" i="6"/>
  <c r="AH1019" i="6" s="1"/>
  <c r="AG1043" i="6"/>
  <c r="AH1043" i="6" s="1"/>
  <c r="AG1084" i="6"/>
  <c r="AH1084" i="6" s="1"/>
  <c r="AG1055" i="6"/>
  <c r="AH1055" i="6" s="1"/>
  <c r="AG1079" i="6"/>
  <c r="AH1079" i="6" s="1"/>
  <c r="AI1053" i="6"/>
  <c r="AJ1053" i="6" s="1"/>
  <c r="AI1023" i="6"/>
  <c r="AJ1023" i="6" s="1"/>
  <c r="AI1065" i="6"/>
  <c r="AJ1065" i="6" s="1"/>
  <c r="AI1047" i="6"/>
  <c r="AJ1047" i="6" s="1"/>
  <c r="AI1071" i="6"/>
  <c r="AJ1071" i="6" s="1"/>
  <c r="AI1041" i="6"/>
  <c r="AJ1041" i="6" s="1"/>
  <c r="AI1035" i="6"/>
  <c r="AJ1035" i="6" s="1"/>
  <c r="AI1077" i="6"/>
  <c r="AJ1077" i="6" s="1"/>
  <c r="AI1095" i="6"/>
  <c r="AJ1095" i="6" s="1"/>
  <c r="AI1017" i="6"/>
  <c r="AJ1017" i="6" s="1"/>
  <c r="AI1083" i="6"/>
  <c r="AJ1083" i="6" s="1"/>
  <c r="AI1059" i="6"/>
  <c r="AJ1059" i="6" s="1"/>
  <c r="AI1066" i="6"/>
  <c r="AJ1066" i="6" s="1"/>
  <c r="AI1037" i="6"/>
  <c r="AJ1037" i="6" s="1"/>
  <c r="AI1067" i="6"/>
  <c r="AJ1067" i="6" s="1"/>
  <c r="AI1024" i="6"/>
  <c r="AJ1024" i="6" s="1"/>
  <c r="AI1019" i="6"/>
  <c r="AJ1019" i="6" s="1"/>
  <c r="AI1078" i="6"/>
  <c r="AJ1078" i="6" s="1"/>
  <c r="AI1072" i="6"/>
  <c r="AJ1072" i="6" s="1"/>
  <c r="AI1073" i="6"/>
  <c r="AJ1073" i="6" s="1"/>
  <c r="AI1097" i="6"/>
  <c r="AJ1097" i="6" s="1"/>
  <c r="AI1060" i="6"/>
  <c r="AJ1060" i="6" s="1"/>
  <c r="AI1025" i="6"/>
  <c r="AJ1025" i="6" s="1"/>
  <c r="AI1054" i="6"/>
  <c r="AJ1054" i="6" s="1"/>
  <c r="AI1036" i="6"/>
  <c r="AJ1036" i="6" s="1"/>
  <c r="AI1096" i="6"/>
  <c r="AJ1096" i="6" s="1"/>
  <c r="AI1061" i="6"/>
  <c r="AJ1061" i="6" s="1"/>
  <c r="AI1018" i="6"/>
  <c r="AJ1018" i="6" s="1"/>
  <c r="AI1043" i="6"/>
  <c r="AJ1043" i="6" s="1"/>
  <c r="AI1079" i="6"/>
  <c r="AJ1079" i="6" s="1"/>
  <c r="AI1085" i="6"/>
  <c r="AJ1085" i="6" s="1"/>
  <c r="AI1049" i="6"/>
  <c r="AJ1049" i="6" s="1"/>
  <c r="AI1042" i="6"/>
  <c r="AJ1042" i="6" s="1"/>
  <c r="AI1084" i="6"/>
  <c r="AJ1084" i="6" s="1"/>
  <c r="AI1055" i="6"/>
  <c r="AJ1055" i="6" s="1"/>
  <c r="AI1048" i="6"/>
  <c r="AJ1048" i="6" s="1"/>
  <c r="AG1053" i="6"/>
  <c r="AH1053" i="6" s="1"/>
  <c r="AG1047" i="6"/>
  <c r="AH1047" i="6" s="1"/>
  <c r="AG1071" i="6"/>
  <c r="AH1071" i="6" s="1"/>
  <c r="AG1065" i="6"/>
  <c r="AH1065" i="6" s="1"/>
  <c r="AG1059" i="6"/>
  <c r="AH1059" i="6" s="1"/>
  <c r="AG1041" i="6"/>
  <c r="AH1041" i="6" s="1"/>
  <c r="AG1035" i="6"/>
  <c r="AH1035" i="6" s="1"/>
  <c r="AG1023" i="6"/>
  <c r="AH1023" i="6" s="1"/>
  <c r="AG1095" i="6"/>
  <c r="AH1095" i="6" s="1"/>
  <c r="AG1017" i="6"/>
  <c r="AH1017" i="6" s="1"/>
  <c r="AG1083" i="6"/>
  <c r="AH1083" i="6" s="1"/>
  <c r="AG1077" i="6"/>
  <c r="AH1077" i="6" s="1"/>
  <c r="AG1038" i="6"/>
  <c r="AH1038" i="6" s="1"/>
  <c r="AG1068" i="6"/>
  <c r="AH1068" i="6" s="1"/>
  <c r="AG1026" i="6"/>
  <c r="AH1026" i="6" s="1"/>
  <c r="AG1098" i="6"/>
  <c r="AH1098" i="6" s="1"/>
  <c r="AG1020" i="6"/>
  <c r="AH1020" i="6" s="1"/>
  <c r="AG1086" i="6"/>
  <c r="AH1086" i="6" s="1"/>
  <c r="AG1080" i="6"/>
  <c r="AH1080" i="6" s="1"/>
  <c r="AG1062" i="6"/>
  <c r="AH1062" i="6" s="1"/>
  <c r="AG1056" i="6"/>
  <c r="AH1056" i="6" s="1"/>
  <c r="AG1050" i="6"/>
  <c r="AH1050" i="6" s="1"/>
  <c r="AG1044" i="6"/>
  <c r="AH1044" i="6" s="1"/>
  <c r="AG1074" i="6"/>
  <c r="AH1074" i="6" s="1"/>
  <c r="AI1038" i="6"/>
  <c r="AJ1038" i="6" s="1"/>
  <c r="AI1026" i="6"/>
  <c r="AJ1026" i="6" s="1"/>
  <c r="AI1056" i="6"/>
  <c r="AJ1056" i="6" s="1"/>
  <c r="AI1098" i="6"/>
  <c r="AJ1098" i="6" s="1"/>
  <c r="AI1020" i="6"/>
  <c r="AJ1020" i="6" s="1"/>
  <c r="AI1086" i="6"/>
  <c r="AJ1086" i="6" s="1"/>
  <c r="AI1080" i="6"/>
  <c r="AJ1080" i="6" s="1"/>
  <c r="AI1074" i="6"/>
  <c r="AJ1074" i="6" s="1"/>
  <c r="AI1062" i="6"/>
  <c r="AJ1062" i="6" s="1"/>
  <c r="AI1050" i="6"/>
  <c r="AJ1050" i="6" s="1"/>
  <c r="AI1044" i="6"/>
  <c r="AJ1044" i="6" s="1"/>
  <c r="AI1068" i="6"/>
  <c r="AJ1068" i="6" s="1"/>
  <c r="AI194" i="6"/>
  <c r="AJ194" i="6" s="1"/>
  <c r="AI182" i="6"/>
  <c r="AJ182" i="6" s="1"/>
  <c r="AI208" i="6"/>
  <c r="AJ208" i="6" s="1"/>
  <c r="AI192" i="6"/>
  <c r="AJ192" i="6" s="1"/>
  <c r="AI181" i="6"/>
  <c r="AJ181" i="6" s="1"/>
  <c r="AI202" i="6"/>
  <c r="AJ202" i="6" s="1"/>
  <c r="AI200" i="6"/>
  <c r="AJ200" i="6" s="1"/>
  <c r="AI193" i="6"/>
  <c r="AJ193" i="6" s="1"/>
  <c r="AI207" i="6"/>
  <c r="AJ207" i="6" s="1"/>
  <c r="AI191" i="6"/>
  <c r="AJ191" i="6" s="1"/>
  <c r="AI180" i="6"/>
  <c r="AJ180" i="6" s="1"/>
  <c r="AI206" i="6"/>
  <c r="AJ206" i="6" s="1"/>
  <c r="AI190" i="6"/>
  <c r="AJ190" i="6" s="1"/>
  <c r="AI179" i="6"/>
  <c r="AJ179" i="6" s="1"/>
  <c r="AI205" i="6"/>
  <c r="AJ205" i="6" s="1"/>
  <c r="AI189" i="6"/>
  <c r="AJ189" i="6" s="1"/>
  <c r="AI204" i="6"/>
  <c r="AJ204" i="6" s="1"/>
  <c r="AI188" i="6"/>
  <c r="AJ188" i="6" s="1"/>
  <c r="AI185" i="6"/>
  <c r="AJ185" i="6" s="1"/>
  <c r="AI184" i="6"/>
  <c r="AJ184" i="6" s="1"/>
  <c r="AI183" i="6"/>
  <c r="AJ183" i="6" s="1"/>
  <c r="AI201" i="6"/>
  <c r="AJ201" i="6" s="1"/>
  <c r="AI203" i="6"/>
  <c r="AJ203" i="6" s="1"/>
  <c r="AI187" i="6"/>
  <c r="AJ187" i="6" s="1"/>
  <c r="AI186" i="6"/>
  <c r="AJ186" i="6" s="1"/>
  <c r="AG194" i="6"/>
  <c r="AH194" i="6" s="1"/>
  <c r="AG182" i="6"/>
  <c r="AH182" i="6" s="1"/>
  <c r="AG201" i="6"/>
  <c r="AH201" i="6" s="1"/>
  <c r="AG202" i="6"/>
  <c r="AH202" i="6" s="1"/>
  <c r="AG200" i="6"/>
  <c r="AH200" i="6" s="1"/>
  <c r="AG193" i="6"/>
  <c r="AH193" i="6" s="1"/>
  <c r="AG208" i="6"/>
  <c r="AH208" i="6" s="1"/>
  <c r="AG192" i="6"/>
  <c r="AH192" i="6" s="1"/>
  <c r="AG181" i="6"/>
  <c r="AH181" i="6" s="1"/>
  <c r="AG207" i="6"/>
  <c r="AH207" i="6" s="1"/>
  <c r="AG191" i="6"/>
  <c r="AH191" i="6" s="1"/>
  <c r="AG180" i="6"/>
  <c r="AH180" i="6" s="1"/>
  <c r="AG206" i="6"/>
  <c r="AH206" i="6" s="1"/>
  <c r="AG190" i="6"/>
  <c r="AH190" i="6" s="1"/>
  <c r="AG179" i="6"/>
  <c r="AH179" i="6" s="1"/>
  <c r="AG205" i="6"/>
  <c r="AH205" i="6" s="1"/>
  <c r="AG189" i="6"/>
  <c r="AH189" i="6" s="1"/>
  <c r="AG186" i="6"/>
  <c r="AH186" i="6" s="1"/>
  <c r="AG185" i="6"/>
  <c r="AH185" i="6" s="1"/>
  <c r="AG184" i="6"/>
  <c r="AH184" i="6" s="1"/>
  <c r="AG183" i="6"/>
  <c r="AH183" i="6" s="1"/>
  <c r="AG204" i="6"/>
  <c r="AH204" i="6" s="1"/>
  <c r="AG188" i="6"/>
  <c r="AH188" i="6" s="1"/>
  <c r="AG187" i="6"/>
  <c r="AH187" i="6" s="1"/>
  <c r="AG203" i="6"/>
  <c r="AH203" i="6" s="1"/>
  <c r="AG262" i="6"/>
  <c r="AH262" i="6" s="1"/>
  <c r="AG226" i="6"/>
  <c r="AH226" i="6" s="1"/>
  <c r="AG213" i="6"/>
  <c r="AH213" i="6" s="1"/>
  <c r="AG240" i="6"/>
  <c r="AH240" i="6" s="1"/>
  <c r="AG254" i="6"/>
  <c r="AH254" i="6" s="1"/>
  <c r="AG220" i="6"/>
  <c r="AH220" i="6" s="1"/>
  <c r="AG250" i="6"/>
  <c r="AH250" i="6" s="1"/>
  <c r="AG241" i="6"/>
  <c r="AH241" i="6" s="1"/>
  <c r="AG219" i="6"/>
  <c r="AH219" i="6" s="1"/>
  <c r="AG217" i="6"/>
  <c r="AH217" i="6" s="1"/>
  <c r="AG248" i="6"/>
  <c r="AH248" i="6" s="1"/>
  <c r="AG246" i="6"/>
  <c r="AH246" i="6" s="1"/>
  <c r="AG215" i="6"/>
  <c r="AH215" i="6" s="1"/>
  <c r="AG209" i="6"/>
  <c r="AH209" i="6" s="1"/>
  <c r="AG239" i="6"/>
  <c r="AH239" i="6" s="1"/>
  <c r="AG237" i="6"/>
  <c r="AH237" i="6" s="1"/>
  <c r="AG231" i="6"/>
  <c r="AH231" i="6" s="1"/>
  <c r="AG242" i="6"/>
  <c r="AH242" i="6" s="1"/>
  <c r="AI262" i="6"/>
  <c r="AJ262" i="6" s="1"/>
  <c r="AI226" i="6"/>
  <c r="AJ226" i="6" s="1"/>
  <c r="AI254" i="6"/>
  <c r="AJ254" i="6" s="1"/>
  <c r="AI209" i="6"/>
  <c r="AJ209" i="6" s="1"/>
  <c r="AI237" i="6"/>
  <c r="AJ237" i="6" s="1"/>
  <c r="AI220" i="6"/>
  <c r="AJ220" i="6" s="1"/>
  <c r="AI239" i="6"/>
  <c r="AJ239" i="6" s="1"/>
  <c r="AI250" i="6"/>
  <c r="AJ250" i="6" s="1"/>
  <c r="AI219" i="6"/>
  <c r="AJ219" i="6" s="1"/>
  <c r="AI248" i="6"/>
  <c r="AJ248" i="6" s="1"/>
  <c r="AI217" i="6"/>
  <c r="AJ217" i="6" s="1"/>
  <c r="AI246" i="6"/>
  <c r="AJ246" i="6" s="1"/>
  <c r="AI215" i="6"/>
  <c r="AJ215" i="6" s="1"/>
  <c r="AI242" i="6"/>
  <c r="AJ242" i="6" s="1"/>
  <c r="AI241" i="6"/>
  <c r="AJ241" i="6" s="1"/>
  <c r="AI240" i="6"/>
  <c r="AJ240" i="6" s="1"/>
  <c r="AI231" i="6"/>
  <c r="AJ231" i="6" s="1"/>
  <c r="AI213" i="6"/>
  <c r="AJ213" i="6" s="1"/>
  <c r="AG178" i="6"/>
  <c r="AH178" i="6" s="1"/>
  <c r="AG175" i="6"/>
  <c r="AH175" i="6" s="1"/>
  <c r="AG174" i="6"/>
  <c r="AH174" i="6" s="1"/>
  <c r="AG172" i="6"/>
  <c r="AH172" i="6" s="1"/>
  <c r="AI178" i="6"/>
  <c r="AJ178" i="6" s="1"/>
  <c r="AI175" i="6"/>
  <c r="AJ175" i="6" s="1"/>
  <c r="AI174" i="6"/>
  <c r="AJ174" i="6" s="1"/>
  <c r="AI172" i="6"/>
  <c r="AJ172" i="6" s="1"/>
  <c r="AG18" i="6"/>
  <c r="AH18" i="6" s="1"/>
  <c r="AG14" i="6"/>
  <c r="AH14" i="6" s="1"/>
  <c r="AG12" i="6"/>
  <c r="AH12" i="6" s="1"/>
  <c r="AG9" i="6"/>
  <c r="AH9" i="6" s="1"/>
  <c r="AG2" i="6"/>
  <c r="AH2" i="6" s="1"/>
  <c r="AI18" i="6"/>
  <c r="AJ18" i="6" s="1"/>
  <c r="AI14" i="6"/>
  <c r="AJ14" i="6" s="1"/>
  <c r="AI12" i="6"/>
  <c r="AJ12" i="6" s="1"/>
  <c r="AI9" i="6"/>
  <c r="AJ9" i="6" s="1"/>
  <c r="AI2" i="6"/>
  <c r="AJ2" i="6" s="1"/>
  <c r="AG326" i="6"/>
  <c r="AH326" i="6" s="1"/>
  <c r="AG360" i="6"/>
  <c r="AH360" i="6" s="1"/>
  <c r="AG292" i="6"/>
  <c r="AH292" i="6" s="1"/>
  <c r="AG297" i="6"/>
  <c r="AH297" i="6" s="1"/>
  <c r="AG277" i="6"/>
  <c r="AH277" i="6" s="1"/>
  <c r="AG282" i="6"/>
  <c r="AH282" i="6" s="1"/>
  <c r="AI278" i="6"/>
  <c r="AJ278" i="6" s="1"/>
  <c r="AI283" i="6"/>
  <c r="AJ283" i="6" s="1"/>
  <c r="AI293" i="6"/>
  <c r="AJ293" i="6" s="1"/>
  <c r="AI362" i="6"/>
  <c r="AJ362" i="6" s="1"/>
  <c r="AI327" i="6"/>
  <c r="AJ327" i="6" s="1"/>
  <c r="AI328" i="6"/>
  <c r="AJ328" i="6" s="1"/>
  <c r="AI361" i="6"/>
  <c r="AJ361" i="6" s="1"/>
  <c r="AG329" i="6"/>
  <c r="AH329" i="6" s="1"/>
  <c r="AG279" i="6"/>
  <c r="AH279" i="6" s="1"/>
  <c r="AI326" i="6"/>
  <c r="AJ326" i="6" s="1"/>
  <c r="AI360" i="6"/>
  <c r="AJ360" i="6" s="1"/>
  <c r="AI292" i="6"/>
  <c r="AJ292" i="6" s="1"/>
  <c r="AI297" i="6"/>
  <c r="AJ297" i="6" s="1"/>
  <c r="AI282" i="6"/>
  <c r="AJ282" i="6" s="1"/>
  <c r="AI277" i="6"/>
  <c r="AJ277" i="6" s="1"/>
  <c r="AG278" i="6"/>
  <c r="AH278" i="6" s="1"/>
  <c r="AG362" i="6"/>
  <c r="AH362" i="6" s="1"/>
  <c r="AG293" i="6"/>
  <c r="AH293" i="6" s="1"/>
  <c r="AG283" i="6"/>
  <c r="AH283" i="6" s="1"/>
  <c r="AG361" i="6"/>
  <c r="AH361" i="6" s="1"/>
  <c r="AG327" i="6"/>
  <c r="AH327" i="6" s="1"/>
  <c r="AG328" i="6"/>
  <c r="AH328" i="6" s="1"/>
  <c r="AI279" i="6"/>
  <c r="AJ279" i="6" s="1"/>
  <c r="AI329" i="6"/>
  <c r="AJ329" i="6" s="1"/>
  <c r="AG336" i="6"/>
  <c r="AH336" i="6" s="1"/>
  <c r="AG300" i="6"/>
  <c r="AH300" i="6" s="1"/>
  <c r="AG332" i="6"/>
  <c r="AH332" i="6" s="1"/>
  <c r="AG331" i="6"/>
  <c r="AH331" i="6" s="1"/>
  <c r="AG337" i="6"/>
  <c r="AH337" i="6" s="1"/>
  <c r="AG295" i="6"/>
  <c r="AH295" i="6" s="1"/>
  <c r="AG280" i="6"/>
  <c r="AH280" i="6" s="1"/>
  <c r="AG284" i="6"/>
  <c r="AH284" i="6" s="1"/>
  <c r="AG334" i="6"/>
  <c r="AH334" i="6" s="1"/>
  <c r="AG330" i="6"/>
  <c r="AH330" i="6" s="1"/>
  <c r="AG364" i="6"/>
  <c r="AH364" i="6" s="1"/>
  <c r="AG333" i="6"/>
  <c r="AH333" i="6" s="1"/>
  <c r="AI336" i="6"/>
  <c r="AJ336" i="6" s="1"/>
  <c r="AI300" i="6"/>
  <c r="AJ300" i="6" s="1"/>
  <c r="AI337" i="6"/>
  <c r="AJ337" i="6" s="1"/>
  <c r="AI295" i="6"/>
  <c r="AJ295" i="6" s="1"/>
  <c r="AI334" i="6"/>
  <c r="AJ334" i="6" s="1"/>
  <c r="AI332" i="6"/>
  <c r="AJ332" i="6" s="1"/>
  <c r="AI331" i="6"/>
  <c r="AJ331" i="6" s="1"/>
  <c r="AI280" i="6"/>
  <c r="AJ280" i="6" s="1"/>
  <c r="AI284" i="6"/>
  <c r="AJ284" i="6" s="1"/>
  <c r="AI364" i="6"/>
  <c r="AJ364" i="6" s="1"/>
  <c r="AI330" i="6"/>
  <c r="AJ330" i="6" s="1"/>
  <c r="AI333" i="6"/>
  <c r="AJ333" i="6" s="1"/>
  <c r="AI276" i="6"/>
  <c r="AJ276" i="6" s="1"/>
  <c r="AI296" i="6"/>
  <c r="AJ296" i="6" s="1"/>
  <c r="AI281" i="6"/>
  <c r="AJ281" i="6" s="1"/>
  <c r="AI359" i="6"/>
  <c r="AJ359" i="6" s="1"/>
  <c r="AI325" i="6"/>
  <c r="AJ325" i="6" s="1"/>
  <c r="AI291" i="6"/>
  <c r="AJ291" i="6" s="1"/>
  <c r="AG296" i="6"/>
  <c r="AH296" i="6" s="1"/>
  <c r="AG281" i="6"/>
  <c r="AH281" i="6" s="1"/>
  <c r="AG291" i="6"/>
  <c r="AH291" i="6" s="1"/>
  <c r="AG276" i="6"/>
  <c r="AH276" i="6" s="1"/>
  <c r="AG325" i="6"/>
  <c r="AH325" i="6" s="1"/>
  <c r="AG359" i="6"/>
  <c r="AH359" i="6" s="1"/>
  <c r="AI1168" i="6"/>
  <c r="AJ1168" i="6" s="1"/>
  <c r="AI1167" i="6"/>
  <c r="AJ1167" i="6" s="1"/>
  <c r="AI1155" i="6"/>
  <c r="AJ1155" i="6" s="1"/>
  <c r="AI1121" i="6"/>
  <c r="AJ1121" i="6" s="1"/>
  <c r="AI1161" i="6"/>
  <c r="AJ1161" i="6" s="1"/>
  <c r="AI1146" i="6"/>
  <c r="AJ1146" i="6" s="1"/>
  <c r="AI1139" i="6"/>
  <c r="AJ1139" i="6" s="1"/>
  <c r="AI1133" i="6"/>
  <c r="AJ1133" i="6" s="1"/>
  <c r="AI1166" i="6"/>
  <c r="AJ1166" i="6" s="1"/>
  <c r="AI1151" i="6"/>
  <c r="AJ1151" i="6" s="1"/>
  <c r="AI1132" i="6"/>
  <c r="AJ1132" i="6" s="1"/>
  <c r="AI1120" i="6"/>
  <c r="AJ1120" i="6" s="1"/>
  <c r="AG1162" i="6"/>
  <c r="AH1162" i="6" s="1"/>
  <c r="AG1116" i="6"/>
  <c r="AH1116" i="6" s="1"/>
  <c r="AG1153" i="6"/>
  <c r="AH1153" i="6" s="1"/>
  <c r="AG1134" i="6"/>
  <c r="AH1134" i="6" s="1"/>
  <c r="AG1128" i="6"/>
  <c r="AH1128" i="6" s="1"/>
  <c r="AI1153" i="6"/>
  <c r="AJ1153" i="6" s="1"/>
  <c r="AI1134" i="6"/>
  <c r="AJ1134" i="6" s="1"/>
  <c r="AI1128" i="6"/>
  <c r="AJ1128" i="6" s="1"/>
  <c r="AI1116" i="6"/>
  <c r="AJ1116" i="6" s="1"/>
  <c r="AI1162" i="6"/>
  <c r="AJ1162" i="6" s="1"/>
  <c r="AG1168" i="6"/>
  <c r="AH1168" i="6" s="1"/>
  <c r="AG1167" i="6"/>
  <c r="AH1167" i="6" s="1"/>
  <c r="AG1155" i="6"/>
  <c r="AH1155" i="6" s="1"/>
  <c r="AG1161" i="6"/>
  <c r="AH1161" i="6" s="1"/>
  <c r="AG1146" i="6"/>
  <c r="AH1146" i="6" s="1"/>
  <c r="AG1121" i="6"/>
  <c r="AH1121" i="6" s="1"/>
  <c r="AG1133" i="6"/>
  <c r="AH1133" i="6" s="1"/>
  <c r="AG1139" i="6"/>
  <c r="AH1139" i="6" s="1"/>
  <c r="AG1160" i="6"/>
  <c r="AH1160" i="6" s="1"/>
  <c r="AG1163" i="6"/>
  <c r="AH1163" i="6" s="1"/>
  <c r="AI1160" i="6"/>
  <c r="AJ1160" i="6" s="1"/>
  <c r="AI1163" i="6"/>
  <c r="AJ1163" i="6" s="1"/>
  <c r="AG1166" i="6"/>
  <c r="AH1166" i="6" s="1"/>
  <c r="AG1151" i="6"/>
  <c r="AH1151" i="6" s="1"/>
  <c r="AG1132" i="6"/>
  <c r="AH1132" i="6" s="1"/>
  <c r="AG1120" i="6"/>
  <c r="AH1120" i="6" s="1"/>
  <c r="AG1131" i="6"/>
  <c r="AH1131" i="6" s="1"/>
  <c r="AG1119" i="6"/>
  <c r="AH1119" i="6" s="1"/>
  <c r="AG1164" i="6"/>
  <c r="AH1164" i="6" s="1"/>
  <c r="AG1165" i="6"/>
  <c r="AH1165" i="6" s="1"/>
  <c r="AG1118" i="6"/>
  <c r="AH1118" i="6" s="1"/>
  <c r="AG1149" i="6"/>
  <c r="AH1149" i="6" s="1"/>
  <c r="AG1150" i="6"/>
  <c r="AH1150" i="6" s="1"/>
  <c r="AG1130" i="6"/>
  <c r="AH1130" i="6" s="1"/>
  <c r="AI1119" i="6"/>
  <c r="AJ1119" i="6" s="1"/>
  <c r="AI1164" i="6"/>
  <c r="AJ1164" i="6" s="1"/>
  <c r="AI1130" i="6"/>
  <c r="AJ1130" i="6" s="1"/>
  <c r="AI1118" i="6"/>
  <c r="AJ1118" i="6" s="1"/>
  <c r="AI1131" i="6"/>
  <c r="AJ1131" i="6" s="1"/>
  <c r="AI1150" i="6"/>
  <c r="AJ1150" i="6" s="1"/>
  <c r="AI1149" i="6"/>
  <c r="AJ1149" i="6" s="1"/>
  <c r="AI1165" i="6"/>
  <c r="AJ1165" i="6" s="1"/>
  <c r="AG763" i="6"/>
  <c r="AH763" i="6" s="1"/>
  <c r="AG799" i="6"/>
  <c r="AH799" i="6" s="1"/>
  <c r="AG811" i="6"/>
  <c r="AH811" i="6" s="1"/>
  <c r="AG775" i="6"/>
  <c r="AH775" i="6" s="1"/>
  <c r="AG647" i="6"/>
  <c r="AH647" i="6" s="1"/>
  <c r="AG793" i="6"/>
  <c r="AH793" i="6" s="1"/>
  <c r="AG817" i="6"/>
  <c r="AH817" i="6" s="1"/>
  <c r="AG781" i="6"/>
  <c r="AH781" i="6" s="1"/>
  <c r="AG829" i="6"/>
  <c r="AH829" i="6" s="1"/>
  <c r="AG739" i="6"/>
  <c r="AH739" i="6" s="1"/>
  <c r="AG733" i="6"/>
  <c r="AH733" i="6" s="1"/>
  <c r="AG726" i="6"/>
  <c r="AH726" i="6" s="1"/>
  <c r="AG701" i="6"/>
  <c r="AH701" i="6" s="1"/>
  <c r="AG719" i="6"/>
  <c r="AH719" i="6" s="1"/>
  <c r="AG707" i="6"/>
  <c r="AH707" i="6" s="1"/>
  <c r="AG653" i="6"/>
  <c r="AH653" i="6" s="1"/>
  <c r="AG713" i="6"/>
  <c r="AH713" i="6" s="1"/>
  <c r="AG835" i="6"/>
  <c r="AH835" i="6" s="1"/>
  <c r="AG769" i="6"/>
  <c r="AH769" i="6" s="1"/>
  <c r="AG591" i="6"/>
  <c r="AH591" i="6" s="1"/>
  <c r="AG823" i="6"/>
  <c r="AH823" i="6" s="1"/>
  <c r="AG695" i="6"/>
  <c r="AH695" i="6" s="1"/>
  <c r="AG689" i="6"/>
  <c r="AH689" i="6" s="1"/>
  <c r="AG677" i="6"/>
  <c r="AH677" i="6" s="1"/>
  <c r="AG683" i="6"/>
  <c r="AH683" i="6" s="1"/>
  <c r="AG720" i="6"/>
  <c r="AH720" i="6" s="1"/>
  <c r="AG824" i="6"/>
  <c r="AH824" i="6" s="1"/>
  <c r="AG800" i="6"/>
  <c r="AH800" i="6" s="1"/>
  <c r="AG690" i="6"/>
  <c r="AH690" i="6" s="1"/>
  <c r="AG702" i="6"/>
  <c r="AH702" i="6" s="1"/>
  <c r="AG696" i="6"/>
  <c r="AH696" i="6" s="1"/>
  <c r="AG714" i="6"/>
  <c r="AH714" i="6" s="1"/>
  <c r="AG812" i="6"/>
  <c r="AH812" i="6" s="1"/>
  <c r="AG678" i="6"/>
  <c r="AH678" i="6" s="1"/>
  <c r="AG818" i="6"/>
  <c r="AH818" i="6" s="1"/>
  <c r="AG708" i="6"/>
  <c r="AH708" i="6" s="1"/>
  <c r="AG776" i="6"/>
  <c r="AH776" i="6" s="1"/>
  <c r="AG684" i="6"/>
  <c r="AH684" i="6" s="1"/>
  <c r="AG830" i="6"/>
  <c r="AH830" i="6" s="1"/>
  <c r="AG764" i="6"/>
  <c r="AH764" i="6" s="1"/>
  <c r="AG836" i="6"/>
  <c r="AH836" i="6" s="1"/>
  <c r="AG740" i="6"/>
  <c r="AH740" i="6" s="1"/>
  <c r="AG648" i="6"/>
  <c r="AH648" i="6" s="1"/>
  <c r="AG782" i="6"/>
  <c r="AH782" i="6" s="1"/>
  <c r="AG770" i="6"/>
  <c r="AH770" i="6" s="1"/>
  <c r="AG734" i="6"/>
  <c r="AH734" i="6" s="1"/>
  <c r="AG654" i="6"/>
  <c r="AH654" i="6" s="1"/>
  <c r="AG794" i="6"/>
  <c r="AH794" i="6" s="1"/>
  <c r="AG727" i="6"/>
  <c r="AH727" i="6" s="1"/>
  <c r="AG592" i="6"/>
  <c r="AH592" i="6" s="1"/>
  <c r="AI800" i="6"/>
  <c r="AJ800" i="6" s="1"/>
  <c r="AI690" i="6"/>
  <c r="AJ690" i="6" s="1"/>
  <c r="AI794" i="6"/>
  <c r="AJ794" i="6" s="1"/>
  <c r="AI592" i="6"/>
  <c r="AJ592" i="6" s="1"/>
  <c r="AI782" i="6"/>
  <c r="AJ782" i="6" s="1"/>
  <c r="AI812" i="6"/>
  <c r="AJ812" i="6" s="1"/>
  <c r="AI678" i="6"/>
  <c r="AJ678" i="6" s="1"/>
  <c r="AI702" i="6"/>
  <c r="AJ702" i="6" s="1"/>
  <c r="AI776" i="6"/>
  <c r="AJ776" i="6" s="1"/>
  <c r="AI684" i="6"/>
  <c r="AJ684" i="6" s="1"/>
  <c r="AI830" i="6"/>
  <c r="AJ830" i="6" s="1"/>
  <c r="AI714" i="6"/>
  <c r="AJ714" i="6" s="1"/>
  <c r="AI836" i="6"/>
  <c r="AJ836" i="6" s="1"/>
  <c r="AI740" i="6"/>
  <c r="AJ740" i="6" s="1"/>
  <c r="AI648" i="6"/>
  <c r="AJ648" i="6" s="1"/>
  <c r="AI708" i="6"/>
  <c r="AJ708" i="6" s="1"/>
  <c r="AI764" i="6"/>
  <c r="AJ764" i="6" s="1"/>
  <c r="AI770" i="6"/>
  <c r="AJ770" i="6" s="1"/>
  <c r="AI734" i="6"/>
  <c r="AJ734" i="6" s="1"/>
  <c r="AI654" i="6"/>
  <c r="AJ654" i="6" s="1"/>
  <c r="AI824" i="6"/>
  <c r="AJ824" i="6" s="1"/>
  <c r="AI727" i="6"/>
  <c r="AJ727" i="6" s="1"/>
  <c r="AI818" i="6"/>
  <c r="AJ818" i="6" s="1"/>
  <c r="AI720" i="6"/>
  <c r="AJ720" i="6" s="1"/>
  <c r="AI696" i="6"/>
  <c r="AJ696" i="6" s="1"/>
  <c r="AG716" i="6"/>
  <c r="AH716" i="6" s="1"/>
  <c r="AG838" i="6"/>
  <c r="AH838" i="6" s="1"/>
  <c r="AG735" i="6"/>
  <c r="AH735" i="6" s="1"/>
  <c r="AG772" i="6"/>
  <c r="AH772" i="6" s="1"/>
  <c r="AG765" i="6"/>
  <c r="AH765" i="6" s="1"/>
  <c r="AG736" i="6"/>
  <c r="AH736" i="6" s="1"/>
  <c r="AG697" i="6"/>
  <c r="AH697" i="6" s="1"/>
  <c r="AG656" i="6"/>
  <c r="AH656" i="6" s="1"/>
  <c r="AG826" i="6"/>
  <c r="AH826" i="6" s="1"/>
  <c r="AG784" i="6"/>
  <c r="AH784" i="6" s="1"/>
  <c r="AG594" i="6"/>
  <c r="AH594" i="6" s="1"/>
  <c r="AG685" i="6"/>
  <c r="AH685" i="6" s="1"/>
  <c r="AG655" i="6"/>
  <c r="AH655" i="6" s="1"/>
  <c r="AG795" i="6"/>
  <c r="AH795" i="6" s="1"/>
  <c r="AG766" i="6"/>
  <c r="AH766" i="6" s="1"/>
  <c r="AG728" i="6"/>
  <c r="AH728" i="6" s="1"/>
  <c r="AG698" i="6"/>
  <c r="AH698" i="6" s="1"/>
  <c r="AG741" i="6"/>
  <c r="AH741" i="6" s="1"/>
  <c r="AG704" i="6"/>
  <c r="AH704" i="6" s="1"/>
  <c r="AG796" i="6"/>
  <c r="AH796" i="6" s="1"/>
  <c r="AG801" i="6"/>
  <c r="AH801" i="6" s="1"/>
  <c r="AG729" i="6"/>
  <c r="AH729" i="6" s="1"/>
  <c r="AG691" i="6"/>
  <c r="AH691" i="6" s="1"/>
  <c r="AG593" i="6"/>
  <c r="AH593" i="6" s="1"/>
  <c r="AG777" i="6"/>
  <c r="AH777" i="6" s="1"/>
  <c r="AG837" i="6"/>
  <c r="AH837" i="6" s="1"/>
  <c r="AG686" i="6"/>
  <c r="AH686" i="6" s="1"/>
  <c r="AG703" i="6"/>
  <c r="AH703" i="6" s="1"/>
  <c r="AG832" i="6"/>
  <c r="AH832" i="6" s="1"/>
  <c r="AG819" i="6"/>
  <c r="AH819" i="6" s="1"/>
  <c r="AG802" i="6"/>
  <c r="AH802" i="6" s="1"/>
  <c r="AG721" i="6"/>
  <c r="AH721" i="6" s="1"/>
  <c r="AG692" i="6"/>
  <c r="AH692" i="6" s="1"/>
  <c r="AG710" i="6"/>
  <c r="AH710" i="6" s="1"/>
  <c r="AG778" i="6"/>
  <c r="AH778" i="6" s="1"/>
  <c r="AG742" i="6"/>
  <c r="AH742" i="6" s="1"/>
  <c r="AG715" i="6"/>
  <c r="AH715" i="6" s="1"/>
  <c r="AG650" i="6"/>
  <c r="AH650" i="6" s="1"/>
  <c r="AG771" i="6"/>
  <c r="AH771" i="6" s="1"/>
  <c r="AG820" i="6"/>
  <c r="AH820" i="6" s="1"/>
  <c r="AG813" i="6"/>
  <c r="AH813" i="6" s="1"/>
  <c r="AG722" i="6"/>
  <c r="AH722" i="6" s="1"/>
  <c r="AG679" i="6"/>
  <c r="AH679" i="6" s="1"/>
  <c r="AG825" i="6"/>
  <c r="AH825" i="6" s="1"/>
  <c r="AG814" i="6"/>
  <c r="AH814" i="6" s="1"/>
  <c r="AG709" i="6"/>
  <c r="AH709" i="6" s="1"/>
  <c r="AG680" i="6"/>
  <c r="AH680" i="6" s="1"/>
  <c r="AG783" i="6"/>
  <c r="AH783" i="6" s="1"/>
  <c r="AG649" i="6"/>
  <c r="AH649" i="6" s="1"/>
  <c r="AG831" i="6"/>
  <c r="AH831" i="6" s="1"/>
  <c r="AI772" i="6"/>
  <c r="AJ772" i="6" s="1"/>
  <c r="AI765" i="6"/>
  <c r="AJ765" i="6" s="1"/>
  <c r="AI736" i="6"/>
  <c r="AJ736" i="6" s="1"/>
  <c r="AI697" i="6"/>
  <c r="AJ697" i="6" s="1"/>
  <c r="AI656" i="6"/>
  <c r="AJ656" i="6" s="1"/>
  <c r="AI680" i="6"/>
  <c r="AJ680" i="6" s="1"/>
  <c r="AI837" i="6"/>
  <c r="AJ837" i="6" s="1"/>
  <c r="AI650" i="6"/>
  <c r="AJ650" i="6" s="1"/>
  <c r="AI704" i="6"/>
  <c r="AJ704" i="6" s="1"/>
  <c r="AI778" i="6"/>
  <c r="AJ778" i="6" s="1"/>
  <c r="AI795" i="6"/>
  <c r="AJ795" i="6" s="1"/>
  <c r="AI766" i="6"/>
  <c r="AJ766" i="6" s="1"/>
  <c r="AI728" i="6"/>
  <c r="AJ728" i="6" s="1"/>
  <c r="AI698" i="6"/>
  <c r="AJ698" i="6" s="1"/>
  <c r="AI825" i="6"/>
  <c r="AJ825" i="6" s="1"/>
  <c r="AI783" i="6"/>
  <c r="AJ783" i="6" s="1"/>
  <c r="AI771" i="6"/>
  <c r="AJ771" i="6" s="1"/>
  <c r="AI594" i="6"/>
  <c r="AJ594" i="6" s="1"/>
  <c r="AI709" i="6"/>
  <c r="AJ709" i="6" s="1"/>
  <c r="AI796" i="6"/>
  <c r="AJ796" i="6" s="1"/>
  <c r="AI801" i="6"/>
  <c r="AJ801" i="6" s="1"/>
  <c r="AI729" i="6"/>
  <c r="AJ729" i="6" s="1"/>
  <c r="AI691" i="6"/>
  <c r="AJ691" i="6" s="1"/>
  <c r="AI593" i="6"/>
  <c r="AJ593" i="6" s="1"/>
  <c r="AI655" i="6"/>
  <c r="AJ655" i="6" s="1"/>
  <c r="AI715" i="6"/>
  <c r="AJ715" i="6" s="1"/>
  <c r="AI819" i="6"/>
  <c r="AJ819" i="6" s="1"/>
  <c r="AI802" i="6"/>
  <c r="AJ802" i="6" s="1"/>
  <c r="AI721" i="6"/>
  <c r="AJ721" i="6" s="1"/>
  <c r="AI692" i="6"/>
  <c r="AJ692" i="6" s="1"/>
  <c r="AI814" i="6"/>
  <c r="AJ814" i="6" s="1"/>
  <c r="AI686" i="6"/>
  <c r="AJ686" i="6" s="1"/>
  <c r="AI716" i="6"/>
  <c r="AJ716" i="6" s="1"/>
  <c r="AI838" i="6"/>
  <c r="AJ838" i="6" s="1"/>
  <c r="AI832" i="6"/>
  <c r="AJ832" i="6" s="1"/>
  <c r="AI741" i="6"/>
  <c r="AJ741" i="6" s="1"/>
  <c r="AI742" i="6"/>
  <c r="AJ742" i="6" s="1"/>
  <c r="AI820" i="6"/>
  <c r="AJ820" i="6" s="1"/>
  <c r="AI813" i="6"/>
  <c r="AJ813" i="6" s="1"/>
  <c r="AI722" i="6"/>
  <c r="AJ722" i="6" s="1"/>
  <c r="AI679" i="6"/>
  <c r="AJ679" i="6" s="1"/>
  <c r="AI649" i="6"/>
  <c r="AJ649" i="6" s="1"/>
  <c r="AI831" i="6"/>
  <c r="AJ831" i="6" s="1"/>
  <c r="AI735" i="6"/>
  <c r="AJ735" i="6" s="1"/>
  <c r="AI826" i="6"/>
  <c r="AJ826" i="6" s="1"/>
  <c r="AI777" i="6"/>
  <c r="AJ777" i="6" s="1"/>
  <c r="AI710" i="6"/>
  <c r="AJ710" i="6" s="1"/>
  <c r="AI685" i="6"/>
  <c r="AJ685" i="6" s="1"/>
  <c r="AI784" i="6"/>
  <c r="AJ784" i="6" s="1"/>
  <c r="AI703" i="6"/>
  <c r="AJ703" i="6" s="1"/>
  <c r="AI840" i="6"/>
  <c r="AJ840" i="6" s="1"/>
  <c r="AI744" i="6"/>
  <c r="AJ744" i="6" s="1"/>
  <c r="AI652" i="6"/>
  <c r="AJ652" i="6" s="1"/>
  <c r="AG840" i="6"/>
  <c r="AH840" i="6" s="1"/>
  <c r="AG744" i="6"/>
  <c r="AH744" i="6" s="1"/>
  <c r="AG652" i="6"/>
  <c r="AH652" i="6" s="1"/>
  <c r="AI774" i="6"/>
  <c r="AJ774" i="6" s="1"/>
  <c r="AI738" i="6"/>
  <c r="AJ738" i="6" s="1"/>
  <c r="AI658" i="6"/>
  <c r="AJ658" i="6" s="1"/>
  <c r="AG774" i="6"/>
  <c r="AH774" i="6" s="1"/>
  <c r="AG738" i="6"/>
  <c r="AH738" i="6" s="1"/>
  <c r="AG658" i="6"/>
  <c r="AH658" i="6" s="1"/>
  <c r="AI700" i="6"/>
  <c r="AJ700" i="6" s="1"/>
  <c r="AG700" i="6"/>
  <c r="AH700" i="6" s="1"/>
  <c r="AI804" i="6"/>
  <c r="AJ804" i="6" s="1"/>
  <c r="AG694" i="6"/>
  <c r="AH694" i="6" s="1"/>
  <c r="AI682" i="6"/>
  <c r="AJ682" i="6" s="1"/>
  <c r="AG682" i="6"/>
  <c r="AH682" i="6" s="1"/>
  <c r="AI780" i="6"/>
  <c r="AJ780" i="6" s="1"/>
  <c r="AG780" i="6"/>
  <c r="AH780" i="6" s="1"/>
  <c r="AI798" i="6"/>
  <c r="AJ798" i="6" s="1"/>
  <c r="AI731" i="6"/>
  <c r="AJ731" i="6" s="1"/>
  <c r="AI616" i="6"/>
  <c r="AJ616" i="6" s="1"/>
  <c r="AG798" i="6"/>
  <c r="AH798" i="6" s="1"/>
  <c r="AG731" i="6"/>
  <c r="AH731" i="6" s="1"/>
  <c r="AG616" i="6"/>
  <c r="AH616" i="6" s="1"/>
  <c r="AI822" i="6"/>
  <c r="AJ822" i="6" s="1"/>
  <c r="AI724" i="6"/>
  <c r="AJ724" i="6" s="1"/>
  <c r="AI615" i="6"/>
  <c r="AJ615" i="6" s="1"/>
  <c r="AG706" i="6"/>
  <c r="AH706" i="6" s="1"/>
  <c r="AG822" i="6"/>
  <c r="AH822" i="6" s="1"/>
  <c r="AG724" i="6"/>
  <c r="AH724" i="6" s="1"/>
  <c r="AG615" i="6"/>
  <c r="AH615" i="6" s="1"/>
  <c r="AI828" i="6"/>
  <c r="AJ828" i="6" s="1"/>
  <c r="AI712" i="6"/>
  <c r="AJ712" i="6" s="1"/>
  <c r="AI596" i="6"/>
  <c r="AJ596" i="6" s="1"/>
  <c r="AI718" i="6"/>
  <c r="AJ718" i="6" s="1"/>
  <c r="AG828" i="6"/>
  <c r="AH828" i="6" s="1"/>
  <c r="AG712" i="6"/>
  <c r="AH712" i="6" s="1"/>
  <c r="AG596" i="6"/>
  <c r="AH596" i="6" s="1"/>
  <c r="AI786" i="6"/>
  <c r="AJ786" i="6" s="1"/>
  <c r="AG768" i="6"/>
  <c r="AH768" i="6" s="1"/>
  <c r="AI694" i="6"/>
  <c r="AJ694" i="6" s="1"/>
  <c r="AG804" i="6"/>
  <c r="AH804" i="6" s="1"/>
  <c r="AI816" i="6"/>
  <c r="AJ816" i="6" s="1"/>
  <c r="AG816" i="6"/>
  <c r="AH816" i="6" s="1"/>
  <c r="AI688" i="6"/>
  <c r="AJ688" i="6" s="1"/>
  <c r="AG688" i="6"/>
  <c r="AH688" i="6" s="1"/>
  <c r="AG786" i="6"/>
  <c r="AH786" i="6" s="1"/>
  <c r="AG718" i="6"/>
  <c r="AH718" i="6" s="1"/>
  <c r="AI834" i="6"/>
  <c r="AJ834" i="6" s="1"/>
  <c r="AI706" i="6"/>
  <c r="AJ706" i="6" s="1"/>
  <c r="AG834" i="6"/>
  <c r="AH834" i="6" s="1"/>
  <c r="AI768" i="6"/>
  <c r="AJ768" i="6" s="1"/>
  <c r="AI775" i="6"/>
  <c r="AJ775" i="6" s="1"/>
  <c r="AI739" i="6"/>
  <c r="AJ739" i="6" s="1"/>
  <c r="AI733" i="6"/>
  <c r="AJ733" i="6" s="1"/>
  <c r="AI726" i="6"/>
  <c r="AJ726" i="6" s="1"/>
  <c r="AI677" i="6"/>
  <c r="AJ677" i="6" s="1"/>
  <c r="AI591" i="6"/>
  <c r="AJ591" i="6" s="1"/>
  <c r="AI817" i="6"/>
  <c r="AJ817" i="6" s="1"/>
  <c r="AI823" i="6"/>
  <c r="AJ823" i="6" s="1"/>
  <c r="AI763" i="6"/>
  <c r="AJ763" i="6" s="1"/>
  <c r="AI719" i="6"/>
  <c r="AJ719" i="6" s="1"/>
  <c r="AI707" i="6"/>
  <c r="AJ707" i="6" s="1"/>
  <c r="AI713" i="6"/>
  <c r="AJ713" i="6" s="1"/>
  <c r="AI701" i="6"/>
  <c r="AJ701" i="6" s="1"/>
  <c r="AI695" i="6"/>
  <c r="AJ695" i="6" s="1"/>
  <c r="AI689" i="6"/>
  <c r="AJ689" i="6" s="1"/>
  <c r="AI793" i="6"/>
  <c r="AJ793" i="6" s="1"/>
  <c r="AI781" i="6"/>
  <c r="AJ781" i="6" s="1"/>
  <c r="AI829" i="6"/>
  <c r="AJ829" i="6" s="1"/>
  <c r="AI799" i="6"/>
  <c r="AJ799" i="6" s="1"/>
  <c r="AI811" i="6"/>
  <c r="AJ811" i="6" s="1"/>
  <c r="AI683" i="6"/>
  <c r="AJ683" i="6" s="1"/>
  <c r="AI835" i="6"/>
  <c r="AJ835" i="6" s="1"/>
  <c r="AI647" i="6"/>
  <c r="AJ647" i="6" s="1"/>
  <c r="AI769" i="6"/>
  <c r="AJ769" i="6" s="1"/>
  <c r="AI653" i="6"/>
  <c r="AJ653" i="6" s="1"/>
  <c r="AG833" i="6"/>
  <c r="AH833" i="6" s="1"/>
  <c r="AG705" i="6"/>
  <c r="AH705" i="6" s="1"/>
  <c r="AG730" i="6"/>
  <c r="AH730" i="6" s="1"/>
  <c r="AG595" i="6"/>
  <c r="AH595" i="6" s="1"/>
  <c r="AG827" i="6"/>
  <c r="AH827" i="6" s="1"/>
  <c r="AG767" i="6"/>
  <c r="AH767" i="6" s="1"/>
  <c r="AG699" i="6"/>
  <c r="AH699" i="6" s="1"/>
  <c r="AG657" i="6"/>
  <c r="AH657" i="6" s="1"/>
  <c r="AG711" i="6"/>
  <c r="AH711" i="6" s="1"/>
  <c r="AG803" i="6"/>
  <c r="AH803" i="6" s="1"/>
  <c r="AG693" i="6"/>
  <c r="AH693" i="6" s="1"/>
  <c r="AG797" i="6"/>
  <c r="AH797" i="6" s="1"/>
  <c r="AG723" i="6"/>
  <c r="AH723" i="6" s="1"/>
  <c r="AG815" i="6"/>
  <c r="AH815" i="6" s="1"/>
  <c r="AG681" i="6"/>
  <c r="AH681" i="6" s="1"/>
  <c r="AG785" i="6"/>
  <c r="AH785" i="6" s="1"/>
  <c r="AG773" i="6"/>
  <c r="AH773" i="6" s="1"/>
  <c r="AG821" i="6"/>
  <c r="AH821" i="6" s="1"/>
  <c r="AG779" i="6"/>
  <c r="AH779" i="6" s="1"/>
  <c r="AG687" i="6"/>
  <c r="AH687" i="6" s="1"/>
  <c r="AG737" i="6"/>
  <c r="AH737" i="6" s="1"/>
  <c r="AG839" i="6"/>
  <c r="AH839" i="6" s="1"/>
  <c r="AG743" i="6"/>
  <c r="AH743" i="6" s="1"/>
  <c r="AG651" i="6"/>
  <c r="AH651" i="6" s="1"/>
  <c r="AG717" i="6"/>
  <c r="AH717" i="6" s="1"/>
  <c r="AI833" i="6"/>
  <c r="AJ833" i="6" s="1"/>
  <c r="AI705" i="6"/>
  <c r="AJ705" i="6" s="1"/>
  <c r="AI595" i="6"/>
  <c r="AJ595" i="6" s="1"/>
  <c r="AI711" i="6"/>
  <c r="AJ711" i="6" s="1"/>
  <c r="AI717" i="6"/>
  <c r="AJ717" i="6" s="1"/>
  <c r="AI767" i="6"/>
  <c r="AJ767" i="6" s="1"/>
  <c r="AI699" i="6"/>
  <c r="AJ699" i="6" s="1"/>
  <c r="AI821" i="6"/>
  <c r="AJ821" i="6" s="1"/>
  <c r="AI803" i="6"/>
  <c r="AJ803" i="6" s="1"/>
  <c r="AI693" i="6"/>
  <c r="AJ693" i="6" s="1"/>
  <c r="AI651" i="6"/>
  <c r="AJ651" i="6" s="1"/>
  <c r="AI730" i="6"/>
  <c r="AJ730" i="6" s="1"/>
  <c r="AI723" i="6"/>
  <c r="AJ723" i="6" s="1"/>
  <c r="AI743" i="6"/>
  <c r="AJ743" i="6" s="1"/>
  <c r="AI827" i="6"/>
  <c r="AJ827" i="6" s="1"/>
  <c r="AI785" i="6"/>
  <c r="AJ785" i="6" s="1"/>
  <c r="AI815" i="6"/>
  <c r="AJ815" i="6" s="1"/>
  <c r="AI681" i="6"/>
  <c r="AJ681" i="6" s="1"/>
  <c r="AI839" i="6"/>
  <c r="AJ839" i="6" s="1"/>
  <c r="AI779" i="6"/>
  <c r="AJ779" i="6" s="1"/>
  <c r="AI687" i="6"/>
  <c r="AJ687" i="6" s="1"/>
  <c r="AI797" i="6"/>
  <c r="AJ797" i="6" s="1"/>
  <c r="AI773" i="6"/>
  <c r="AJ773" i="6" s="1"/>
  <c r="AI737" i="6"/>
  <c r="AJ737" i="6" s="1"/>
  <c r="AI657" i="6"/>
  <c r="AJ657" i="6" s="1"/>
  <c r="AG1183" i="6"/>
  <c r="AH1183" i="6" s="1"/>
  <c r="AG1179" i="6"/>
  <c r="AH1179" i="6" s="1"/>
  <c r="AG1174" i="6"/>
  <c r="AH1174" i="6" s="1"/>
  <c r="AG1170" i="6"/>
  <c r="AH1170" i="6" s="1"/>
  <c r="AI1183" i="6"/>
  <c r="AJ1183" i="6" s="1"/>
  <c r="AI1179" i="6"/>
  <c r="AJ1179" i="6" s="1"/>
  <c r="AI1174" i="6"/>
  <c r="AJ1174" i="6" s="1"/>
  <c r="AI1170" i="6"/>
  <c r="AJ1170" i="6" s="1"/>
  <c r="AI1178" i="6"/>
  <c r="AJ1178" i="6" s="1"/>
  <c r="AI1182" i="6"/>
  <c r="AJ1182" i="6" s="1"/>
  <c r="AI1173" i="6"/>
  <c r="AJ1173" i="6" s="1"/>
  <c r="AI1169" i="6"/>
  <c r="AJ1169" i="6" s="1"/>
  <c r="AG1182" i="6"/>
  <c r="AH1182" i="6" s="1"/>
  <c r="AG1178" i="6"/>
  <c r="AH1178" i="6" s="1"/>
  <c r="AG1173" i="6"/>
  <c r="AH1173" i="6" s="1"/>
  <c r="AG1169" i="6"/>
  <c r="AH1169" i="6" s="1"/>
  <c r="AG1177" i="6"/>
  <c r="AH1177" i="6" s="1"/>
  <c r="AI1172" i="6"/>
  <c r="AJ1172" i="6" s="1"/>
  <c r="AG1185" i="6"/>
  <c r="AH1185" i="6" s="1"/>
  <c r="AG1172" i="6"/>
  <c r="AH1172" i="6" s="1"/>
  <c r="AI1185" i="6"/>
  <c r="AJ1185" i="6" s="1"/>
  <c r="AI1181" i="6"/>
  <c r="AJ1181" i="6" s="1"/>
  <c r="AI1177" i="6"/>
  <c r="AJ1177" i="6" s="1"/>
  <c r="AG1181" i="6"/>
  <c r="AH1181" i="6" s="1"/>
  <c r="AG1176" i="6"/>
  <c r="AH1176" i="6" s="1"/>
  <c r="AG1171" i="6"/>
  <c r="AH1171" i="6" s="1"/>
  <c r="AG1180" i="6"/>
  <c r="AH1180" i="6" s="1"/>
  <c r="AG1184" i="6"/>
  <c r="AH1184" i="6" s="1"/>
  <c r="AI1176" i="6"/>
  <c r="AJ1176" i="6" s="1"/>
  <c r="AI1184" i="6"/>
  <c r="AJ1184" i="6" s="1"/>
  <c r="AI1180" i="6"/>
  <c r="AJ1180" i="6" s="1"/>
  <c r="AI1171" i="6"/>
  <c r="AJ1171" i="6" s="1"/>
  <c r="AI123" i="6" l="1"/>
  <c r="AJ123" i="6" s="1"/>
  <c r="AI124" i="6"/>
  <c r="AJ124" i="6" s="1"/>
  <c r="AI129" i="6"/>
  <c r="AJ129" i="6" s="1"/>
  <c r="AI127" i="6"/>
  <c r="AJ127" i="6" s="1"/>
  <c r="AI126" i="6"/>
  <c r="AJ126" i="6" s="1"/>
  <c r="AI128" i="6"/>
  <c r="AJ128" i="6" s="1"/>
  <c r="AI107" i="6"/>
  <c r="AJ107" i="6" s="1"/>
  <c r="AI105" i="6"/>
  <c r="AJ105" i="6" s="1"/>
  <c r="AI108" i="6"/>
  <c r="AJ108" i="6" s="1"/>
  <c r="AI102" i="6"/>
  <c r="AJ102" i="6" s="1"/>
  <c r="AI103" i="6"/>
  <c r="AJ103" i="6" s="1"/>
  <c r="AI106" i="6"/>
  <c r="AJ106" i="6" s="1"/>
  <c r="AG129" i="6"/>
  <c r="AH129" i="6" s="1"/>
  <c r="AG127" i="6"/>
  <c r="AH127" i="6" s="1"/>
  <c r="AG126" i="6"/>
  <c r="AH126" i="6" s="1"/>
  <c r="AG123" i="6"/>
  <c r="AH123" i="6" s="1"/>
  <c r="AG124" i="6"/>
  <c r="AH124" i="6" s="1"/>
  <c r="AG128" i="6"/>
  <c r="AH128" i="6" s="1"/>
  <c r="AG107" i="6"/>
  <c r="AH107" i="6" s="1"/>
  <c r="AG102" i="6"/>
  <c r="AH102" i="6" s="1"/>
  <c r="AG105" i="6"/>
  <c r="AH105" i="6" s="1"/>
  <c r="AG103" i="6"/>
  <c r="AH103" i="6" s="1"/>
  <c r="AG106" i="6"/>
  <c r="AH106" i="6" s="1"/>
  <c r="AG108" i="6"/>
  <c r="AH108" i="6" s="1"/>
  <c r="AJ2523" i="6"/>
  <c r="AI1722" i="6"/>
  <c r="AI1726" i="6"/>
  <c r="AI1721" i="6"/>
  <c r="AI1727" i="6"/>
  <c r="AI1725" i="6"/>
  <c r="AI1724" i="6"/>
  <c r="AH2530" i="6"/>
  <c r="AG1731" i="6"/>
  <c r="AG1729" i="6"/>
  <c r="AG1733" i="6"/>
  <c r="AH1733" i="6" s="1"/>
  <c r="AG1732" i="6"/>
  <c r="AH1732" i="6" s="1"/>
  <c r="AG1734" i="6"/>
  <c r="AH1734" i="6" s="1"/>
  <c r="AG1728" i="6"/>
  <c r="AH1728" i="6" s="1"/>
  <c r="AJ2530" i="6"/>
  <c r="AI1728" i="6"/>
  <c r="AI1729" i="6"/>
  <c r="AI1734" i="6"/>
  <c r="AI1731" i="6"/>
  <c r="AJ1731" i="6" s="1"/>
  <c r="AI1733" i="6"/>
  <c r="AJ1733" i="6" s="1"/>
  <c r="AI1732" i="6"/>
  <c r="AH2523" i="6"/>
  <c r="AG1727" i="6"/>
  <c r="AG1722" i="6"/>
  <c r="AG1724" i="6"/>
  <c r="AG1725" i="6"/>
  <c r="AG1726" i="6"/>
  <c r="AG1721" i="6"/>
  <c r="AJ1729" i="6" l="1"/>
  <c r="AJ1734" i="6"/>
  <c r="AH1729" i="6"/>
  <c r="AH1731" i="6"/>
  <c r="AJ1728" i="6"/>
  <c r="AJ1732" i="6"/>
  <c r="AH1727" i="6"/>
  <c r="AH1725" i="6"/>
  <c r="AJ1724" i="6"/>
  <c r="AJ1726" i="6"/>
  <c r="AH1721" i="6"/>
  <c r="AJ1725" i="6"/>
  <c r="AH1726" i="6"/>
  <c r="AJ1727" i="6"/>
  <c r="AJ1721" i="6"/>
  <c r="AH1724" i="6"/>
  <c r="AH1722" i="6"/>
  <c r="AJ1722" i="6"/>
</calcChain>
</file>

<file path=xl/sharedStrings.xml><?xml version="1.0" encoding="utf-8"?>
<sst xmlns="http://schemas.openxmlformats.org/spreadsheetml/2006/main" count="31064" uniqueCount="1357">
  <si>
    <t>CMS Category</t>
  </si>
  <si>
    <t>Emission Year</t>
  </si>
  <si>
    <t>Registration No</t>
  </si>
  <si>
    <t>Federal EIS Id</t>
  </si>
  <si>
    <t>Site Name</t>
  </si>
  <si>
    <t>FIPS County City Description</t>
  </si>
  <si>
    <t>FIPS County City Code</t>
  </si>
  <si>
    <t>Federal Id</t>
  </si>
  <si>
    <t>Release Point Number</t>
  </si>
  <si>
    <t>Facility Release Point Number</t>
  </si>
  <si>
    <t>Unit Description</t>
  </si>
  <si>
    <t>Unit Number</t>
  </si>
  <si>
    <t>Facility Unit Number</t>
  </si>
  <si>
    <t>Days Per Week</t>
  </si>
  <si>
    <t>Hours Per Day</t>
  </si>
  <si>
    <t>Hours Per Year</t>
  </si>
  <si>
    <t>Process Number</t>
  </si>
  <si>
    <t>Facility Process Number</t>
  </si>
  <si>
    <t>Process Description</t>
  </si>
  <si>
    <t>Source Classification Code</t>
  </si>
  <si>
    <t>SCC Units</t>
  </si>
  <si>
    <t>Throughput Units</t>
  </si>
  <si>
    <t>Pollutant</t>
  </si>
  <si>
    <t>Avg. Throughput Activity Dec to Feb</t>
  </si>
  <si>
    <t>Avg. Throughput Activity Jun to Aug</t>
  </si>
  <si>
    <t>Avg. Throughput Activity Mar to May</t>
  </si>
  <si>
    <t>Avg. Throughput Activity Sep to Nov</t>
  </si>
  <si>
    <t>Sum of Actual Annual Throughput</t>
  </si>
  <si>
    <t>Carbon Monoxide</t>
  </si>
  <si>
    <t>Nitrogen Oxide</t>
  </si>
  <si>
    <t>Particulate Matter 10</t>
  </si>
  <si>
    <t>Sulfur Dioxide</t>
  </si>
  <si>
    <t>Volatile Organic Compounds</t>
  </si>
  <si>
    <t>1000 Gallons Burned</t>
  </si>
  <si>
    <t>Ammonia</t>
  </si>
  <si>
    <t>Particulate Matter 2.5</t>
  </si>
  <si>
    <t>Tons Processed</t>
  </si>
  <si>
    <t>Million Cubic Feet Burned</t>
  </si>
  <si>
    <t>hours of operation</t>
  </si>
  <si>
    <t>Alexandria City</t>
  </si>
  <si>
    <t>Manassas City</t>
  </si>
  <si>
    <t>Loudoun County</t>
  </si>
  <si>
    <t>TONS MAKE-UP SOLVENT USED</t>
  </si>
  <si>
    <t>Fairfax County</t>
  </si>
  <si>
    <t>059</t>
  </si>
  <si>
    <t>Prince William County</t>
  </si>
  <si>
    <t>01</t>
  </si>
  <si>
    <t>Fairfax City</t>
  </si>
  <si>
    <t>1000 Gallons Storage Capacity</t>
  </si>
  <si>
    <t>1000 Gallons Throughput</t>
  </si>
  <si>
    <t>1000 Gallons Transferred</t>
  </si>
  <si>
    <t>1000 gallon throughput</t>
  </si>
  <si>
    <t>Process Unit-Year</t>
  </si>
  <si>
    <t>Tons Burned</t>
  </si>
  <si>
    <t>million cubic feet burned</t>
  </si>
  <si>
    <t>1000 gallons burned</t>
  </si>
  <si>
    <t>Hours of Operation</t>
  </si>
  <si>
    <t>kilowatts</t>
  </si>
  <si>
    <t>B1</t>
  </si>
  <si>
    <t>tons</t>
  </si>
  <si>
    <t>Coresite Real Estate 12100 Sunrise Valley Drive</t>
  </si>
  <si>
    <t>VA0000005105900733</t>
  </si>
  <si>
    <t>Four diesel fired Caterpillar 3516B generators rated at 2200 kW</t>
  </si>
  <si>
    <t>#1-4 Caterpillar 3516B Generators rated at 2200 kW</t>
  </si>
  <si>
    <t>2 Gas-fired Boilers each rated at 2.1 MMBtu/hr, 2 Gas-fired Hot Water Heaters each rated at 0.25 MMBtu/hr</t>
  </si>
  <si>
    <t>FOUR BLRS &amp; HOT WTR HTRS/GAS</t>
  </si>
  <si>
    <t>Eight (8) Cat 3516C 2000 kW gen-sets (Ref. No. 13-20) Only EG 13, 14, &amp;15 installed in 2015.</t>
  </si>
  <si>
    <t>Eight (8) Cat 3516C-HD 2500 kW gen-sets (Ref. No. 21-28)</t>
  </si>
  <si>
    <t>I-95 Landfill</t>
  </si>
  <si>
    <t>VA0000005105900743</t>
  </si>
  <si>
    <t>UR-1THRU6*Flares</t>
  </si>
  <si>
    <t>UR-1THRU6*FLARES</t>
  </si>
  <si>
    <t>MILLION CUBIC FEET BURNED</t>
  </si>
  <si>
    <t>Tons Solvent in Coating</t>
  </si>
  <si>
    <t>22810-22860 International Drive LLC</t>
  </si>
  <si>
    <t>VA0000005110700814</t>
  </si>
  <si>
    <t>Three Caterpillar 3516B Diesel Generators (Ref. Nos. 1-3) at Sterling I</t>
  </si>
  <si>
    <t>Three Caterpillar 3516B Diesel Generators, (Ref. No. 1-3)</t>
  </si>
  <si>
    <t>Ten Cummins Onan DFLE Diesel Generators, (Ref. Nos. 1-10) at Sterling II</t>
  </si>
  <si>
    <t>Ten Cummins Onan Diesel Generators, (Ref. Nos. 1-10)</t>
  </si>
  <si>
    <t>gallons</t>
  </si>
  <si>
    <t>Equinix LLC</t>
  </si>
  <si>
    <t>gallons used</t>
  </si>
  <si>
    <t>VA0000005110700823</t>
  </si>
  <si>
    <t>DC 6 - Six Caterpillar engine generator sets, each with model C175-16 diesel engine and model SR5 generator w/ Miratech Closed Loop SCR</t>
  </si>
  <si>
    <t>DC 6 - Six Caterpillar engine generator sets, each with model C175-16 diesel engine and model SR5 generator w/ Miratech Closed Loop SCR w/o SCR operational</t>
  </si>
  <si>
    <t>DC 6 - Six Caterpillar engine generator sets, each with model C175-16 diesel engine and model SR5 generator w/ Miratech Closed Loop SCR w/ SCR operational</t>
  </si>
  <si>
    <t>DC 5 -Seven Caterpillar engine generator sets, each with model 3516C diesel engine and model SR5 generator w/ Miratech Closed Loop SCR</t>
  </si>
  <si>
    <t>DC 5 -Seven Caterpillar engine generator sets, each with model 3516C diesel engine and model SR5 generator w/ Miratech Closed Loop SCR w/o SCR operational</t>
  </si>
  <si>
    <t>DC 5 -Seven Caterpillar engine generator sets, each with model 3516C diesel engine and model SR5 generator w/ Miratech Closed Loop SCR w/ SCR operational</t>
  </si>
  <si>
    <t>DC 1 EG1-4 Four Caterpillar engine generator sets, each with model 3412C diesel engine and model SR4B generator (3 at 1180 hp each, 1 at 1108 hp)Seven Caterpillar 3516C generators, each rate</t>
  </si>
  <si>
    <t>DC 1 EG1-3 Three Caterpillar engine generator sets, each with model 3412C diesel engine and model SR4B generator (3 at 1180 hp each)</t>
  </si>
  <si>
    <t>DC 1 EG4 One Caterpillar engine generator sets, each with model 3412C diesel engine and model SR4B generator ( 1108 hp)</t>
  </si>
  <si>
    <t>DC 2 - Six Caterpillar engine generator sets, each with model 3516B diesel engine and model SR4B generator</t>
  </si>
  <si>
    <t>DC 4 Seven Caterpillar engine generator sets, each with model 3516C diesel engine and model SR5 generator</t>
  </si>
  <si>
    <t>Building DC11 - Nine Caterillar model 3516C-HD generators, each rated at 2500 kW, 3634 hp</t>
  </si>
  <si>
    <t>DC11*Nine Cat. 3516C-HD diesel gen.</t>
  </si>
  <si>
    <t>Tons Product</t>
  </si>
  <si>
    <t>1000 GALLONS BURNED</t>
  </si>
  <si>
    <t>Amazon Data Services, Inc. IAD-12 IAD-15 IAD-16 IAD-76 IAD-230</t>
  </si>
  <si>
    <t>VA0000005110701026</t>
  </si>
  <si>
    <t>IAD 12, One Caterpillar 3516C Engine Generator (Ref. No. 1)</t>
  </si>
  <si>
    <t>IAD 12, Four Caterpillar C175-16 Engine Generators (Ref. Nos. 2-5)</t>
  </si>
  <si>
    <t>IAD-12, Ten Caterpillar 3516C-HD Engine Generators (Ref. Nos. 6-15)</t>
  </si>
  <si>
    <t>IAD 12, 15 &amp; 16, Four Transitory Caterpillar 3516C Engine Generators (Ref. Nos. TG1-4)</t>
  </si>
  <si>
    <t>IAD 12, 15 &amp; 16; (22) Caterpillar Engine Generators Ref. Nos. 16,17, 23, 26-44 &amp; (4) MTU Engine Generators Ref. Nos. 18, 19, 24, 25</t>
  </si>
  <si>
    <t>18-18,24-25</t>
  </si>
  <si>
    <t>IAD 12 &amp; 15, Four MTU Engine Generators (Ref. Nos. 18, 19, 24, 25)</t>
  </si>
  <si>
    <t>16,17, 26-44</t>
  </si>
  <si>
    <t>IAD 12, 15 &amp; 16; 22 Caterpillar Engine Generators (Ref. Nos. 16,17, 23, 26-44)</t>
  </si>
  <si>
    <t>IAD 76 Eighteen (18) Caterpillar 3516C-HD Engine Generators (Ref. Nos. 45-62)</t>
  </si>
  <si>
    <t>IAD 76, Two (2) Transitory Caterpillar 3516C-HD Engine Generator (Ref. Nos. T-5 and T-6)</t>
  </si>
  <si>
    <t>20-22</t>
  </si>
  <si>
    <t>IAD 76 Three (3) Caterpillar 3516C-HD Engine Generators (Ref. Nos. 20-22)</t>
  </si>
  <si>
    <t>1000 Gallons Pumped</t>
  </si>
  <si>
    <t>tons product</t>
  </si>
  <si>
    <t>tons per year</t>
  </si>
  <si>
    <t>80% Synthetic Minor</t>
  </si>
  <si>
    <t>million cubic ft gas</t>
  </si>
  <si>
    <t>Tons Dry Sludge Burned</t>
  </si>
  <si>
    <t>Million BTUs Fuel Input</t>
  </si>
  <si>
    <t>B02</t>
  </si>
  <si>
    <t>21110 Ridgetop Circle LLC</t>
  </si>
  <si>
    <t>VA0000005110701042</t>
  </si>
  <si>
    <t>Five Caterpillar 3512B Diesel Generators, 1,250 kW, (Ref. Nos. DC2&amp;3 EG1-EG5)</t>
  </si>
  <si>
    <t>Six Caterpillar 3516B Diesel Generators, 2,000 kW, (Ref. Nos. DC2&amp;3 EG7-EG12)</t>
  </si>
  <si>
    <t>One Caterpillar 3512C Diesel Generator, 1,250 kW, (Ref. Nos. DC2&amp;3 EG6)</t>
  </si>
  <si>
    <t>Five Cummins DQKAB Diesel Generators, 2,000 kW, (Ref. Nos. DC4 EG7-EG11)</t>
  </si>
  <si>
    <t>Six Cummins DQKAB Diesel Generators, 2,000 kW, (Ref. Nos. DC4 EG1-EG6)</t>
  </si>
  <si>
    <t>One Caterpillar 3516-C Diesel Generator, 2,500 kW, (Ref. Nos. DC2&amp;3 EG13)</t>
  </si>
  <si>
    <t>G</t>
  </si>
  <si>
    <t>H</t>
  </si>
  <si>
    <t>Amazon Data Services, Inc. IAD-10 IAD-32 IAD-98 IAD-99 IAD-118 IAD-119 IAD-129</t>
  </si>
  <si>
    <t>VA0000005110701023</t>
  </si>
  <si>
    <t>IAD-10, Six Caterpillar C175-16 Diesel Generators (Ref. Nos. 1, 4, 6, 8, 9, &amp; 10)</t>
  </si>
  <si>
    <t>1,4,6,8,9,10</t>
  </si>
  <si>
    <t>IAD-10, Three Caterpillar 3516C-HD Diesel Generators (Ref. Nos. 2, 3, &amp; 5)</t>
  </si>
  <si>
    <t>2,3,5</t>
  </si>
  <si>
    <t>IAD-10, Four Caterpillar 3516C Temporary Diesel Generators (Ref. Nos. T-1 thru T-4)</t>
  </si>
  <si>
    <t>IAD-10, Two Caterpillar 3516C Diesel Generators (Ref. Nos. 7 &amp; 11)</t>
  </si>
  <si>
    <t>7,11</t>
  </si>
  <si>
    <t>IAD-10, One Caterpillar 3512C Diesel Generator (Ref. No. 12)</t>
  </si>
  <si>
    <t>IAD-32, 76 x Caterpillar 3516C-HD Diesel Generators (Ref. Nos. 13 - 88)</t>
  </si>
  <si>
    <t>13-17</t>
  </si>
  <si>
    <t>IAD-32, Seventy-six Caterpillar 3516C-HD Diesel Generators (Ref. Nos. 13 - 88)</t>
  </si>
  <si>
    <t>89-107</t>
  </si>
  <si>
    <t>IAD-129, 19 x Caterpillar 3516C-HD emergency engine gen-sets (Ref Nos 89-107)</t>
  </si>
  <si>
    <t>S1</t>
  </si>
  <si>
    <t>IAD-118, 1 x Cat C18 ATAACTM emergency engine gen-set (Ref No S1)</t>
  </si>
  <si>
    <t>Equinix, LLC - Ashburn</t>
  </si>
  <si>
    <t>VA0000005110701036</t>
  </si>
  <si>
    <t>(12) Caterpillar 3516C emergency diesel engine gen-set, 2,000 ekW (Ref. Nos. DC-10-Gen A, DC-10-Gen B, DC-10-Gen C, DC-10-Gen D, DC-10-Gen E, DC-10-Gen F, DC-10-Gen G, DC-10-Gen H, DC-10-Gen J, DC-10-Swing Gen 1, DC-10-Gen R)</t>
  </si>
  <si>
    <t>(12) Caterpillar 3516C emergency diesel engine gen-set 2,000 ekW (Ref. Nos. DC-10-Gen A, DC-10-Gen B, DC-10-Gen C, DC-10-Gen D, DC-10-Gen E, DC-10-Gen F, DC-10-Gen G, DC-10-Gen H, DC-10-Gen J, DC-10-Swing Gen 1, DC-10-Gen R)</t>
  </si>
  <si>
    <t>(8) Cummins QSK95-G9 emergency diesel engine gen-set, 3,000 ekW (Ref. Nos. DC-12-Gen A, DC-12-Gen B, DC-12-Gen C, DC-12-Gen D, DC-12-Gen E, DC-12-Gen F, DC-12-Gen G, DC-12-Gen R1)</t>
  </si>
  <si>
    <t>(8) Cummins QSK95-G9 emergency diesel engine gen-set (Ref. Nos. DC-12-Gen A, DC-12-Gen B, DC-12-Gen C, DC-12-Gen D, DC-12-Gen E, DC-12-Gen F, DC-12-Gen G, DC-12-Gen R1)</t>
  </si>
  <si>
    <t>(1) Caterpillar C15 emergency diesel engine gen-set, 500 ekW (Ref. No. DC-10-Gen Z)</t>
  </si>
  <si>
    <t>(1) Cummins 500DFEK emergency diesel engine gen-set, (engine model QSK15-G9 NR 2) 500 ekW (Ref. No. DC-15-Gen Z)</t>
  </si>
  <si>
    <t>(1) Cummins 500DFEK emergency diesel engine gen-set, (engine model QSK15-G9 NR 2) 500 ekW (Ref. No. Bldg 3-Gen Z)</t>
  </si>
  <si>
    <t>(1) Cummins 500DFEK emergency diesel engine gen-set, (engine model QSK15-G9 NR 2) 500 ekW (Ref. No. Bldg 4-Gen Z)</t>
  </si>
  <si>
    <t>(14) Cummins C3500 D6e (engine model QSK95-G12) emergency diesel engine gen-sets, 3,500 ekW (de-rated to 3,250 ekW) (Ref. Nos. DC-15-Gen A, DC-15-Gen B, DC-15-Gen C, DC-15-Gen D, DC-15-Gen E, DC-15-Gen F, DC-15-Gen G, DC-15-Gen H, DC-15-Gen J, DC-15-Gen K, DC-15-Gen L, DC-15-Gen M, DC-15-Gen R1 and DC-15-Gen R2)</t>
  </si>
  <si>
    <t>(16) Cummins C3000 D6e (engine model QSK95-G12) emergency diesel engine gen-sets, 3,000 ekW (Ref. Nos. Bldg 3-Gen A, Bldg 3-Gen B, Bldg 3-Gen C, Bldg 3-Gen D, Bldg 3-Gen E, Bldg 3-Gen F, Bldg 3-Gen G, Bldg 3-Gen H, Bldg 3-Gen J, Bldg 3-Gen K, Bldg 3-Gen L, Bldg 3-Gen M, Bldg 3-Gen N, Bldg 3-Gen O, Bldg 3-Gen R1, and Bldg 3-Gen R2)</t>
  </si>
  <si>
    <t>(16) Cummins C3000 D6e (engine model QSK95-G12) emergency diesel engine gen-sets, 3,000 ekW (Ref. Nos. Bldg 4-Gen A, Bldg 4-Gen B, Bldg 4-Gen C, Bldg 4-Gen D, Bldg 4-Gen E, Bldg 4-Gen F, Bldg 4-Gen G, Bldg 4-Gen H, Bldg 4-Gen J, Bldg 4-Gen K, Bldg 4-Gen L, Bldg 4-Gen M, Bldg 4-Gen N, Bldg 4-Gen O, Bldg 4-Gen R1, and Bldg 4-Gen R2)</t>
  </si>
  <si>
    <t>Amazon Data Services, Inc. IAD 50 IAD 60 IAD-71  IAD-78 IAD-79 IAD-80</t>
  </si>
  <si>
    <t>VA0000005110701047</t>
  </si>
  <si>
    <t>Eighty-two (82) Diesel Engine Driven Emergency Sets, Caterpillar 3516C-HD (IAD-50/60/71&amp;72/79&amp; 80)</t>
  </si>
  <si>
    <t>1-27, 40, 53</t>
  </si>
  <si>
    <t>Ref. Nos. Generator 1 through 26 (IAD-50), 27 (IAD-60), 40 (IAD-71), and 53 through 106 (IAD-78/79/80)</t>
  </si>
  <si>
    <t>Twenty-eight (28) Diesel Engine Driven Emergency Sets, Caterpillar 3516C (IAD-50/60/71&amp;72)</t>
  </si>
  <si>
    <t>Ref. Nos. Transitory Generator 1 through 4, 28-39 (IAD-60) and 41 through 52 (IAD-71)</t>
  </si>
  <si>
    <t>CyrusOne Loudoun Tech Center</t>
  </si>
  <si>
    <t>VA0000005110774086</t>
  </si>
  <si>
    <t>A1</t>
  </si>
  <si>
    <t>MTU, 2250 ekW diesel engine generator set, model # 16V4000G83</t>
  </si>
  <si>
    <t>2250 ekW diesel engine generator set</t>
  </si>
  <si>
    <t>C1</t>
  </si>
  <si>
    <t>D1</t>
  </si>
  <si>
    <t>A2</t>
  </si>
  <si>
    <t>B2</t>
  </si>
  <si>
    <t>C2</t>
  </si>
  <si>
    <t>D2</t>
  </si>
  <si>
    <t>A10</t>
  </si>
  <si>
    <t>B10</t>
  </si>
  <si>
    <t>C10</t>
  </si>
  <si>
    <t>D10</t>
  </si>
  <si>
    <t>A15</t>
  </si>
  <si>
    <t>B15</t>
  </si>
  <si>
    <t>C15</t>
  </si>
  <si>
    <t>D15</t>
  </si>
  <si>
    <t>A20</t>
  </si>
  <si>
    <t>B20</t>
  </si>
  <si>
    <t>C20</t>
  </si>
  <si>
    <t>D20</t>
  </si>
  <si>
    <t>A25</t>
  </si>
  <si>
    <t>B25</t>
  </si>
  <si>
    <t>C25</t>
  </si>
  <si>
    <t>D25</t>
  </si>
  <si>
    <t>E</t>
  </si>
  <si>
    <t>F</t>
  </si>
  <si>
    <t>House</t>
  </si>
  <si>
    <t>MTU, 750 ekW diesel engine generator set # 12V2000G85-TB</t>
  </si>
  <si>
    <t>750 ekW diesel engine generator</t>
  </si>
  <si>
    <t>A40</t>
  </si>
  <si>
    <t>B40</t>
  </si>
  <si>
    <t>R40</t>
  </si>
  <si>
    <t>C40</t>
  </si>
  <si>
    <t>D40</t>
  </si>
  <si>
    <t>A45</t>
  </si>
  <si>
    <t>B45</t>
  </si>
  <si>
    <t>R45</t>
  </si>
  <si>
    <t>C45</t>
  </si>
  <si>
    <t>D45</t>
  </si>
  <si>
    <t>NTT Global Data Centers Americas, Inc. - VA2 Data Center</t>
  </si>
  <si>
    <t>VA0000005110774094</t>
  </si>
  <si>
    <t>13 Cummins QSK60-G14 NR2 diesel engine emergency gen-sets</t>
  </si>
  <si>
    <t>28U</t>
  </si>
  <si>
    <t>(1) Cummins QSK60-G14 NR2 diesel engine emergency gen-sets</t>
  </si>
  <si>
    <t>21M</t>
  </si>
  <si>
    <t>21U</t>
  </si>
  <si>
    <t>25U</t>
  </si>
  <si>
    <t>23M</t>
  </si>
  <si>
    <t>23U</t>
  </si>
  <si>
    <t>22M</t>
  </si>
  <si>
    <t>29U</t>
  </si>
  <si>
    <t>26U</t>
  </si>
  <si>
    <t>27U</t>
  </si>
  <si>
    <t>22U</t>
  </si>
  <si>
    <t>24U</t>
  </si>
  <si>
    <t>24M</t>
  </si>
  <si>
    <t>Cloud HQ</t>
  </si>
  <si>
    <t>VA0000005115374107</t>
  </si>
  <si>
    <t>One (1) emergency diesel engine gen-set Cummins model QSK50-DQGAF (1,500 ekW, 2,220 bhp) (Ref. No. 1S)</t>
  </si>
  <si>
    <t>Twenty-eight (28) emergency diesel engine gen-sets Cummins model QSK78-DQLF (2,750 ekW, 4,060 bhp) (Ref. Nos. 2 through</t>
  </si>
  <si>
    <t>Twenty-eight (28) emergency diesel engine gen-sets Cummins model QSK78-DQLF (2,750 ekW, 4,060 bhp) (Ref. Nos. 2 through 29)</t>
  </si>
  <si>
    <t>Thirty-six (36) Caterpillar model C175-16 emergency diesel engine gen-sets (3,000 ekW, 4,423 bhp) (Ref. Nos. 30 through 65)</t>
  </si>
  <si>
    <t>66-103</t>
  </si>
  <si>
    <t>MCC6, 36 x Caterpillar C175-16 (Ref Nos 66-101) &amp; 2 x Caterpillar 3512C emergency engine gen-sets (Ref Nos 102-103)</t>
  </si>
  <si>
    <t>66-101</t>
  </si>
  <si>
    <t>36 x Caterpillar C175-17 emergency engine gen-sets (Ref Nos 66-101)</t>
  </si>
  <si>
    <t>102-103</t>
  </si>
  <si>
    <t>2 x CAT 3512C emgency engine gen-sets (Ref Nos 102-103)</t>
  </si>
  <si>
    <t>CyrusOne Northern Virginia Data Center - Shaw Road</t>
  </si>
  <si>
    <t>VA0000005110774109</t>
  </si>
  <si>
    <t>GEN-A MTU Model 164000G83 emergency diesel engine-generator set</t>
  </si>
  <si>
    <t>GEN-A MTU, Model 16V4000G83 emergency diesel engine-generator set</t>
  </si>
  <si>
    <t>GEN-B MTU Model 164000G83 emergency diesel engine-generator set</t>
  </si>
  <si>
    <t>GEN-B MTU, Model 16V4000G83 emergency diesel engine-generator set</t>
  </si>
  <si>
    <t>GEN-C MTU Model 164000G83 emergency diesel engine-generator set</t>
  </si>
  <si>
    <t>GEN-C MTU, Model 16V4000G83 emergency diesel engine-generator set</t>
  </si>
  <si>
    <t>GEN-D MTU Model 164000G83 emergency diesel engine-generator set</t>
  </si>
  <si>
    <t>GEN-D MTU, Model 16V4000G83 emergency diesel engine-generator set</t>
  </si>
  <si>
    <t>GEN-E MTU Model 164000G83 emergency diesel engine-generator set</t>
  </si>
  <si>
    <t>GEN-E MTU, Model 16V4000G83 emergency diesel engine-generator set</t>
  </si>
  <si>
    <t>GEN-F MTU Model 164000G83 emergency diesel engine-generator set</t>
  </si>
  <si>
    <t>GEN-F MTU, Model 16V4000G83 emergency diesel engine-generator set</t>
  </si>
  <si>
    <t>GEN-G MTU Model 164000G83 emergency diesel engine-generator set</t>
  </si>
  <si>
    <t>GEN-G MTU, Model 16V4000G83 emergency diesel engine-generator set</t>
  </si>
  <si>
    <t>GEN-H MTU Model 164000G83 emergency diesel engine-generator set</t>
  </si>
  <si>
    <t>GEN-H MTU, Model 16V4000G83 emergency diesel engine-generator set</t>
  </si>
  <si>
    <t>GEN-J MTU, Model 16V4000G83 emergency diesel engine-generator set</t>
  </si>
  <si>
    <t>GEN-K MTU, Model 16V4000G83 emergency diesel engine-generator set</t>
  </si>
  <si>
    <t>GEN-L MTU, Model 16V4000G83 emergency diesel engine-generator set</t>
  </si>
  <si>
    <t>GEN-L MTU Model 164000G83 emergency diesel engine-generator set</t>
  </si>
  <si>
    <t>GEN-HOUSE - MTU Model 16V4000G83 (2,250 ekW)</t>
  </si>
  <si>
    <t>CyrusOne Kincora</t>
  </si>
  <si>
    <t>VA0000005110774114</t>
  </si>
  <si>
    <t>98 MTU 16V4000G83 emergency diesel engine gen-sets, 2,250 ekW</t>
  </si>
  <si>
    <t>4 Cummins Model DQKAF emergency diesel engine gen-sets, 2,250 ekW</t>
  </si>
  <si>
    <t>Digital Realty (Digital Loudoun 3 &amp; 4, LLC)</t>
  </si>
  <si>
    <t>VA0000005110774126</t>
  </si>
  <si>
    <t>Seventy (70) Caterpillar C175 DITA and Cummins C3000 D6e emergency diesel engine gen-sets (Ref. Nos. 3.0-1 through 3.0-70)</t>
  </si>
  <si>
    <t>Caterpillar C175 DITA /Cummins C3000 D6e emergency diesel generators Emergency and Load Testing Mode (&gt;10%)</t>
  </si>
  <si>
    <t>Caterpillar C175 DITA /Cummins C3000 D6e emergency diesel generators Readiness Testing Mode (&lt;/=10%)</t>
  </si>
  <si>
    <t>Caterpillar C175 DITA and Cummins C3000 D6e emergency diesel engine gen-sets w/SCR (Ref. Nos. 3.0C-1 through 3.0C-48)</t>
  </si>
  <si>
    <t>Caterpillar C175 DITA and Cummins C3000 D6e diesel emergency generators w/SCR Readiness Testing Mode (&lt;/=10%)</t>
  </si>
  <si>
    <t>Caterpillar C175 DITA and Cummins C3000 D6e diesel emergency generators w/SCR Emergency and Load Testing Mode (&gt;10%)</t>
  </si>
  <si>
    <t>House Generators (Ref. Nos. PBB600-1 through PBB600-5, PBB300, PBB800) Maintance/Readiness Testing Mode (&lt;/=10%)</t>
  </si>
  <si>
    <t>Caterpillar C18 DITA emergency gensets (Ref. Nos. PBB600-1 through PBB600-5) Readiness Testing Mode (&lt;/=10%)</t>
  </si>
  <si>
    <t>Caterpillar C27 (PBB800) Maintance/Readiness Testing Mode (&lt;/=10%)</t>
  </si>
  <si>
    <t>Cummins 300DQDAC (PBB300) Maintance/Readiness Testing Mode (&lt;/=10%)</t>
  </si>
  <si>
    <t>House Generators (PBB600-1 through PBB600-5, PBB300, PBB800) Emergency and Load Testing Mode (&gt;10%)</t>
  </si>
  <si>
    <t>Caterpillar C27 (PBB800) Emergency and Load Testing Mode (&gt;10%)</t>
  </si>
  <si>
    <t>Cummins 300DQDAC (PBB300) Emergency and Load Testing Mode (&gt;10%)</t>
  </si>
  <si>
    <t>Caterpillar C18 DITA emergency gensets (PBB600-1 through PBB600-5) Emergency and Load Testing Mode (&gt;10%)</t>
  </si>
  <si>
    <t>One hundred nineteen (119) Cummins Model C3000 D6e, and/or Caterpillar Model C175 DITA and/or Caterpillar 3516E (Ref. Nos. 3.0C-49 through 3.0C-167) w/SCR</t>
  </si>
  <si>
    <t>Cummins Model C3000 D6e, and/or Caterpillar Model C175 DITA and/or Caterpillar 3516E (Ref. Nos. 3.0C-49 through 3.0C-167) w/SCR Readiness Testing Mode (&lt;/=10%)</t>
  </si>
  <si>
    <t>Cummins Model C3000 D6e, and/or Caterpillar Model C175 DITA and/or Caterpillar 3516E (Ref. Nos. 3.0C-49 through 3.0C-167) w/SCR Emergency and Load Testing Mode (&gt;10%)</t>
  </si>
  <si>
    <t>One (1) Caterpillar C18 and/or Cummins 750DQCB emergency diesel engine gen-set (Ref. No. PBB750-1)</t>
  </si>
  <si>
    <t>Caterpillar C18 and/or Cummins 750DQCB emergency diesel engine gen-set (Ref. No. PBB750-1) Readiness Testing Mode (&lt;/=10%)</t>
  </si>
  <si>
    <t>Caterpillar C18 and/or Cummins 750DQCB emergency diesel engine gen-set (Ref. No. PBB750-1) Emergency and Load Testing Mode (&gt;10%)</t>
  </si>
  <si>
    <t>Amazon Data Services, Inc. IAD-100 IAD-101 IAD-102 IAD-103</t>
  </si>
  <si>
    <t>VA0000005168374129</t>
  </si>
  <si>
    <t>(93) Caterpillar 3516C-HD (2,500 ekW) emergency diesel engine gen-sets, (Ref. Nos. 1 through 23) at IAD-100, (Ref. Nos. 24 through 46, and 88 through 90) at building IAD-101, (Ref. Nos. 47 through 69 and 91 through 93) at building 102, and (Ref. Nos. 70 through 87) at building 103</t>
  </si>
  <si>
    <t>CoreSite Real Estate Sunrise Technology Park, LLC</t>
  </si>
  <si>
    <t>VA0000005105974130</t>
  </si>
  <si>
    <t>(6) Volvo Penta TWD1643GE (674 ekW) emergency diesel engine gen-sets (Ref. Nos. EG029, EG030, EG031, EG032, EG033, and EG034)</t>
  </si>
  <si>
    <t>(6) Volvo Penta TWD164GE (674 ekW) emergency diesel engine gen-sets (Ref. Nos. EG029, EG030, EG031, EG032, EG033, and EG034)</t>
  </si>
  <si>
    <t>(13) Cummins C3000 D6e Model QSK95-G9 (3,212 ekW) emergency diesel engine gen-sets (Ref. Nos. EG001, EG002, EG003, EG004, EG005, EG006, EG007, EG008, EG009, EG010, EG011, EG012, and EG013)</t>
  </si>
  <si>
    <t>(15) Cummins C3000 D6e Model QSK95-G9 (3,212 ekW) emergency diesel engine gen-sets (Ref. Nos. EG014, EG015, EG016, EG017, EG018, EG019, EG020, EG021, EG022, EG023, EG024, EG025, EG026, EG027, and EG028)</t>
  </si>
  <si>
    <t>MILLION GALLONS THROUGHPUT</t>
  </si>
  <si>
    <t>Iskander (LC-1A) Jamshid (LC-1B) Kaveh (LC2) Lohrasp Ventures (LC3)</t>
  </si>
  <si>
    <t>VA0000005110774155</t>
  </si>
  <si>
    <t>(88) Caterpillar C175-16 (3,000 ekW) emergency diesel engine gen-sets (Ref. Nos. 1-88)</t>
  </si>
  <si>
    <t>(2) John Deere 4045TF290 stationary engine fire pumps (Ref. Nos. FP-1A and FP-1B)</t>
  </si>
  <si>
    <t>(54) Caterpillar C175-16 (3,000 ekW) emergency diesel engine gen-sets (Ref. Nos. 89-142)</t>
  </si>
  <si>
    <t>(1) John Deere 4045TF290 stationary diesel engine fire pumps (Ref. No. FB-2)</t>
  </si>
  <si>
    <t>(1) John Deere 4045TF290 (64 bhp) stationary diesel engine fire pumps (Ref. No. FP-2)</t>
  </si>
  <si>
    <t>Sentinel Ashburn Nexus</t>
  </si>
  <si>
    <t>VA0000005110774156</t>
  </si>
  <si>
    <t>Eighteen (18) MTU Emergency diesel engine gen-set model 20V4000 DS3000</t>
  </si>
  <si>
    <t>B-1-c</t>
  </si>
  <si>
    <t>One (1) MTU emergency diesel engine gen-set model 20V4000 DS3000</t>
  </si>
  <si>
    <t>B-1-d</t>
  </si>
  <si>
    <t>B-1-a</t>
  </si>
  <si>
    <t>B-2-e</t>
  </si>
  <si>
    <t>B-2-n</t>
  </si>
  <si>
    <t>B-1-i</t>
  </si>
  <si>
    <t>B-2-f</t>
  </si>
  <si>
    <t>B-2-g</t>
  </si>
  <si>
    <t>B-2-h</t>
  </si>
  <si>
    <t>B-1-b</t>
  </si>
  <si>
    <t>A-2-g</t>
  </si>
  <si>
    <t>A-2-e</t>
  </si>
  <si>
    <t>A-2-f</t>
  </si>
  <si>
    <t>A-2-i</t>
  </si>
  <si>
    <t>A-1-c</t>
  </si>
  <si>
    <t>A-1-d</t>
  </si>
  <si>
    <t>A-1-a</t>
  </si>
  <si>
    <t>A-1-b</t>
  </si>
  <si>
    <t>Six (6) MTU emergency diesel engine gen-sets model 16V4000 DS2000</t>
  </si>
  <si>
    <t>A-2-m</t>
  </si>
  <si>
    <t>MTU emergency diesel engine gen-set model 16V4000 DS2000</t>
  </si>
  <si>
    <t>B-2-k</t>
  </si>
  <si>
    <t>B-1-j</t>
  </si>
  <si>
    <t>B-2-m</t>
  </si>
  <si>
    <t>A-1-j</t>
  </si>
  <si>
    <t>A-2-k</t>
  </si>
  <si>
    <t>Vantage Data Centers VA11, VA12, VA13, VA14, &amp; VA15</t>
  </si>
  <si>
    <t>VA0000005110774162</t>
  </si>
  <si>
    <t>(121) Caterpillar 3516E emergency diesel engine gen-sets (4,043 bhp, 2,750 ekW) (Ref. Nos. EG-1 through EG-4 and EG-7 through EG-123)</t>
  </si>
  <si>
    <t>Two (2) Caterpillar C15 emergency diesel engine gen-sets (762 bhb, 500 ekW) (Ref. Nos. EG-5 and EG-6)</t>
  </si>
  <si>
    <t>Amazon Data Services, Inc. IAD-132 IAD-133</t>
  </si>
  <si>
    <t>VA0000005115374167</t>
  </si>
  <si>
    <t>(2) Caterpillar Engines Fuel Throughput (Ref. Nos. 80 &amp; 81)</t>
  </si>
  <si>
    <t>(2) Caterpillar C18 (600 ekW) emergency diesel engine gen-sets (Ref. Nos. 80-81)</t>
  </si>
  <si>
    <t>(48) Caterpillar Engines Fuel Throughput (Ref Nos 36-83)</t>
  </si>
  <si>
    <t>36-83</t>
  </si>
  <si>
    <t>(1) Caterpillar 3512C (1,600 ekW) emergency diesel engine gen-set (Ref. No. 82)</t>
  </si>
  <si>
    <t>(45) Caterpillar 3516C-HD (2,500 ekW) emergency diesel engine gen-sets (Ref. Nos. 36-79, 83)</t>
  </si>
  <si>
    <t>(83) Caterpillar Engines Fuel Throughput (Ref. Nos. 1-83)</t>
  </si>
  <si>
    <t>80-81</t>
  </si>
  <si>
    <t>1-79, 83</t>
  </si>
  <si>
    <t>(80) Caterpillar 3516C-HD (2,500 ekW) emergency diesel engine gen-sets (Ref. Nos. 1-79, 83)</t>
  </si>
  <si>
    <t>(2) Caterpillar 3516C (2,000 ekW) transitory emergency diesel engine gen-sets (Ref. Nos. T1 and T2)</t>
  </si>
  <si>
    <t>(44) Caterpillar 3516C-HD (2,500 ekW) emergency diesel engine gen-sets (Ref. Nos. 1-44)</t>
  </si>
  <si>
    <t>Amazon Data Services, Inc.</t>
  </si>
  <si>
    <t>VA0000005110774181</t>
  </si>
  <si>
    <t>Title V Major Even</t>
  </si>
  <si>
    <t>Dominion - Possum Point Power Station</t>
  </si>
  <si>
    <t>VA0000005115300002</t>
  </si>
  <si>
    <t>Unit 5 - Combustion Engineering, 8500 MMBtu/hr heat input rating</t>
  </si>
  <si>
    <t>Unit 5 Combustion Eng - No 6 Oil</t>
  </si>
  <si>
    <t>Unit 5 Combustion Eng - No 2 Oil (860 MMBtu/hr guns)</t>
  </si>
  <si>
    <t>Unit 6 - No. 2 Oil-fired GE Combustion Turbine, 245 MMBtu/hr heat input capacity @ 80 F inlet temp</t>
  </si>
  <si>
    <t>6 GEN ELECTRIC PB5191</t>
  </si>
  <si>
    <t>Unit 7 - No. 2 Oil-fired GE Combustion Turbine, 245 MMBtu/hr heat input capacity @ 80 F inlet temp</t>
  </si>
  <si>
    <t>7 GEN ELECTRIC PB5191</t>
  </si>
  <si>
    <t>Unit 8 - No. 2 Oil-fired GE Combustion Turbine, 245 MMBtu/hr heat input capacity @ 80 F inlet temp</t>
  </si>
  <si>
    <t>8 GEN ELECTRIC PB5191</t>
  </si>
  <si>
    <t>Unit 9 - No. 2 Oil-fired GE Combustion Turbine, 245 MMBtu/hr heat input capacity @ 80 F inlet temp.</t>
  </si>
  <si>
    <t>9 GEN ELECTRIC PB5191</t>
  </si>
  <si>
    <t>Unit 10 - No. 2 Oil-fired GE Combustion Turbine, 245 MMBtu/hr heat input capacity @ 80 F inlet temp</t>
  </si>
  <si>
    <t>10 GEN ELECTRIC MS5001L</t>
  </si>
  <si>
    <t>Unit 11 - No. 2 Oil-fired GE Combustion Turbine, 245 MMBtu/hr heat input capacity @ 80 F inlet temp</t>
  </si>
  <si>
    <t>11 GEN ELECTRIC PB5191</t>
  </si>
  <si>
    <t>6A-GE 7FA Turbine &amp; Duct Burner, Natural Gas</t>
  </si>
  <si>
    <t>6A Turbine &amp; Duct Burner</t>
  </si>
  <si>
    <t>6A-GE 7FA Turbine only, Natural Gas</t>
  </si>
  <si>
    <t>6A GE 7FA Turbine</t>
  </si>
  <si>
    <t>6A-GE7FA Turbine, #2 Oil</t>
  </si>
  <si>
    <t>6A Turbine on #2 Oil</t>
  </si>
  <si>
    <t>6B-GE 7FA Turbine &amp; Duct Burner, Natural Gas</t>
  </si>
  <si>
    <t>6B Turbine &amp; Duct Burner</t>
  </si>
  <si>
    <t>6B-GE 7FA Turbine only, Natural Gas</t>
  </si>
  <si>
    <t>6B GE 7FA Turbine</t>
  </si>
  <si>
    <t>6B-GE7FA Turbine, #2 Oil</t>
  </si>
  <si>
    <t>6B Turbine on #2 Oil</t>
  </si>
  <si>
    <t>Aux Boiler for Turbines</t>
  </si>
  <si>
    <t>Aux Boiler, #2 Oil</t>
  </si>
  <si>
    <t>Aux Boiler, Nat. Gas</t>
  </si>
  <si>
    <t>6A Pipeline Heater, Natural Gas</t>
  </si>
  <si>
    <t>6A Pipeline Heater, Nat. Gas</t>
  </si>
  <si>
    <t>6B Pipeline Heater, Natural Gas</t>
  </si>
  <si>
    <t>6B Pipeline Heater, Nat. Gas</t>
  </si>
  <si>
    <t>Kinder Morgan Southeast Terminals LLC-Newington 2</t>
  </si>
  <si>
    <t>VA0000005105900064</t>
  </si>
  <si>
    <t>Storage Tanks 1, 2, 3, 4, 6, 7, 10, 12, 16 &amp; 18</t>
  </si>
  <si>
    <t>Gasoline/Distillate/Ethanol Fuel Storage Tanks (Storage Tanks 1, 2, 3, 4, 5, 6, 7, 10, 11, 12, 16, 18 and 21) - Total Storage Capacity</t>
  </si>
  <si>
    <t>Gasoline/Distillate/Ethanol Fuel Storage Tanks (Storage Tanks 1, 2, 3, 4, 5, 6, 7, 10, 12, 16, 17, 18 and 21)  - Withdrawal</t>
  </si>
  <si>
    <t>Truck Loading via Loading Rack - Gasoline/Ethanol</t>
  </si>
  <si>
    <t>Storage Tanks 5, 8, 9, 11, 13, 14, 15, S1 &amp; W1</t>
  </si>
  <si>
    <t>Jet A Fuel  (Tanks 5, 8, 9, &amp; 15) + 11, 13, 14, S1 &amp; W1 - Total Storage Capacity</t>
  </si>
  <si>
    <t>Jet A Fuel  (Tanks 5, 8, 9, &amp; 15) + 3, 11, 13, 14, S1 &amp; W1 - Withdrawal</t>
  </si>
  <si>
    <t>Truck Loading via Loading Rack - Jet A, Diesel &amp; Interface</t>
  </si>
  <si>
    <t>Truck Loading via Loading Rack - Jet A &amp; Diesel</t>
  </si>
  <si>
    <t>Facility Fugitive Emissions (Piping)</t>
  </si>
  <si>
    <t>Energy Transfer Marketing &amp; Terminals LP</t>
  </si>
  <si>
    <t>VA0000005115300060</t>
  </si>
  <si>
    <t>FLR Tank 1</t>
  </si>
  <si>
    <t>TANK 1 (T1) Storage Capacity (Breathing Losses)</t>
  </si>
  <si>
    <t>1000 GALLONS STORED</t>
  </si>
  <si>
    <t>TANK 1 (T1) Gasoline Withdrawal</t>
  </si>
  <si>
    <t>1000 GALLONS THROUGHPUT</t>
  </si>
  <si>
    <t>Gas FLR Tank 2</t>
  </si>
  <si>
    <t>TANK 2 (T2) Storage Capacity (Breathing Losses)</t>
  </si>
  <si>
    <t>TANK 2 (T2) Withdrawal</t>
  </si>
  <si>
    <t>Ethanol FLR Tank 3</t>
  </si>
  <si>
    <t>TANK 3 (T3) Storage Capacity (Breathing Losses) - Ethanol</t>
  </si>
  <si>
    <t>TANK 3 (T3) Withdrawal (Ethanol)Ethanol</t>
  </si>
  <si>
    <t>Gas FLR Tank 4</t>
  </si>
  <si>
    <t>TANK 4 (T4) Storage Capacity (Breathing Losses)</t>
  </si>
  <si>
    <t>TANK 4 (T4) Gasoline Withdrawal</t>
  </si>
  <si>
    <t>Gas FLR Tank 5</t>
  </si>
  <si>
    <t>TANK 5 (T5) Storage Capacity (Breathing Losses)</t>
  </si>
  <si>
    <t>TANK 5 (T5) Gasoline Withdrawal</t>
  </si>
  <si>
    <t>Gas FLR Tank 6</t>
  </si>
  <si>
    <t>TANK 6 (T6) Storage Capacity (Breathing Losses)</t>
  </si>
  <si>
    <t>TANK 6 (T6) Gasoline Withdrawal</t>
  </si>
  <si>
    <t>Gas FLR Tank 7</t>
  </si>
  <si>
    <t>TANK 7 (T7) Storage Capacity (Breathing Losses)</t>
  </si>
  <si>
    <t>TANK 7 (T7) Gasoline Withdrawal</t>
  </si>
  <si>
    <t>Gas T/T Loading Vapor Recovery Unit (VRU)</t>
  </si>
  <si>
    <t>Diesel throughput VRU</t>
  </si>
  <si>
    <t>VRU Gasoline throughput</t>
  </si>
  <si>
    <t>Gas T/T Loading Vapor Combustion Unit (VCU)</t>
  </si>
  <si>
    <t>Gasoline throughput for VCU</t>
  </si>
  <si>
    <t>Diesel throughput for VCU</t>
  </si>
  <si>
    <t>Fugitive Emissions from valves/flanges/etc</t>
  </si>
  <si>
    <t>A-1, A-2, A-3, A-4, A-5, A-6 Additive Tanks</t>
  </si>
  <si>
    <t>A-1, A-2, A-3, A-4, A-5, A-6 Gasoline Additive Tanks - Working Losses</t>
  </si>
  <si>
    <t>A-1, A-2, A-3, A-4, A-5, A-6 Gasoline Additive Tanks - Standing Losses</t>
  </si>
  <si>
    <t>Tank Truck Vapor Leaks</t>
  </si>
  <si>
    <t>W-1, W-2 Process Water Tanks</t>
  </si>
  <si>
    <t>Gas FLR Tank 21</t>
  </si>
  <si>
    <t>TANK 21 (T21) Storage Capacity (Breathing Losses)</t>
  </si>
  <si>
    <t>TANK 21 (T21) Gasoline Withdrawal</t>
  </si>
  <si>
    <t>Gas FLR Tank 22</t>
  </si>
  <si>
    <t>TANK 22 (T22) Storage Capacity (Breathing Losses)</t>
  </si>
  <si>
    <t>TANK 22 (T22) Gasoline Withdrawal</t>
  </si>
  <si>
    <t>Noman M Cole Jr Water Recycling Facility</t>
  </si>
  <si>
    <t>VA0000005105900281</t>
  </si>
  <si>
    <t>P-1 Hankins Seven Hearth Sludge Incinerator</t>
  </si>
  <si>
    <t>P-1 Auxiliary Fuel (Propane)</t>
  </si>
  <si>
    <t>P-1 Auxiliary Fuel (NATURAL GAS)</t>
  </si>
  <si>
    <t>P-2 Hankins Seven Hearth Sludge Incinerator</t>
  </si>
  <si>
    <t>P-2 Auxiliary Fuel (DISTILLATE OIL)</t>
  </si>
  <si>
    <t>P-2 Auxiliary Fuel (NATURAL GAS)</t>
  </si>
  <si>
    <t>P-3 Hankins Six Hearth Sludge Incinerator</t>
  </si>
  <si>
    <t>P-3 Auxiliary Fuel (DISTILLATE OIL)</t>
  </si>
  <si>
    <t>P-3 Auxiliary Fuel (NATURAL GAS)</t>
  </si>
  <si>
    <t>P-3 Auxiliary Fuel (LANDFILL GAS)</t>
  </si>
  <si>
    <t>P-4 Hankins Six Hearth Sludge Incinerator</t>
  </si>
  <si>
    <t>P-4 Auxiliary Fuel (DISTILLATE OIL)</t>
  </si>
  <si>
    <t>P-4 Auxiliary Fuel (NATURAL GAS)</t>
  </si>
  <si>
    <t>P-5 Hankins Eight Hearth Sludge Incinerator</t>
  </si>
  <si>
    <t>P-5 Auxiliary Fuel (DISTILLATE OIL)</t>
  </si>
  <si>
    <t>P-5 Auxiliary Fuel (NATURAL GAS)</t>
  </si>
  <si>
    <t>P-6 Hankins Eight Hearth Sludge Incinerator</t>
  </si>
  <si>
    <t>P-6 Auxiliary Fuel (DISTILLATE OIL)</t>
  </si>
  <si>
    <t>P-6 Auxiliary Fuel (NATURAL GAS)</t>
  </si>
  <si>
    <t>Emergency Generator GS-18</t>
  </si>
  <si>
    <t>GS-18 Electric Generator</t>
  </si>
  <si>
    <t>Emergency Generator GS-19</t>
  </si>
  <si>
    <t>GS-19 Electric Generator</t>
  </si>
  <si>
    <t>Emergency Generator GS-20</t>
  </si>
  <si>
    <t>GS-20 Electric Generator</t>
  </si>
  <si>
    <t>Cummins Model QSK60-G6 NR2 Diesel Engine-Generator Sets (Ref. Nos. 1, 2, 3, 4, and 5)</t>
  </si>
  <si>
    <t>Cummins Model QSK60-G6 NR2 Diesel Engine-Generator Sets (Ref. Nos. 1, 2, 3, 4, and 5) - COMBINED HOURS OF OPERATION - w/o SCR OPERATIONAL</t>
  </si>
  <si>
    <t>Cummins Model QSK60-G6 NR2 Diesel Engine-Generator Sets (Ref. Nos. 1, 2, 3, 4, and 5) - COMBINED HOURS OF OPERATION - w/ SCR OPERATIONAL</t>
  </si>
  <si>
    <t>Reworld Fairfax, LLC</t>
  </si>
  <si>
    <t>VA0000005105900560</t>
  </si>
  <si>
    <t>1 Zurn Ind. Furnace</t>
  </si>
  <si>
    <t>1 ZURN IND. FURNACE</t>
  </si>
  <si>
    <t>1 MARTIN GMBH STOKER UNIT</t>
  </si>
  <si>
    <t>2 Zurn Ind. Furnace</t>
  </si>
  <si>
    <t>2 MARTIN GMBH STOKER UNIT</t>
  </si>
  <si>
    <t>2 ZURN IND. FURNACE</t>
  </si>
  <si>
    <t>3 Zurn Ind. Furnace</t>
  </si>
  <si>
    <t>3 ZURN IND. FURNACE</t>
  </si>
  <si>
    <t>3 MARTIN GMBH STOKER UNIT</t>
  </si>
  <si>
    <t>4 Zurn Ind. Furnace</t>
  </si>
  <si>
    <t>4 MARTIN GMBH STOKER UNIT</t>
  </si>
  <si>
    <t>4 ZURN IND. FURNACE</t>
  </si>
  <si>
    <t>Transcontinental Gas Pipeline-Station 185</t>
  </si>
  <si>
    <t>VA0000005115300086</t>
  </si>
  <si>
    <t>Unit 1 Ingersol Rand 412 KV</t>
  </si>
  <si>
    <t>M1 INGRSOL-RAND/412KVS</t>
  </si>
  <si>
    <t>Unit 2 Ingersol Rand 412 KV</t>
  </si>
  <si>
    <t>M2*INGERSOLL-RAND/412-KVS</t>
  </si>
  <si>
    <t>Unit 3 Ingersol Rand 412 KV</t>
  </si>
  <si>
    <t>M3*INGERSOLL-RAND/412-KVS</t>
  </si>
  <si>
    <t>Unit 4 Ingersol Rand 412 KV</t>
  </si>
  <si>
    <t>M4*INGERSOLL-RAND/412-KVS</t>
  </si>
  <si>
    <t>Unit 5 Ingersol Rand 412 KV</t>
  </si>
  <si>
    <t>M5*INGERSOLL-RAND/412-KVS</t>
  </si>
  <si>
    <t>Unit 6 Ingersol Rand 412 KV</t>
  </si>
  <si>
    <t>M6*INGERSOLL-RAND/412-KVS</t>
  </si>
  <si>
    <t>Unit 7 Ingersol Rand 412 KV</t>
  </si>
  <si>
    <t>M7*INGERSOLL-RAND/412-KVS</t>
  </si>
  <si>
    <t>Unit 8 Ingersol Rand 412 KV</t>
  </si>
  <si>
    <t>M8*INGERSOLL-RAND/412-KVS</t>
  </si>
  <si>
    <t>Unit 9 Ingersol Rand 412 KV</t>
  </si>
  <si>
    <t>M9*INGERSOLL-RAND412-KVS</t>
  </si>
  <si>
    <t>Unit 10 Ingersol Rand 412 KV</t>
  </si>
  <si>
    <t>M10*INGERSOLL-RAND/412KVS</t>
  </si>
  <si>
    <t>#1 Auxilliary Caterpiller G 3508</t>
  </si>
  <si>
    <t>AUX1*CATERPILLAR G 3508</t>
  </si>
  <si>
    <t>#2 Auxilliary Caterpiller G 3508</t>
  </si>
  <si>
    <t>AUX2*CATERPILLAR G 3508</t>
  </si>
  <si>
    <t>Burnham 3L-125-G-GP</t>
  </si>
  <si>
    <t>BLR1*Burnham 3L-125-G-GP</t>
  </si>
  <si>
    <t>Waukesha Gas Engine, VGF, P48GL, FA18SE-EPA 800kW</t>
  </si>
  <si>
    <t>Fugitive Emissions</t>
  </si>
  <si>
    <t>Facility Fugitive VOC Emissions - Equipment Leaks (Report as tons of VOCs per year)</t>
  </si>
  <si>
    <t>FACILITY-ANNUAL</t>
  </si>
  <si>
    <t>BHE GT&amp;S - Leesburg Compressor Station</t>
  </si>
  <si>
    <t>VA0000005110701016</t>
  </si>
  <si>
    <t>Dresser Rand Model TLAD8 Natural Gas-fired Compressor Engine, 3010 hp</t>
  </si>
  <si>
    <t>EN01</t>
  </si>
  <si>
    <t>1 DRESSER RAND TLAD-8/N.G</t>
  </si>
  <si>
    <t>EN02</t>
  </si>
  <si>
    <t>2 DRESSER RAND TLAD-8/N.G</t>
  </si>
  <si>
    <t>Caterpillar Natural Gas-fired Auxiliary Generator, 550 hp</t>
  </si>
  <si>
    <t>AU01</t>
  </si>
  <si>
    <t>Catpllr 3508/550 hp/NG Fired</t>
  </si>
  <si>
    <t>Shutdown in Dec. 2016, previous Ajax Boiler</t>
  </si>
  <si>
    <t>Fugitive Emissions from Connections/Flanges/Valves etc.</t>
  </si>
  <si>
    <t>FUG-02</t>
  </si>
  <si>
    <t>FUGITIVE,VENT,TANK EMISSN (Transmission Fugitives) (Tons of VOC/yr)</t>
  </si>
  <si>
    <t>MILLION CUBIC FEET PRODUCED</t>
  </si>
  <si>
    <t>Solar Gas Turbine TUR01</t>
  </si>
  <si>
    <t>TUR01</t>
  </si>
  <si>
    <t>Solar Taurus 60 Turbine (Inlet Temperature &lt;/= 0 degrees F)</t>
  </si>
  <si>
    <t>Solar Taurus 60 Turbine</t>
  </si>
  <si>
    <t>Solar Taurus 60 Turbine Startup/Shutdown Events</t>
  </si>
  <si>
    <t>items produced</t>
  </si>
  <si>
    <t>Solar Taurus 60 Turbine (Inlet Temperature &gt;/= 0 degrees F)</t>
  </si>
  <si>
    <t>Hurst S45-G75-60W Natural Gas-Fired</t>
  </si>
  <si>
    <t>FUG-01</t>
  </si>
  <si>
    <t>Fugitive Emissions - Venting/Blowdown Fugitives</t>
  </si>
  <si>
    <t>Fugitive Emissions - Venting/Blowdown Fugitives (Tons of VOC/yr)</t>
  </si>
  <si>
    <t>Digital Realty - Ashburn Campus</t>
  </si>
  <si>
    <t>VA0000005110700849</t>
  </si>
  <si>
    <t>2  Detroit Diesel Model G80  engine-generator sets  RPU-R1, R2 (no SCR)</t>
  </si>
  <si>
    <t>RPU-R1, R2   Total Hours (no SCR)</t>
  </si>
  <si>
    <t>3 Detroit Diesel Model G80  engine-generator sets w/SCR, RPU-3,4,7</t>
  </si>
  <si>
    <t>RPU-3,4,7  w/out SCR</t>
  </si>
  <si>
    <t>RPU-3,4,7  with SCR</t>
  </si>
  <si>
    <t>4  Detroit Diesel Model G81  engine-generator sets  EG 9,10,11,12 (no SCR)</t>
  </si>
  <si>
    <t>EG9,10,11, 12 Total Hours (no SCR)</t>
  </si>
  <si>
    <t>5  MTU Friedrickshafen Model G81  engine-generator sets w/SCR, RPU-1,2,5,6,8</t>
  </si>
  <si>
    <t>RPU-1,2,5,6,8  w/out SCR</t>
  </si>
  <si>
    <t>RPU-1,2,5,6,8  with SCR</t>
  </si>
  <si>
    <t>17 Detroit Diesel Model G81 engine-generator sets</t>
  </si>
  <si>
    <t>17 eng-gen sets  Total Hours</t>
  </si>
  <si>
    <t>16 Caterpillar 3516 B with SCR, EG-5A-12A, 5B-12B</t>
  </si>
  <si>
    <t>EG-5A-12A, 5B-12B without SCR</t>
  </si>
  <si>
    <t>EG-5A-12A, 5B-12B with SCR</t>
  </si>
  <si>
    <t>16 Caterpillar 3516B engine-generator sets without SCR, EG-1A,B, EG-4A,B, EG-13A,B, EG-16A,B</t>
  </si>
  <si>
    <t>Total Hours, 16 Caterpillar 3516B engine-generator sets without SCR:  EG-1A,B, EG-4A,B, EG-13A,B, EG-16A,B</t>
  </si>
  <si>
    <t>4 Detroit Diesel Model G83 without SCR, EG-1A,2A,1B,2B (Phase 1)</t>
  </si>
  <si>
    <t>Total Hours, EG-1A,1B,2A,2B</t>
  </si>
  <si>
    <t>4 Detroit Diesel Model G83 without SCR, EG-15A,B - EG-16A,B (Phase 2)</t>
  </si>
  <si>
    <t>Total Hours EG-15A,B - EG-16A,B</t>
  </si>
  <si>
    <t>12 Detroit Diesel Model G83 with SCR, EG-3A -8A, EG-3B -8B (Phase 1)</t>
  </si>
  <si>
    <t>EG-3A,B -EG-8A,B without SCR</t>
  </si>
  <si>
    <t>EG-3A,B - EG-8A,B with SCR</t>
  </si>
  <si>
    <t>12 Detroit Diesel Model G83 with SCR, EG-9A,B - EG-14A,B (Phase 2)</t>
  </si>
  <si>
    <t>EG-9A,B - EG-14A,B with SCR</t>
  </si>
  <si>
    <t>EG-9A,B -EG-14A,B without SCR</t>
  </si>
  <si>
    <t>12 Caterpillar 3516C-HD with Steuler open loop SCR, EG-1A -6A, EG-1B -6B (Phase 1)</t>
  </si>
  <si>
    <t>ACC6*EG1A-6A; EG1B-6B/ with SCR</t>
  </si>
  <si>
    <t>ACC6*EG1A-6A; EG1B-6B/ No SCR</t>
  </si>
  <si>
    <t>12 Caterpillar 3516C-HD with Steuler open loop SCR, EG-7A -12A, EG-7B -12B (Phase 2)</t>
  </si>
  <si>
    <t>ACC6*EG7-12B; EG7-12B/ No SCR</t>
  </si>
  <si>
    <t>ACC6*EG7-12B; EG7-12B with SCR</t>
  </si>
  <si>
    <t xml:space="preserve"> Twenty-Eight (28) Diesel Engine Generator Sets</t>
  </si>
  <si>
    <t>Twenty-Eight (28) Caterpillar  Diesel Engine Gensets w/ Steuler Open-Loop SCR / SCR Not Operating</t>
  </si>
  <si>
    <t>Twenty-Eight (28) Caterpillar  Diesel Engine Gensets w/ Steuler Open-Loop SCR / SCR Operating</t>
  </si>
  <si>
    <t>EG 1A-10B</t>
  </si>
  <si>
    <t>20 Caterpillar 3516C Diesel Engine Generator Sets (each unit rated at 3273 bhp and 2250 ekW), equipped with Open Loop SCR (Miratech) systems (urea solution based)</t>
  </si>
  <si>
    <t>ACC9 Diesel Engines (Hours of Operation WITHOUT SCR Operational)</t>
  </si>
  <si>
    <t>ACC9 Diesel Engines (Hours of Operation WITH SCR Operational)</t>
  </si>
  <si>
    <t>18 Caterpillar 3516C Diesel Engine Generator Sets (each unit rated at 3273 bhp and 2250 ekW), equipped with Open Loop SCR (Miratech) systems (urea solution based)</t>
  </si>
  <si>
    <t>ACC10 Diesel Engines (Fuel Consumption WITHOUT SCR Operational)</t>
  </si>
  <si>
    <t>ACC10 Diesel Engines (Fuel Consumption WITH SCR Operational)</t>
  </si>
  <si>
    <t>Title V Major Odd</t>
  </si>
  <si>
    <t>Kinder Morgan Newington Terminal #1</t>
  </si>
  <si>
    <t>VA0000005105900034</t>
  </si>
  <si>
    <t>Gasoline Storage Tanks w/ Internal Floating Roofs (A1, A2, A3, A4, A5, A6, A17, A23 &amp; A31)</t>
  </si>
  <si>
    <t>RFG &amp; Ethanol Tank Breathing Losses</t>
  </si>
  <si>
    <t>RFG &amp; Ethanol Tank Working &amp; Landing Losses</t>
  </si>
  <si>
    <t>Gasoline Tank Truck Loading via Loading Rack</t>
  </si>
  <si>
    <t>Jet T/T Loading</t>
  </si>
  <si>
    <t>JET  T/T LOAD SUBM/NORMAL</t>
  </si>
  <si>
    <t>Distillate Load SUBM/NORMAL</t>
  </si>
  <si>
    <t>Jet Kero and Distillate Tanks Breathing/Working Losses</t>
  </si>
  <si>
    <t>JET KER-WORKING (A7, A12, A14, A16, A19)</t>
  </si>
  <si>
    <t>JET KER-BREATHING (A7, A12, A14, A16, A19)</t>
  </si>
  <si>
    <t>Distillate Fuel Oil Storage Tanks - Storage Capacity (A11, A15, A16, A18, A19, A23)</t>
  </si>
  <si>
    <t>MISC TANK AS GAS - BREATHING LOSS</t>
  </si>
  <si>
    <t>MISC TANK AS GAS - WORKING LOSS</t>
  </si>
  <si>
    <t>Distillate Fuel Oil Storage Tanks - Withdrawal (A11, A15, A16, A18, A19, A23)</t>
  </si>
  <si>
    <t>FUG.LOSS/TRANSFER PROC.</t>
  </si>
  <si>
    <t>Mogas Additive</t>
  </si>
  <si>
    <t>MOGAS ADDITIVE/BREATHNG</t>
  </si>
  <si>
    <t>MOGAS ADDITIVE/WORKING</t>
  </si>
  <si>
    <t>Buckeye Terminals, LLC - Fairfax Terminal</t>
  </si>
  <si>
    <t>VA0000005160000061</t>
  </si>
  <si>
    <t>Tank 1, Internal Floating Roof (Gasoline)</t>
  </si>
  <si>
    <t>Tank 1 Working Losses, Gasoline</t>
  </si>
  <si>
    <t>Tank 1 Standing Losses, Gasoline</t>
  </si>
  <si>
    <t>Tank 2, Internal Floating Roof (Gasoline)</t>
  </si>
  <si>
    <t>Tank 2 Standing Losses, Gasoline</t>
  </si>
  <si>
    <t>Tank 2 Working Losses, Gasoline</t>
  </si>
  <si>
    <t>Tank 3, Internal Floating Roof (Ethanol)</t>
  </si>
  <si>
    <t>Tank 3, Working Losses, Ethanol</t>
  </si>
  <si>
    <t>Tank 3, Standing Losses, Ethanol</t>
  </si>
  <si>
    <t>Tank 4, Internal Floating Roof (Gasoline)</t>
  </si>
  <si>
    <t>Tank 4, Working Losses, Gasoline</t>
  </si>
  <si>
    <t>Tank 4, Standing Losses, Gasoline</t>
  </si>
  <si>
    <t>Tank 5, Internal Floating Roof (Ethanol)</t>
  </si>
  <si>
    <t>Tank 5, Standing Losses, Ethanol</t>
  </si>
  <si>
    <t>1000 GALLONS STORAGE CAPACITY</t>
  </si>
  <si>
    <t>Tank 5, Working Losses, Ethanol</t>
  </si>
  <si>
    <t>1000 GALLONS TRANSFERRED</t>
  </si>
  <si>
    <t>Tank 6, Internal Floating Roof (Distillate)</t>
  </si>
  <si>
    <t>Tank 6, Standing Losses, Distillate</t>
  </si>
  <si>
    <t>Tank 6, Working Losses, Distillate</t>
  </si>
  <si>
    <t>Gas Loading Racks</t>
  </si>
  <si>
    <t>Gasoline Loading Rack (VRU &amp; VCU) &amp; Fugitive Tanker Truck Emissions</t>
  </si>
  <si>
    <t>Distillate Loading Racks</t>
  </si>
  <si>
    <t>Distillate Loading Rack (VRU &amp; VCU)</t>
  </si>
  <si>
    <t>Fugitive Emissions from Valves, Pump Seals, Fittings &amp; Other Equipment</t>
  </si>
  <si>
    <t>Tank Cleaning/Roof Landing Emissions</t>
  </si>
  <si>
    <t>CITGO Petroleum Corporation Fairfax Terminal</t>
  </si>
  <si>
    <t>VA0000005160000063</t>
  </si>
  <si>
    <t>Gas Tanks 1,2,3,5,6,7</t>
  </si>
  <si>
    <t>Tanks 1-3 &amp; 5-7 Gas Storage Losses</t>
  </si>
  <si>
    <t>Tanks 1-3 &amp; 5-7 Gas Withdrawal Losses</t>
  </si>
  <si>
    <t>Distillate Tanks 4</t>
  </si>
  <si>
    <t>Tanks 4, Breathing Losses</t>
  </si>
  <si>
    <t>Tanks 4, Working Losses</t>
  </si>
  <si>
    <t>Loading Racks</t>
  </si>
  <si>
    <t>Loading Rack, SV-GASO GAS-SUBM-BAL SER, Fugitive Emissions</t>
  </si>
  <si>
    <t>1000 gallons transferred</t>
  </si>
  <si>
    <t>Distillate Loading Rack, SV-GASO GAS-SUBM-BAL SER</t>
  </si>
  <si>
    <t>Gasoline Loading Rack, SV-GASO GAS-SUBM-BAL SER</t>
  </si>
  <si>
    <t>FUG. LOSS/EQUIP.2 PROCESS</t>
  </si>
  <si>
    <t>pounds</t>
  </si>
  <si>
    <t>Fugitive Emissions - Tank Cleaning</t>
  </si>
  <si>
    <t>FUG. LOSS/TANK CLEANING</t>
  </si>
  <si>
    <t>Global Companies - Fairfax Terminal</t>
  </si>
  <si>
    <t>VA0000005160000069</t>
  </si>
  <si>
    <t>Gas, Distillate, and Ethanol Storage Tank #30805 - 1,043,574 gal capacity with Internal Floating Roof</t>
  </si>
  <si>
    <t>Tank #30805 - Ethanol Storage</t>
  </si>
  <si>
    <t>Tank #30805 - Ethanol Withdrawl</t>
  </si>
  <si>
    <t>Tank #30805 - Gasoline Storage Loss</t>
  </si>
  <si>
    <t>Tank #30805 - Gasoline Withdrawal</t>
  </si>
  <si>
    <t>Gas, Distillate Oil, or Ethanol Storage Tank #30806 - 1,043,574 gal capacity with Internal Floating Roof</t>
  </si>
  <si>
    <t>Tank #30806 - Ethanol Storage Loss</t>
  </si>
  <si>
    <t>Tank #30806 - Ethanol Withdrawal</t>
  </si>
  <si>
    <t>Gas, Distillate Oil, or Ethanol Storage Tank #30807 - 2,347,464 gal capacity with Internal Floating Roof</t>
  </si>
  <si>
    <t>Tank #30807 - Gasoline Storage Loss</t>
  </si>
  <si>
    <t>Tank #30807 - Gasoline Withdrawal</t>
  </si>
  <si>
    <t>Gas, Distillate Oil Storage, or Ethanol Tank #30808 - 2,347,464 gal capacity with Internal Floating Roof</t>
  </si>
  <si>
    <t>Tank #30808 - Gasoline Storage Loss</t>
  </si>
  <si>
    <t>Tank #30808 - Gasoline Withdrawal</t>
  </si>
  <si>
    <t>Gasoline Tanker Truck Loading Rack</t>
  </si>
  <si>
    <t>Gas, Distillate, or Ethanol Storage Tank #30801 - 1,579,414 gal capacity with IFR</t>
  </si>
  <si>
    <t>Tank #30801 - Gasoline Storage Loss</t>
  </si>
  <si>
    <t>Tank #30801 - Gasoline Withdrawal</t>
  </si>
  <si>
    <t>Tank #30801 - Distillate Storage Loss</t>
  </si>
  <si>
    <t>Tank #30801 - Distillate Withdrawal</t>
  </si>
  <si>
    <t>Gasoline, Distillate, or Ethanol Storage Tank #30802 - 1,579,414 gal capacity with IFR</t>
  </si>
  <si>
    <t>JET A Breathing #30802</t>
  </si>
  <si>
    <t>JET A Working #30802</t>
  </si>
  <si>
    <t>Tank #30802 - Gasoline Storage Loss</t>
  </si>
  <si>
    <t>Tank #30802 - Gasoline Withdrawal</t>
  </si>
  <si>
    <t>Gas, Distillate Oil, or Ethanol Storage Tank #30803 - 1,151,656 gal capacity with Internal Floating Roof</t>
  </si>
  <si>
    <t>Tank #30803 - Gasoline Storage Loss</t>
  </si>
  <si>
    <t>Tank #30803 - Gasoline Withdrawal</t>
  </si>
  <si>
    <t>Jet Kerosene Loading</t>
  </si>
  <si>
    <t>Jet Kerosene Loading via Loading Rack</t>
  </si>
  <si>
    <t>Gas, Distillate Oil, or Ethanol Storage Tank #30804 - 1,153,404 gal capacity with Internal Floating Roof</t>
  </si>
  <si>
    <t>Tank #30804 - Gasoline Storage Loss</t>
  </si>
  <si>
    <t>Tank #30804 - Gasoline Withdrawal</t>
  </si>
  <si>
    <t>Gas, Distillate, or Ethanol Storage Tank #31536 - 2,585,351 gal capacity with IFR</t>
  </si>
  <si>
    <t>Tank #31536 - Jet A Storage Loss</t>
  </si>
  <si>
    <t>Tank #31536 - Jet A Withdrawal</t>
  </si>
  <si>
    <t>Tank #31536 - Gasoline Storage Loss</t>
  </si>
  <si>
    <t>Tank #31536 - Gasoline Withdrawal</t>
  </si>
  <si>
    <t>Tank #31536 - Diesel Storage Loss</t>
  </si>
  <si>
    <t>Tank #31536 - Diesel Withdrawal</t>
  </si>
  <si>
    <t>Distillate Oil (Diesel) Tanker Truck Loading Rack</t>
  </si>
  <si>
    <t>Distillate/Diesel Loaded to Tank Trucks via Loading Rack</t>
  </si>
  <si>
    <t>Fugitive Loss</t>
  </si>
  <si>
    <t>FUG.LOSS/EQUIP.&amp;PROCESS</t>
  </si>
  <si>
    <t>Tank Truck Loading Vapor Loss</t>
  </si>
  <si>
    <t>Additive Tank #6810</t>
  </si>
  <si>
    <t>Additive Tank #6810 Working</t>
  </si>
  <si>
    <t>Additive Tank #6810 Breathing</t>
  </si>
  <si>
    <t>Additive Tank #6811</t>
  </si>
  <si>
    <t>Additive Tank #6811 Breathing</t>
  </si>
  <si>
    <t>Additive Tank #6811 Working</t>
  </si>
  <si>
    <t>Additive Tank #6812</t>
  </si>
  <si>
    <t>Additive Tank #6812 Breathing</t>
  </si>
  <si>
    <t>Additive Tank #6812 Working</t>
  </si>
  <si>
    <t>Additive Tank #6813</t>
  </si>
  <si>
    <t>Additive Tank #6813 Breathing</t>
  </si>
  <si>
    <t>Additive Tank #6813 Working</t>
  </si>
  <si>
    <t>Additive Tank #6815</t>
  </si>
  <si>
    <t>Additive Tank #6815 Breathing</t>
  </si>
  <si>
    <t>Additive Tank #6815 Working</t>
  </si>
  <si>
    <t>Additive Tank #6817</t>
  </si>
  <si>
    <t>Additive Tank #6817 Breathing</t>
  </si>
  <si>
    <t>Additive Tank #6817 Working</t>
  </si>
  <si>
    <t>Additive Tank #6820</t>
  </si>
  <si>
    <t>Additive Tank #6820 Breathing</t>
  </si>
  <si>
    <t>Additive Tank #6820 Working</t>
  </si>
  <si>
    <t>Interface Tank #6816</t>
  </si>
  <si>
    <t>Interface Tank #6816 Breathing</t>
  </si>
  <si>
    <t>Interface Tank #6816 Working</t>
  </si>
  <si>
    <t>Additive Tank #6818</t>
  </si>
  <si>
    <t>Additive Tank #6818 Breathing</t>
  </si>
  <si>
    <t>Additive Tank #6818 Working</t>
  </si>
  <si>
    <t>Additive Tank #6819</t>
  </si>
  <si>
    <t>Additive Tank #6819 Breathing</t>
  </si>
  <si>
    <t>Additive Tank #6819 Working</t>
  </si>
  <si>
    <t>Additive Tank #6821</t>
  </si>
  <si>
    <t>Additive Tank #6821 Breathing</t>
  </si>
  <si>
    <t>Additive Tank #68212 Working</t>
  </si>
  <si>
    <t>US Marine Corps - Quantico</t>
  </si>
  <si>
    <t>VA0000005115300010</t>
  </si>
  <si>
    <t>Two (2) Aldrich Heat-Pak No. 2 and NG-fired Boilers (Bldg 2077), 3.35 MMBtu/hr heat input rating each</t>
  </si>
  <si>
    <t>Boilers 1-2 in Bldg. 2077 - No. 2 FO</t>
  </si>
  <si>
    <t>Emiss. included in 31-54-1: Boilers 1-2 in Bldg. 2077 - NG</t>
  </si>
  <si>
    <t>MDIA Four 1750 kW diesel gen-sets (27130-1 thru 27130-4)</t>
  </si>
  <si>
    <t>Generator Sets (4) - Controlled</t>
  </si>
  <si>
    <t>MDIA - MTU Detroit Diesel Engine Generator Sets (4) - Uncontrolled</t>
  </si>
  <si>
    <t>One Cleaver Brooks 4.67 MMBtu/hr boiler, Two Heat Energy Systems hot water heat exchangers rated at 2.4 MMBtu/hr</t>
  </si>
  <si>
    <t>Boilers 1-3 in Bldg 3247</t>
  </si>
  <si>
    <t>MCIOC (27414-1) One (1) Tier II Engine Generator Set (Kohler 1000REOZDD)</t>
  </si>
  <si>
    <t>27414-1*Kohler 1000REOZDD gen.</t>
  </si>
  <si>
    <t>2133A-1 One (1) Tier III Engine Generator Set (MTU Detroit Diesel DS500D6S)</t>
  </si>
  <si>
    <t>2132-1*MTU Detroit Diesel 500kW</t>
  </si>
  <si>
    <t>Two International Boiler Works No. 6 Oil-fired Boilers Model TJWC20, 22 MMBtu/hr heat input rating each (Bldg 24162)</t>
  </si>
  <si>
    <t>24162-B-1</t>
  </si>
  <si>
    <t>CAMP BARRETT 1BW-1 NO.6 (Reference No. 24162-B-1)</t>
  </si>
  <si>
    <t>24162-B-2</t>
  </si>
  <si>
    <t>CAMP BARRETT 1BW-2 NO 6 (Reference No. 24162-B-2)</t>
  </si>
  <si>
    <t>York-Shipley No. 2 Oil-fired Boiler (Bldg. 27219), 2.009 MMBtu/hr heat input rating</t>
  </si>
  <si>
    <t>York-Shipley boiler building  27219</t>
  </si>
  <si>
    <t>Burnham No. 2 Oil-fired Boiler (Bldg 27240), 2.937 MMBtu/hr heat input rating</t>
  </si>
  <si>
    <t>Burnham boiler - building  27240</t>
  </si>
  <si>
    <t>Caterpillar SR-4 Diesel-fired Generator (Bldg 3300), 2.816 MMBtu/hr, 1197 bhp</t>
  </si>
  <si>
    <t>Caterpillar SR-4 Diesel-fired Emergency Generator (Reference No. 3300-1)</t>
  </si>
  <si>
    <t>Misc. Degreasers/Parts Washers</t>
  </si>
  <si>
    <t>Tons Make-Up Solvent Used</t>
  </si>
  <si>
    <t>Misc. Painting Operations</t>
  </si>
  <si>
    <t>P-1*MISC. PAINTING</t>
  </si>
  <si>
    <t>Gasoline Transfer Breathing and Working Emissions</t>
  </si>
  <si>
    <t>T-2-1+2* GAS TK CAP #2056</t>
  </si>
  <si>
    <t>T-2-1+2*GAS TK LOAD #2056</t>
  </si>
  <si>
    <t>T-2-1+2*GAS DISPENSED2056</t>
  </si>
  <si>
    <t>Gasoline Transfer/Storage Losses</t>
  </si>
  <si>
    <t>T-E*FLOATING ROOF WITHDRAWLS</t>
  </si>
  <si>
    <t>T-E*GASOLINE TK. BREATHING LOSSES</t>
  </si>
  <si>
    <t>T-E*GASOLINE THRUPUT</t>
  </si>
  <si>
    <t>Misc. Tanks Filling, Breathing, and Dispensing Losses</t>
  </si>
  <si>
    <t>T-3-1-3*MISC.GAS TK LOAD (TV Insig Souce)</t>
  </si>
  <si>
    <t>T-3-1-3*MISC.GAS BREATHING(TV Insig Souce)</t>
  </si>
  <si>
    <t>T-3-1-3*MISC.GAS DISPENS(TV Insig Souce)</t>
  </si>
  <si>
    <t>Raytherm boilers</t>
  </si>
  <si>
    <t>ESPC boilers - natural gas</t>
  </si>
  <si>
    <t>ESPC boilers - liquified petro gas</t>
  </si>
  <si>
    <t>Fueling Station CNG Compressor Engine - NG fired</t>
  </si>
  <si>
    <t>Hochmuth Hall Building 2033 - Emergency Generator 3 (Cummins 1500 DFLE)</t>
  </si>
  <si>
    <t>Hochmuth Hall Building 2033 - Emergency Generator 3 (Reference No. 2033-1)</t>
  </si>
  <si>
    <t>Diamond Hall Blg 3098 Emergency Generator (Cummins 500DFEK)</t>
  </si>
  <si>
    <t>Diamond Hall Blg 3098 Emergency Generator 750 hp (Reference No. 3098-1)</t>
  </si>
  <si>
    <t>Newlin Hall Building 3255 Emergency Generator #1 (Cummins VTH28G1)</t>
  </si>
  <si>
    <t>Newlin Hall Building 3255 Emergency Generator #1 (Reference No. 3255-1)</t>
  </si>
  <si>
    <t>Newlin Hall Building 3255 Emergency Generator #2 (Cummins VTH25G1)</t>
  </si>
  <si>
    <t>Newlin Hall Building 3255 Emergency Generator #2 (Reference No. 3255-2)</t>
  </si>
  <si>
    <t>Newlin Hall Building 3255 Emergency Generator #3 - Caterpillar 3516B</t>
  </si>
  <si>
    <t>Newlin Hall Building 3255 Emergency Generator #3 (EMERGENCY OPERATION CONTROLLED BY SCR)_x000D_
(Reference No. 3255-3)</t>
  </si>
  <si>
    <t>Newlin Hall Building 3255 Emergency Generator #3 (UNCONTROLLED O&amp;M OPERATION)_x000D_
(Reference No. 3255-3)</t>
  </si>
  <si>
    <t>NOC - 1 Network Operations Center Emergency Generator (Caterpillar 3512B)</t>
  </si>
  <si>
    <t>NOC - 1 Network Operations Center Emergency Generator (Reference No. 27410-1)</t>
  </si>
  <si>
    <t>Marsh Center Building 3280 Emergency Generator</t>
  </si>
  <si>
    <t>Water Plant Building 1303 Emergency Generator</t>
  </si>
  <si>
    <t>Sewage Plant Building 660 Emergency Generator</t>
  </si>
  <si>
    <t>Sewage Plant Building 2089 Emergency Generator #2 Cummins</t>
  </si>
  <si>
    <t>EG #2 Sewage Plant Building 2089</t>
  </si>
  <si>
    <t>BSTF Generator Bldg. #2084</t>
  </si>
  <si>
    <t>Whiteside Hanger Emergency Generator - Caterpillar 3516B</t>
  </si>
  <si>
    <t>Whiteside Hanger Emergency Generator (Reference No. 2134-1)</t>
  </si>
  <si>
    <t>Greenside Hanger Emergency Generator (Caterpillar C9)</t>
  </si>
  <si>
    <t>Greenside Hanger Emergency Generator (Reference No. 2133-1)</t>
  </si>
  <si>
    <t>Harry Lee Hall Bldg. #17 Emergency Generator (Kohler 500REOZVB)</t>
  </si>
  <si>
    <t>Emer. Gen. - Harry Lee Hall Bldg. #17 (Reference No. 17-1)</t>
  </si>
  <si>
    <t>Austin Hall Bldg. #24010 Boiler</t>
  </si>
  <si>
    <t>TBS Support Bldg. #24144 Boiler</t>
  </si>
  <si>
    <t>Camp Upshur Bldg. #26107 Boiler</t>
  </si>
  <si>
    <t>WTB Bldg. #27250 Boiler</t>
  </si>
  <si>
    <t>CER Bldg. #27054 Boiler</t>
  </si>
  <si>
    <t>T58-GE-16</t>
  </si>
  <si>
    <t>Jet Engine Test Stand T58-GE-16 (Idle Mode)</t>
  </si>
  <si>
    <t>Jet Engine Test Stand T58-GE-16 (Loaded Mode)</t>
  </si>
  <si>
    <t>T58-GE-400B</t>
  </si>
  <si>
    <t>Jet Engine Test Stand T58-GE-400B (Loaded Mode)</t>
  </si>
  <si>
    <t>Jet Engine Test Stand T58-GE-400B (Idle Mode)</t>
  </si>
  <si>
    <t>Tons Fuel Consumed</t>
  </si>
  <si>
    <t>Small Boilers (&lt;100 mmBtu/hr)</t>
  </si>
  <si>
    <t>Small No. 2 Oil Fired Boilers</t>
  </si>
  <si>
    <t>Small Natural Gas Fired Boilers</t>
  </si>
  <si>
    <t>Small Propane Boilers</t>
  </si>
  <si>
    <t>Emergency Generators (not itemized elsewhere)</t>
  </si>
  <si>
    <t>CO Emissions (Tons) - Aggregate from 61 Emergency Generators (Please provide calculations and/or spreadsheet)</t>
  </si>
  <si>
    <t>NOx Emissions (Tons) - Aggregate from 61 Emergency Generators (Please provide calculations and/or spreadsheet)</t>
  </si>
  <si>
    <t>PM10 Emissions (Tons) - Aggregate from 61 Emergency Generators (Please provide calculations and/or spreadsheet)</t>
  </si>
  <si>
    <t>PM2.5 Emissions (Tons) - Aggregate from 61 Emergency Generators (Please provide calculations and/or spreadsheet)</t>
  </si>
  <si>
    <t>SO2 Emissions (Tons) - Aggregate from 61 Emergency Generators (Please provide calculations and/or spreadsheet)</t>
  </si>
  <si>
    <t>VOC Emissions (Tons) - Aggregate from 61 Emergency Generators (Please provide calculations and/or spreadsheet)</t>
  </si>
  <si>
    <t>Power Solutions International (PSI) HD22L Engines (0.448 MW each)</t>
  </si>
  <si>
    <t>cubic feet</t>
  </si>
  <si>
    <t>TransMontaigne Operating Company L.P. - Fairfax Terminal</t>
  </si>
  <si>
    <t>VA0000005160000082</t>
  </si>
  <si>
    <t>Gasoline/Ethanol IFR Tanks</t>
  </si>
  <si>
    <t>ASTs with IFRs - Landing Loss VOC estimate</t>
  </si>
  <si>
    <t>Combined Gasoline/Ethanol Storage Tank Capacity</t>
  </si>
  <si>
    <t>Gasoline/Ethanol Withdrawal From Storage Tanks</t>
  </si>
  <si>
    <t>Gasoline Loading to Tanker Trucks via Loading Rack</t>
  </si>
  <si>
    <t>Reformulated Gasoline Loading to Tanker Trucks via Loading Rack</t>
  </si>
  <si>
    <t>Jet Kero FLR Tank</t>
  </si>
  <si>
    <t>JET KER KERO STAND-FLT-RF</t>
  </si>
  <si>
    <t>JET KER KERO WORK FLT-RF</t>
  </si>
  <si>
    <t>Jet Kero Loading</t>
  </si>
  <si>
    <t>JET KER KERO LOAD SUBM</t>
  </si>
  <si>
    <t>Distillate Fixed Roof Tank (ST-103)</t>
  </si>
  <si>
    <t>Distillate Loading T/T</t>
  </si>
  <si>
    <t>Loading Rack (Diesel/Distillate Fuel Loaded to Tanker Trucks)</t>
  </si>
  <si>
    <t>Distillate Tanks w/ Internal Floating Roofs (ST-104 &amp; ST-110)</t>
  </si>
  <si>
    <t>Distillate Tanks w/ Internal Floating Roofs (ST-104 &amp; ST-110) Storage Capacity</t>
  </si>
  <si>
    <t>Distillate Tanks w/ Internal Floating Roofs (ST-104 &amp; ST-110) - Withdrawal</t>
  </si>
  <si>
    <t>8 Kero FXR Tank</t>
  </si>
  <si>
    <t>8*KERO STANDING FX-RF STG</t>
  </si>
  <si>
    <t>8*KERO WITHDRAWAL FX-RF</t>
  </si>
  <si>
    <t>Gasoline Additive Storage Tanks (ST-108 &amp; ST-113)</t>
  </si>
  <si>
    <t>Gasoline Additive Storage Tanks (ST-108 &amp; ST-113) -  Storage Capacity</t>
  </si>
  <si>
    <t>Gasoline Additive Storage Tanks (ST-108 &amp; ST-113) - Withdrawal</t>
  </si>
  <si>
    <t>Distillate Additive Storage Tank (ST-115)</t>
  </si>
  <si>
    <t>Distillate Additive Storage Tank (ST-115) - Withdrawal</t>
  </si>
  <si>
    <t>Distillate Additive Storage Tank (ST-115) - Storage Capacity</t>
  </si>
  <si>
    <t>Fugitive Emissions (Equipment Leaks)</t>
  </si>
  <si>
    <t>Cargo Leaks from Transfer of Gasoline/RFG to Tank Trucks</t>
  </si>
  <si>
    <t>VCU</t>
  </si>
  <si>
    <t>US Army - Fort Belvoir</t>
  </si>
  <si>
    <t>VA0000005105900018</t>
  </si>
  <si>
    <t>Erie City Iron Works Natural Gas/No. 2 Oil-fired Boiler B-4 (Bldg 332), 32.2 MMBtu/hr heat input rating</t>
  </si>
  <si>
    <t>332A ERIE CITY BLR-GAS</t>
  </si>
  <si>
    <t>332A ERIE CITY BLR-#2 OIL</t>
  </si>
  <si>
    <t>Erie City Iron Works Natural Gas/No. 2 Oil-fired Boiler B-5 (Bldg 332), 32.2 MMBtu/hr heat input rating</t>
  </si>
  <si>
    <t>332B ERIE CITY BLR-GAS</t>
  </si>
  <si>
    <t>332B ERIE CITY BLR-#2 OIL</t>
  </si>
  <si>
    <t>B-107</t>
  </si>
  <si>
    <t>Cleaver Brooks Natural Gas/No. 2 Oil-fired Boiler B-107 (Bldg 332 Summer Blr), 16.75 MMBtu/hr heat input rating</t>
  </si>
  <si>
    <t>332 C/B SUMMER BLR-GAS</t>
  </si>
  <si>
    <t>332 C/B SUMMER BLR #2 OIL</t>
  </si>
  <si>
    <t>Misc. - 105 Natural Gas-fired Small Boilers (87 MMBtu/hr), 21 No. 2 Oil-fired Boilers (252 MMBtu/hr)</t>
  </si>
  <si>
    <t>MISC*14--NO 2 OIL BOILERS</t>
  </si>
  <si>
    <t>MISC*105--NAT.GAS BOILERS</t>
  </si>
  <si>
    <t>B-1a, 2a, 3a</t>
  </si>
  <si>
    <t>Replacement Boilers for Current Blrs 1-3 in Bldg 1422 (not yet installed - No. 2 and NG)</t>
  </si>
  <si>
    <t>1422 B1 -3 BOILERS-GAS</t>
  </si>
  <si>
    <t>1422 B1-3 BOILERS-#2 OIL</t>
  </si>
  <si>
    <t>Degreasing Operations</t>
  </si>
  <si>
    <t>P-1   DEGREASING</t>
  </si>
  <si>
    <t>Gasoline Station (Filling, Working, Dispensing Losses)</t>
  </si>
  <si>
    <t>GAS STG SUB LOAD/BAL.</t>
  </si>
  <si>
    <t>Consumat C-325-ATC Type 0 Waste Incinerator at Defense CEETA, 1050 lbs/hr charge rate</t>
  </si>
  <si>
    <t>CONSUMAT C325ATC 1050LBHR</t>
  </si>
  <si>
    <t>Aux Fuel - #2 Oil</t>
  </si>
  <si>
    <t>70-73,13-22</t>
  </si>
  <si>
    <t>14 Aerospace Data Facility-East (ADF-E) Emergency Generators, 4 Caterpillar 3516B Diesel Generators at 1,640 kw (EG-70 to EG-73) and 10 Caterpillar 3516 Diesel Generators at 1,500 kW (EG-13 to EG-22)</t>
  </si>
  <si>
    <t>Miscellaneous Large Emergency Generators in Building 193, 2310, 2444, 2454, 2462</t>
  </si>
  <si>
    <t>B2444*Three Diesel Generators</t>
  </si>
  <si>
    <t>EG-38,29,40</t>
  </si>
  <si>
    <t>B2310*Three Diesel Generators (EG-38,39,40)</t>
  </si>
  <si>
    <t>B193*Cummins VT Diesel Gen.</t>
  </si>
  <si>
    <t>EG-66-69</t>
  </si>
  <si>
    <t>B2462*Four CAT.SR-4 Genset (EG 66- EG-69)</t>
  </si>
  <si>
    <t>EG-125-127</t>
  </si>
  <si>
    <t>Army Material Command (AMC) Diesel Engine-Driven Emergency Generators</t>
  </si>
  <si>
    <t>EG-125</t>
  </si>
  <si>
    <t>Generac Diesel Generator #1, a Generac Power Systems diesel generator powered by a Detroit Diesel engine, Model SD 0750, (750 kW)</t>
  </si>
  <si>
    <t>EG-126</t>
  </si>
  <si>
    <t>Generac Diesel Generator #2, a Generac Power Systems diesel generator powered by a Detroit Diesel engine, Model SD 0750, (750 kW)</t>
  </si>
  <si>
    <t>EG-127</t>
  </si>
  <si>
    <t>Generac Diesel Generator #3, a Generac Power Systems diesel generator powered by a Daewoo diesel engine, Model SD0600, (600 kW).</t>
  </si>
  <si>
    <t>Defense Threat Reduction Agency (DTRA) Diesel Emergency Generator &amp; Small Boilers</t>
  </si>
  <si>
    <t>DTRA*Small Boilers and Heaters</t>
  </si>
  <si>
    <t>DTRA Caterpillar Diesel Engine-driven Emergency Generator, Model SR-4, (900 kW, 1,337 bhp-hr).</t>
  </si>
  <si>
    <t>FT-1</t>
  </si>
  <si>
    <t>Symtron Systems, Inc. Propane-fired Fixed Fire Fighting Training Facility</t>
  </si>
  <si>
    <t>1*FIXED FIRE TR./SYMTRON</t>
  </si>
  <si>
    <t>FT-2</t>
  </si>
  <si>
    <t>Symtron Systems, Inc. Propane-fired Mobile Firefighter Training Facility</t>
  </si>
  <si>
    <t>2*MOBILE FIRE TR./SYMTRON</t>
  </si>
  <si>
    <t>EG-132,133</t>
  </si>
  <si>
    <t>Diesel fired Emergency Generators at Bldg 246</t>
  </si>
  <si>
    <t>Two (2) Cat 3456 Engine Driven Generators (500 kW each)</t>
  </si>
  <si>
    <t>B-231-234</t>
  </si>
  <si>
    <t>Four 500 HP, 21 mmbtu/hr each Boilers, natural gas and diesel fired</t>
  </si>
  <si>
    <t>29.15 mmbtu/hr ea boiler, fuel oil</t>
  </si>
  <si>
    <t>29.15 mmbtu/hr each boiler, gas</t>
  </si>
  <si>
    <t>EG-197-200</t>
  </si>
  <si>
    <t>Four (4) Cat 3516C DITA Enginer Generator Sets</t>
  </si>
  <si>
    <t>Bldg 1124  Soil Vapor Extraction (SVE) Equipment</t>
  </si>
  <si>
    <t>Bldg.1124 Remediation Emissions</t>
  </si>
  <si>
    <t>Tons</t>
  </si>
  <si>
    <t>EG-204</t>
  </si>
  <si>
    <t>BLDG 367 Eg-204 (800 kW)</t>
  </si>
  <si>
    <t>BLDG 367 EG-204 (800 kW)</t>
  </si>
  <si>
    <t>E-85 Dispensing</t>
  </si>
  <si>
    <t>Museum Support Center - Boilers (&lt;10 mmBtu/hr combined)</t>
  </si>
  <si>
    <t>B-246-249</t>
  </si>
  <si>
    <t>Museum Support Center Boilers - Natural Gas Consumption</t>
  </si>
  <si>
    <t>Museum Support Center - Generator</t>
  </si>
  <si>
    <t>EG-216</t>
  </si>
  <si>
    <t>Museum Support Center Generator</t>
  </si>
  <si>
    <t>Misc ELRP Generators as authorized by Section XII of 11/14/14 mNSR Permit</t>
  </si>
  <si>
    <t>EG-32</t>
  </si>
  <si>
    <t>EG-32 (B808) - ELRP</t>
  </si>
  <si>
    <t>EG-33</t>
  </si>
  <si>
    <t>EG-33 (B808) - ELRP</t>
  </si>
  <si>
    <t>EG-79</t>
  </si>
  <si>
    <t>EG-79 (B361) - ELRP</t>
  </si>
  <si>
    <t>EG-165</t>
  </si>
  <si>
    <t>EG-165 (B337) - ELRP</t>
  </si>
  <si>
    <t>EG-182</t>
  </si>
  <si>
    <t>EG-182 (B386) - ELRP</t>
  </si>
  <si>
    <t>EG-146</t>
  </si>
  <si>
    <t>EG-146 (B357) - ELRP</t>
  </si>
  <si>
    <t>EG-196</t>
  </si>
  <si>
    <t>EG-196 (B399) - ELRP</t>
  </si>
  <si>
    <t>EG-181</t>
  </si>
  <si>
    <t>EG-181 (B361T) - ELRP</t>
  </si>
  <si>
    <t>EG-81</t>
  </si>
  <si>
    <t>EG-81 (B363) - ELRP</t>
  </si>
  <si>
    <t>EG-211</t>
  </si>
  <si>
    <t>EG-211 (B1116) - ELRP</t>
  </si>
  <si>
    <t>EG-153</t>
  </si>
  <si>
    <t>EG-153 (B323) - ELRP</t>
  </si>
  <si>
    <t>EG-208</t>
  </si>
  <si>
    <t>EG-208 (B323) - ELRP</t>
  </si>
  <si>
    <t>EG-207</t>
  </si>
  <si>
    <t>EG-207 (B238) - ELRP</t>
  </si>
  <si>
    <t>EG-166</t>
  </si>
  <si>
    <t>EG-166 (B323) - ELRP</t>
  </si>
  <si>
    <t>EG-144</t>
  </si>
  <si>
    <t>EG-144 (B323) - ELRP</t>
  </si>
  <si>
    <t>EG-213</t>
  </si>
  <si>
    <t>EG-213 (B269) - ELRP</t>
  </si>
  <si>
    <t>EG-238-240</t>
  </si>
  <si>
    <t>Threee (3) Cat 3516C TA diesel emerg generators - 2,000 kW ea. - Located ADFE</t>
  </si>
  <si>
    <t>ADFE Blds. (3) emerg generators</t>
  </si>
  <si>
    <t>EG-241</t>
  </si>
  <si>
    <t>One (1) Cat 3516C-HD TA diesel emerg generator - 2500 kW - location ADFE</t>
  </si>
  <si>
    <t>CAT 3516C-HD TA 2500 kw unit</t>
  </si>
  <si>
    <t>D-2</t>
  </si>
  <si>
    <t>Document Disentegrator D-2 Bld B711 INSCOM Warehouse</t>
  </si>
  <si>
    <t>Doc.Disintegrator D-2</t>
  </si>
  <si>
    <t>Gallons Stored</t>
  </si>
  <si>
    <t>Reworld Alexandria/Arlington, LLC</t>
  </si>
  <si>
    <t>VA0000005151000139</t>
  </si>
  <si>
    <t>MSW Incinerator Unit #1</t>
  </si>
  <si>
    <t>1.5 FABER COMB. UNIT</t>
  </si>
  <si>
    <t>1 KEELER BOILER</t>
  </si>
  <si>
    <t>MSW Incinerator Unit #2</t>
  </si>
  <si>
    <t>MSW Incinerator Unit #3</t>
  </si>
  <si>
    <t>LES Project Holdings, LLC f/k/a Michigan Congeneration Systems, Inc.</t>
  </si>
  <si>
    <t>VA0000005105900575</t>
  </si>
  <si>
    <t>Caterpiller Model 3516 Internal Combustion Engines 5-8 (Plant 2), 8.55 MMBtu/hr heat input rating each; lean burn engines</t>
  </si>
  <si>
    <t>PLANT 2 - Total LFG Usage</t>
  </si>
  <si>
    <t>PLANT 2 - Total Hours of Operation</t>
  </si>
  <si>
    <t>Micron Technology Incorporated</t>
  </si>
  <si>
    <t>VA0000005168300131</t>
  </si>
  <si>
    <t>B1-B12 Cleaver Brooks #2 Oil</t>
  </si>
  <si>
    <t>B1-B12 CLEAVER BRKS/N.GAS</t>
  </si>
  <si>
    <t>B1-B12 CLEAVER BRKS/#2 OIL</t>
  </si>
  <si>
    <t>B13-B15 Cleaver Brooks N. Gas</t>
  </si>
  <si>
    <t>B13-B15 CLEAVER  N.GAS</t>
  </si>
  <si>
    <t>EMISSIONS FROM PROCESS</t>
  </si>
  <si>
    <t>PM EMISSIONS FROM PROCESS</t>
  </si>
  <si>
    <t>VOC EMISSIONS FROM PROCES</t>
  </si>
  <si>
    <t>NH3 Emissions from process</t>
  </si>
  <si>
    <t>NOx emissions from Process</t>
  </si>
  <si>
    <t>CO emissions from Process</t>
  </si>
  <si>
    <t>SO2 emissions from Process</t>
  </si>
  <si>
    <t>Emergency generator 1 - Cat 3508 600 kW</t>
  </si>
  <si>
    <t>EG -1 Emergency generator - CAT 3508 600 kW</t>
  </si>
  <si>
    <t>EG2 Emergency Generator - CAT 3508 720 kW</t>
  </si>
  <si>
    <t>EG-3 Emergency Generator  CAT 3412 470kW</t>
  </si>
  <si>
    <t>EG-4 Emergency Generator CAT 3406DI 250 kW 519 bhp</t>
  </si>
  <si>
    <t>EG5, EG6, EG7 Emergency Generators CAT 3512, 1250 kW, 1786 bhp</t>
  </si>
  <si>
    <t>EG9 Emergency Generators CAT 3512, 1250 kW, 1786 bhp</t>
  </si>
  <si>
    <t>EG8, CAT 3516, 1040kW, Nat. Gas fired</t>
  </si>
  <si>
    <t>EG10 &amp; EG11, KOHLER 2000REOZMD, 2000kW</t>
  </si>
  <si>
    <t>Five (5) Marley Cooling Towers (CT1-CT5) - Model NC8422 - Building 300</t>
  </si>
  <si>
    <t>Prince William County Sanitary Landfill</t>
  </si>
  <si>
    <t>VA0000005115300139</t>
  </si>
  <si>
    <t>Fugitive Emissions from the Landfill</t>
  </si>
  <si>
    <t>Municipal Solid Waste Received</t>
  </si>
  <si>
    <t>PCD01-PCD02</t>
  </si>
  <si>
    <t>Two Caterpillar 3516 Engine Generators (Ref. Nos. PCD-01 &amp; PCD-02)(Plant 1)</t>
  </si>
  <si>
    <t>Two Caterpillar 3516 Engine Generators (Plant 1); Hours Operated per Year</t>
  </si>
  <si>
    <t>Two Caterpillar 3516 Engine Generators (Plant 1); kW-hrs per Year</t>
  </si>
  <si>
    <t>Old LFG Specialties Enclosed Flare (Ref. No. PCD-03) to be replaced.</t>
  </si>
  <si>
    <t>Old LFG Specialties Enclosed Flare (Ref. No. PCD-03)(E-Flare) to be replaced.</t>
  </si>
  <si>
    <t>PCD-04</t>
  </si>
  <si>
    <t>LFG Specialties Open Utility Flare (Ref. No. PCD-04)</t>
  </si>
  <si>
    <t>LFG Specialties Open Utility Flare (Ref. No. PCD-04)(U-Flare)</t>
  </si>
  <si>
    <t>PCD-03</t>
  </si>
  <si>
    <t>LFG Specialties Candlestick Flare (Ref. No. PCD-03) replacing the old enclosed flare)</t>
  </si>
  <si>
    <t>LFG Specialties Candlestick Flare (Ref. No. PCD-03)(C-Flare) replacing the old enclosed flare</t>
  </si>
  <si>
    <t>PCD05-PCD08</t>
  </si>
  <si>
    <t>Three Caterpillar 3520 Engine Generators (Ref. Nos. PCD-05 thru PCD-07)(Plant 2)</t>
  </si>
  <si>
    <t>PCD05-PCD07</t>
  </si>
  <si>
    <t>Three Caterpillar 3520 Engine Generators (Plant 2); kW-hrs per Year</t>
  </si>
  <si>
    <t>Three Caterpillar 3520 Engine Generators (Plant 2); Hours Operated per Year</t>
  </si>
  <si>
    <t>PCD-10* LFG Utility/Candlestick (Open) Flare, LFG Specialties model CFT1034I8</t>
  </si>
  <si>
    <t>PCD-08* Low-Btu Gas Enclosed Flare (Themal Oxidizer)</t>
  </si>
  <si>
    <t>PCD-08*Low-Btu Gas at Thermal Oxidizer, John Zink model ZBRID</t>
  </si>
  <si>
    <t>PCD-08*Supplemental natual gas for John Zink model ZBRID</t>
  </si>
  <si>
    <t>PCD-09* RNG Off-Spec Candlestick (Open) Flare, Perrenial Energy</t>
  </si>
  <si>
    <t>Digital Loudoun Pkwy Center N LLC</t>
  </si>
  <si>
    <t>VA0000005110700890</t>
  </si>
  <si>
    <t>Cummins 2000ekW diesel engine-generator sets (Bldg. B)</t>
  </si>
  <si>
    <t>B 110 (3) Cummins gen-sets</t>
  </si>
  <si>
    <t>B 120 (3) Cummins gen-sets</t>
  </si>
  <si>
    <t>B 130 (3) Cummins gen-sets</t>
  </si>
  <si>
    <t>B 140 (3) Cummins gen-sets</t>
  </si>
  <si>
    <t>B BASE EG</t>
  </si>
  <si>
    <t>Cummins 2000ekW diesel engine-generator sets (Bldg. D)</t>
  </si>
  <si>
    <t>D110 (2) Cummins gen-sets</t>
  </si>
  <si>
    <t>D120 (3) Cummins gen-sets</t>
  </si>
  <si>
    <t>D130 (4) Cummins gen-sets</t>
  </si>
  <si>
    <t>D BASE EG</t>
  </si>
  <si>
    <t>Cummins 2000ekW diesel engine-generator sets (Bldg. A)</t>
  </si>
  <si>
    <t>A110 (3) Cummins gen-sets</t>
  </si>
  <si>
    <t>A120 (3) Cummins gen-sets</t>
  </si>
  <si>
    <t>A130 (2) Cummins Gen-sets</t>
  </si>
  <si>
    <t>A140-B (1) Cummins Gen-sets</t>
  </si>
  <si>
    <t>A150 (3) Cummins Gen-sets</t>
  </si>
  <si>
    <t>A BASE EG</t>
  </si>
  <si>
    <t>Caterpillar 3516 C 2000ekW diesel engine-generator sets (Bldg. G1)</t>
  </si>
  <si>
    <t>Fourteen (14) Caterpillar 3516 C 2000ekW diesel engine-generator sets (Bldg. G1)</t>
  </si>
  <si>
    <t>G1 BASE EG House</t>
  </si>
  <si>
    <t>Cummins 2000ekW diesel engine-generator sets (Bldg. F)</t>
  </si>
  <si>
    <t>F130 (1), F 140 (2), F150 (3), F160 (3) generators (total 9)</t>
  </si>
  <si>
    <t>F BASE EG (F105) House</t>
  </si>
  <si>
    <t>Caterpillar 3516C  2000ekW diesel engine-generator sets (Bldg. G2)</t>
  </si>
  <si>
    <t>Caterpillar 3516C 2,000 kW diesel engine driven generator sets (15)(BLDG G2)</t>
  </si>
  <si>
    <t>G2 HGen</t>
  </si>
  <si>
    <t>Four (4) 2500 kW Diesel Engine Driven Gen Sets Bldg G2</t>
  </si>
  <si>
    <t>Caterpillar Diesel engine-generator sets (Bldg K)</t>
  </si>
  <si>
    <t>Caterpillar 3516C 2,000 kW diesel engine driven generator sets (18) (BLDG K)</t>
  </si>
  <si>
    <t>Caterpillar 3516C-HD 2,500 kW diesel engine driven generator sets (3) (BLDG K)</t>
  </si>
  <si>
    <t>K-HGEN (1) (BLDG K)</t>
  </si>
  <si>
    <t>Diesel engine-generator sets (Bldg J)</t>
  </si>
  <si>
    <t>Caterpillar 3516C 2,000 kW diesel engine driven generator sets (12) (BLDG J)</t>
  </si>
  <si>
    <t>Caterpillar 3516C-HD 2,500 kW diesel engine driven generator sets (6) (BLDG J)</t>
  </si>
  <si>
    <t>J-HGEN (1) (BLDG J)</t>
  </si>
  <si>
    <t>Diesel engine-generator sets (Bldg H)</t>
  </si>
  <si>
    <t>Caterpillar 3516C 2,000 kW diesel engine driven generator sets (8) Bldg H</t>
  </si>
  <si>
    <t>H-PBB</t>
  </si>
  <si>
    <t>EIGHT (8) 2500 kW Diesel Engine Driven Gen Sets Bldg H</t>
  </si>
  <si>
    <t>Potomac Energy Center LLC</t>
  </si>
  <si>
    <t>VA0000005110701019</t>
  </si>
  <si>
    <t>CCT1 Combustion turbine SCR HRSG and duct burner stack</t>
  </si>
  <si>
    <t>CCT1 Combustion Turbine</t>
  </si>
  <si>
    <t>CCT2 combustion turbine, SCR, HRSG &amp; duct burner combined stack</t>
  </si>
  <si>
    <t>CCT2 Combustion Turbine</t>
  </si>
  <si>
    <t>AB1 Aux Boiler</t>
  </si>
  <si>
    <t>FGH1 Fuel Gas Heater</t>
  </si>
  <si>
    <t>EG1 Emergency Generator</t>
  </si>
  <si>
    <t>EFP1</t>
  </si>
  <si>
    <t>EFP1 Emergency Fire Pump</t>
  </si>
  <si>
    <t>MCT1-MCT10</t>
  </si>
  <si>
    <t>MCT1-MCT10 Cooling Towers</t>
  </si>
  <si>
    <t>Cooling Towers PM-10 Calculated Emissions</t>
  </si>
  <si>
    <t>Cooling Towers PM-2.5 Calculated Emissions</t>
  </si>
  <si>
    <t>Notes</t>
  </si>
  <si>
    <t>Loudoun County Landfill</t>
  </si>
  <si>
    <t>Ronald Reagan Washingto (Major Airport/Quasi Point Source)</t>
  </si>
  <si>
    <t>Leesburg Executive</t>
  </si>
  <si>
    <t>Washington Dulles Inter (Major Airport/Quasi Point Source)</t>
  </si>
  <si>
    <t>Manassas Regional/Harry</t>
  </si>
  <si>
    <t>GLASCOCK</t>
  </si>
  <si>
    <t>LORTON</t>
  </si>
  <si>
    <t>Possum Point</t>
  </si>
  <si>
    <t>State</t>
  </si>
  <si>
    <t>State-County</t>
  </si>
  <si>
    <t>EIS Facility ID</t>
  </si>
  <si>
    <t>Facility Name</t>
  </si>
  <si>
    <t>CO 2022 tpy</t>
  </si>
  <si>
    <t>CO 2026 tpy</t>
  </si>
  <si>
    <t>CO 2032 tpy</t>
  </si>
  <si>
    <t>CO 2038 tpy</t>
  </si>
  <si>
    <t>NH3 2022 tpy</t>
  </si>
  <si>
    <t>NH3 2026 tpy</t>
  </si>
  <si>
    <t>NH3 2032 tpy</t>
  </si>
  <si>
    <t>NH3 2038 tpy</t>
  </si>
  <si>
    <t>NOx 2022 tpy</t>
  </si>
  <si>
    <t>NOx 2026 tpy</t>
  </si>
  <si>
    <t>NOx 2032 tpy</t>
  </si>
  <si>
    <t>NOx 2038 tpy</t>
  </si>
  <si>
    <t>PM2.5 2022 pty</t>
  </si>
  <si>
    <t>PM2.5 2026 tpy</t>
  </si>
  <si>
    <t>PM2.5 2032 tpy</t>
  </si>
  <si>
    <t>PM2.5 2038 tpy</t>
  </si>
  <si>
    <t>SO2 2022 tpy</t>
  </si>
  <si>
    <t>SO2 2026 tpy</t>
  </si>
  <si>
    <t>SO2 2032 tpy</t>
  </si>
  <si>
    <t>SO2 2038 tpy</t>
  </si>
  <si>
    <t>VOC 2022 tpy</t>
  </si>
  <si>
    <t>VOC 2026 tpy</t>
  </si>
  <si>
    <t>VOC 2032 tpy</t>
  </si>
  <si>
    <t>VOC 2038 tpy</t>
  </si>
  <si>
    <t>In CEDS download?</t>
  </si>
  <si>
    <t>CO 2026/2022</t>
  </si>
  <si>
    <t>CO 2032/2022</t>
  </si>
  <si>
    <t>CO 2038/2022</t>
  </si>
  <si>
    <t>NH3 2026/2022</t>
  </si>
  <si>
    <t>NH3 2032/2022</t>
  </si>
  <si>
    <t>NH3 2038/2022</t>
  </si>
  <si>
    <t>NOx 2026/2022</t>
  </si>
  <si>
    <t>NOx 2032/2022</t>
  </si>
  <si>
    <t>NOx 2038/2022</t>
  </si>
  <si>
    <t>PM2.5 2026/2022</t>
  </si>
  <si>
    <t>PM2.5 2032/2022</t>
  </si>
  <si>
    <t>PM2.5 2038/2022</t>
  </si>
  <si>
    <t>SO2 2026/2022</t>
  </si>
  <si>
    <t>SO2 2032/2022</t>
  </si>
  <si>
    <t>SO2 2038/2022</t>
  </si>
  <si>
    <t>VOC 2026/2022</t>
  </si>
  <si>
    <t>VOC 2032/2022</t>
  </si>
  <si>
    <t>VOC 2038/2022</t>
  </si>
  <si>
    <t>VA</t>
  </si>
  <si>
    <t>VA-Alexandria</t>
  </si>
  <si>
    <t>Covanta Alexandria/Arlington  Inc</t>
  </si>
  <si>
    <t>Yes</t>
  </si>
  <si>
    <t>VA-Fairfax</t>
  </si>
  <si>
    <t>VA-Loudoun</t>
  </si>
  <si>
    <t>Dominion - Leesburg Compressor Station</t>
  </si>
  <si>
    <t>VA-Prince William</t>
  </si>
  <si>
    <t>US Marine Corps -  MCB Quantico</t>
  </si>
  <si>
    <t>Kinder Morgan Southeast Terminals LLC-Newington</t>
  </si>
  <si>
    <t>Motiva Enterprises LLC - Springfield</t>
  </si>
  <si>
    <t>Motiva Enterprises LLC - Fairfax</t>
  </si>
  <si>
    <t>Sunoco - Manassas Terminal</t>
  </si>
  <si>
    <t>Buckeye Terminals LLC - Fairfax Terminal</t>
  </si>
  <si>
    <t>CITGO Terminal</t>
  </si>
  <si>
    <t>Transmontaigne Product Services Inc - Fairfax</t>
  </si>
  <si>
    <t>Noman M Cole Jr Pollution Control Plant</t>
  </si>
  <si>
    <t>Covanta Fairfax  Inc</t>
  </si>
  <si>
    <t>Michigan Cogeneration Systems Inc</t>
  </si>
  <si>
    <t>CRP 12100 SVD Limited Liability Corp</t>
  </si>
  <si>
    <t>No</t>
  </si>
  <si>
    <t>VA-Manassas</t>
  </si>
  <si>
    <t>VA-Arlington</t>
  </si>
  <si>
    <t>DuPont Fabros Tech - Ashburn Corp Ctr</t>
  </si>
  <si>
    <t>Digital Loudoun II Limited Liability Corporation</t>
  </si>
  <si>
    <t>Panda Stonewall LLC</t>
  </si>
  <si>
    <t>Amazon Data Services, Inc.IAD-10, 32, 98, 99, 118, 119, 129</t>
  </si>
  <si>
    <t>Vantage Data Centers</t>
  </si>
  <si>
    <t>Amazon Data Services, Inc IAD-132/133</t>
  </si>
  <si>
    <t>Amazon Data Services, Inc IAD-100/101/102/103</t>
  </si>
  <si>
    <t>VA2 Data Center</t>
  </si>
  <si>
    <t>Cyxtera DC5/DC6 (73158)</t>
  </si>
  <si>
    <t>LC-1 and LC-2 Data Centers (74155)</t>
  </si>
  <si>
    <t>Amazon Data Services, Inc. IAD 50 IAD 60 IAD-71 IAD-78 IAD-79 IAD-80 (74049)</t>
  </si>
  <si>
    <t>Amazon Data Services, Inc. IAD-12 IAD-15 IAD-16 IAD-76 (73860)</t>
  </si>
  <si>
    <t>CoreSite Reston Campus (74130)</t>
  </si>
  <si>
    <t>CyrusOne Northern Virginia Data Center - Shaw Road (74109)</t>
  </si>
  <si>
    <t>Cyxtera DC2/DC3/DC4 (73160)</t>
  </si>
  <si>
    <t>Digital Loudoun 3 &amp; 4, LLC (74126)</t>
  </si>
  <si>
    <t>Equinix LLC (73946)</t>
  </si>
  <si>
    <t>VAdata Inc IAD-146 &amp; IAD-147 (74181)</t>
  </si>
  <si>
    <t/>
  </si>
  <si>
    <t>In 2022 EMP Point Source Data? (EIS Facility ID Match)</t>
  </si>
  <si>
    <t>Y</t>
  </si>
  <si>
    <t>2-5</t>
  </si>
  <si>
    <t>6-15</t>
  </si>
  <si>
    <t>2022 Emission, tpy</t>
  </si>
  <si>
    <t>Yo</t>
  </si>
  <si>
    <t>2022 OSTD</t>
  </si>
  <si>
    <t>2032 tpy</t>
  </si>
  <si>
    <t>2032 OSTD</t>
  </si>
  <si>
    <t>2038 tpy</t>
  </si>
  <si>
    <t>2038 OSTD</t>
  </si>
  <si>
    <t>Possum Point Power Station</t>
  </si>
  <si>
    <t>state</t>
  </si>
  <si>
    <t>FIPS</t>
  </si>
  <si>
    <t>oris</t>
  </si>
  <si>
    <t>Federal EIS ID</t>
  </si>
  <si>
    <t>facility name</t>
  </si>
  <si>
    <t>unit id</t>
  </si>
  <si>
    <t>2022 weekday May-Sep total</t>
  </si>
  <si>
    <t>2022 weekday May-Sept count of activity</t>
  </si>
  <si>
    <t>2022 weekday May-Sept ave OSTD</t>
  </si>
  <si>
    <t>2022 May-Sept</t>
  </si>
  <si>
    <t>2022 annual</t>
  </si>
  <si>
    <t>2026 weekday May-Sep total</t>
  </si>
  <si>
    <t>2026 weekday May-Sep count</t>
  </si>
  <si>
    <t>2026 weekday May-Sep ave OSTD</t>
  </si>
  <si>
    <t>2026 annual</t>
  </si>
  <si>
    <t>2026 May-Sept</t>
  </si>
  <si>
    <t>2032 weekday May-Sep total</t>
  </si>
  <si>
    <t>2032 weekday May-Sep count</t>
  </si>
  <si>
    <t>2032 weekday May-Sep ave OSTD</t>
  </si>
  <si>
    <t>2032 annual</t>
  </si>
  <si>
    <t>2032 May-Sept</t>
  </si>
  <si>
    <t>2038 weekday May-Sep total</t>
  </si>
  <si>
    <t>2038 weekday May-Sep count</t>
  </si>
  <si>
    <t>2038 weekday May-Sep ave OSTD</t>
  </si>
  <si>
    <t>2038 annual</t>
  </si>
  <si>
    <t>2038 May-Sept</t>
  </si>
  <si>
    <t>DC</t>
  </si>
  <si>
    <t>11001</t>
  </si>
  <si>
    <t>GSA Central Heating</t>
  </si>
  <si>
    <t>3</t>
  </si>
  <si>
    <t>4</t>
  </si>
  <si>
    <t>5C</t>
  </si>
  <si>
    <t>MD</t>
  </si>
  <si>
    <t>24033</t>
  </si>
  <si>
    <t>Chalk Point</t>
  </si>
  <si>
    <t>**GT3</t>
  </si>
  <si>
    <t>**GT4</t>
  </si>
  <si>
    <t>**GT5</t>
  </si>
  <si>
    <t>**GT6</t>
  </si>
  <si>
    <t>GT2</t>
  </si>
  <si>
    <t>SMECO</t>
  </si>
  <si>
    <t>24031</t>
  </si>
  <si>
    <t>Dickerson</t>
  </si>
  <si>
    <t>GT3</t>
  </si>
  <si>
    <t>24017</t>
  </si>
  <si>
    <t>Morgantown</t>
  </si>
  <si>
    <t>1</t>
  </si>
  <si>
    <t>2</t>
  </si>
  <si>
    <t>GT4</t>
  </si>
  <si>
    <t>GT5</t>
  </si>
  <si>
    <t>GT6</t>
  </si>
  <si>
    <t>Brandywine Power Facility</t>
  </si>
  <si>
    <t>NIH Cogeneration Facility</t>
  </si>
  <si>
    <t>CGTC</t>
  </si>
  <si>
    <t>CPV St. Charles Energy Center</t>
  </si>
  <si>
    <t>GT1</t>
  </si>
  <si>
    <t>24009</t>
  </si>
  <si>
    <t>Cove Point LNG Terminal</t>
  </si>
  <si>
    <t>214JA</t>
  </si>
  <si>
    <t>214JB</t>
  </si>
  <si>
    <t>B921A</t>
  </si>
  <si>
    <t>B921B</t>
  </si>
  <si>
    <t>GT501A</t>
  </si>
  <si>
    <t>GT501B</t>
  </si>
  <si>
    <t>Keys Energy Center</t>
  </si>
  <si>
    <t>11</t>
  </si>
  <si>
    <t>12</t>
  </si>
  <si>
    <t>51153</t>
  </si>
  <si>
    <t>6A</t>
  </si>
  <si>
    <t>6B</t>
  </si>
  <si>
    <t>51107</t>
  </si>
  <si>
    <t>Potomac Energy Center, LLC</t>
  </si>
  <si>
    <t>CT1</t>
  </si>
  <si>
    <t>CT2</t>
  </si>
  <si>
    <t>* 2022 Base Year data run using HIZG=F for all regions/fuel unit  types except CONUS.</t>
  </si>
  <si>
    <t>* 2026, 2032, 2038 Future Year data run using HIZG=F for all regions/fuel unit types except CONUS.</t>
  </si>
  <si>
    <t>*May-September data (May 1 through Sept 30) data included.</t>
  </si>
  <si>
    <t>*Weekday (Monday-Friday) data included.</t>
  </si>
  <si>
    <t>*Data from C3.0CONUSv22.0_2026, C3.0CONUSv22.0_2032, and C3.0CONUSv22.0_2038.</t>
  </si>
  <si>
    <t>*Fields with zero activity and emissions were set to blanks.</t>
  </si>
  <si>
    <t>Data Item</t>
  </si>
  <si>
    <t>Units</t>
  </si>
  <si>
    <t>Description</t>
  </si>
  <si>
    <t>Data Source</t>
  </si>
  <si>
    <t>The sum of Mon-Friday NOx emissions, May 1 through Sept 30, for 2022.</t>
  </si>
  <si>
    <t>C3.0CONUSv22.0_2026, daily_unit_activity_summary.csv, column "BY nox mass (Tons)"</t>
  </si>
  <si>
    <t>number of days</t>
  </si>
  <si>
    <t>The number of days when the unit had NOx emissions greater than zero in 2022.</t>
  </si>
  <si>
    <t>tons/day</t>
  </si>
  <si>
    <t>The average of the Mon-Friday NOx emissions, May 1 through Sept 30 (May-Sep total/May-Sept count), in 2022.</t>
  </si>
  <si>
    <t>The sum of NOx emissions from all days, May 1 through Sept 30, in 2022.</t>
  </si>
  <si>
    <t>C3.0CONUSv22.0_2026, C3.0CONUSv22.0_2026_annual_unit_level_summary_w_other_pollutants.csv, column BY OS NOx (tons)".</t>
  </si>
  <si>
    <t>tons/year</t>
  </si>
  <si>
    <t>The sum of NOx emissions from all days in 2022</t>
  </si>
  <si>
    <t>C3.0CONUSv22.0_2026, C3.0CONUSv22.0_2026_annual_unit_level_summary_w_other_pollutants.csv, column "BY Annual NOx (tons)".</t>
  </si>
  <si>
    <t>The sum of Mon-Friday NOx emissions, May 1 through Sept 30, for 2026</t>
  </si>
  <si>
    <t>C3.0CONUSv22.0_2026, daily_unit_activity_summary.csv, column "FY nox mass (Tons)"</t>
  </si>
  <si>
    <t>The number of days when the unit had NOx emissions greater than zero in 2026.</t>
  </si>
  <si>
    <t>The average of the Mon-Friday NOx emissions, May 1 through Sept 30 (May-Sep total/May-Sept count), in 2026</t>
  </si>
  <si>
    <t>C3.0CONUSv22.0_2026, C3.0CONUSv22.0_2026_annual_unit_level_summary_w_other_pollutants.csv, column "FY OS NOx (tons)".</t>
  </si>
  <si>
    <t>C3.0CONUSv22.0_2026, C3.0CONUSv22.0_2026_annual_unit_level_summary_w_other_pollutants.csv, column "FY Annual NOx (tons)".</t>
  </si>
  <si>
    <t>The sum of Mon-Friday NOx emissions, May 1 through Sept 30, for 2032.</t>
  </si>
  <si>
    <t>C3.0CONUSv22.0_2032, daily_unit_activity_summary.csv, column "FY nox mass (Tons)"</t>
  </si>
  <si>
    <t>The number of days when the unit had NOx emissions greater than zero in 2032.</t>
  </si>
  <si>
    <t>The average of the Mon-Friday NOx emissions, May 1 through Sept 30 (May-Sep total/May-Sept count), in 2032.</t>
  </si>
  <si>
    <t>The sum of NOx emissions from all days, May 1 through Sept 30, in 2032.</t>
  </si>
  <si>
    <t>C3.0CONUSv22.0_2032, C3.0CONUSv22.0_2032_annual_unit_level_summary_w_other_pollutants.csv, column "FY OS NOx (tons)".</t>
  </si>
  <si>
    <t>The sum of NOx emissions from all days in 2032.</t>
  </si>
  <si>
    <t>C3.0CONUSv22.0_2032, C3.0CONUSv22.0_2032_annual_unit_level_summary_w_other_pollutants.csv, column "FY Annual NOx (tons)".</t>
  </si>
  <si>
    <t>The sum of Mon-Friday NOx emissions, May 1 through Sept 30, for 2038.</t>
  </si>
  <si>
    <t>C3.0CONUSv22.0_2038, daily_unit_activity_summary.csv, column "FY nox mass (Tons)"</t>
  </si>
  <si>
    <t>The number of days when the unit had NOx emissions greater than zero in 2038.</t>
  </si>
  <si>
    <t>The average of the Mon-Friday NOx emissions, May 1 through Sept 30 (May-Sep total/May-Sept count), in 2038.</t>
  </si>
  <si>
    <t>The sum of NOx emissions from all days, May 1 through Sept 30, in 2038.</t>
  </si>
  <si>
    <t>C3.0CONUSv22.0_2038, C3.0CONUSv22.0_2038_annual_unit_level_summary_w_other_pollutants.csv, column "FY OS NOx (tons)".</t>
  </si>
  <si>
    <t>The sum of NOx emissions from all days in 2038.</t>
  </si>
  <si>
    <t>C3.0CONUSv22.0_2038, C3.0CONUSv22.0_2038_annual_unit_level_summary_w_other_pollutants.csv, column "FY Annual NOx (tons)".</t>
  </si>
  <si>
    <t>*List of facilities and unit IDs:</t>
  </si>
  <si>
    <t>VA Reg #</t>
  </si>
  <si>
    <t>n/a</t>
  </si>
  <si>
    <t>Data Sources</t>
  </si>
  <si>
    <t xml:space="preserve">VA CEDS for 2022 emissions by facility and SCC.  2022 OSTD calculated per federal guidance.  Data grown to 2032 and 2038 using EPA's facility level 2022 EMP emissions estimates for 2032 and 2038.  </t>
  </si>
  <si>
    <t>VA CEDS for 2022 emissions by facility and SCC.  2022 OSTD calculated per federal guidance.  Data grown to 2032 and 2038 using a ratio of 1.0612.  This ratio was developed based on permitted throughput limitations.</t>
  </si>
  <si>
    <t>VA CEDS for 2022 emissions by facility and SCC.  2022 OSTD calculated per federal guidance.  Data grown to 2032 and 2038 using a ratio of 1.00008.  This ratio was developed based on permitted throughput limitations.</t>
  </si>
  <si>
    <t xml:space="preserve">VA CEDS for 2022 emissions by facility and SCC.  2022 OSTD calculated per federal guidance.  Data grown to 2032 and 2038 using a ratio of 1.000.  EPA's facility level 2022 EMP emissions estimates for 2032 and 2038 showed zero, which is not supported by information available to DEQ.  </t>
  </si>
  <si>
    <t>VA CEDS for 2022 emissions by facility and SCC.  2022 OSTD calculated per federal guidance.  Data grown to 2032 and 2038 using EPA's facility level 2022 EMP emissions estimates for 2032 and 2038 using CO estimates.  NOx, PM2.5, and PM10 were not available in the 2022 EMP.</t>
  </si>
  <si>
    <t>2022, tpy</t>
  </si>
  <si>
    <t>2022, OSTD</t>
  </si>
  <si>
    <t>2032, tpy</t>
  </si>
  <si>
    <t>2032, OSTD</t>
  </si>
  <si>
    <t>2038, tpy</t>
  </si>
  <si>
    <t>2038, OSTD</t>
  </si>
  <si>
    <t>VA CEDS for 2022 emissions by facility and SCC.  2022 OSTD calculated per federal guidance.  Generators PCD-01, PCD-02, PCD-05, PCD-06, and PCD-07 were shutdown and removed from the facility as of March 2024 (see page 4 of 60, full compliance evaluation report dated December 12, 2024).  2032 and 2038 were set to zero to reflect these changes.</t>
  </si>
  <si>
    <t>From C3.0CONUSv22.0_2026, NOx</t>
  </si>
  <si>
    <t>From C3.0CONUSv22.0_2032, NOx</t>
  </si>
  <si>
    <t>From C3.0CONUSv22.0_2038, NOx</t>
  </si>
  <si>
    <t>To estimate tpy for CO, NH3, PM10, PM2.5, SO2, and VOC for 2032 and 2038, the 2022 CEDS tpy estimate was multipied by the ratio of 2032/2022  and 2038/2022 for NOx, respectively.  To estimate the 2032 and 2038 OSTD value, the 2032 or 2038 tpy was multiplied by the ratio of 2032 OSTD/2032 tpy or 2038 OSTD/2038 tpy for NOx, respectively.</t>
  </si>
  <si>
    <t>C3.0CONUSv22.0.  2022 emissions from 2022 EMP were 23.8 tpy.</t>
  </si>
  <si>
    <t>C3.0CONUSv22.0.  2022 emissions from 2022 EMP were 35.8 tpy.</t>
  </si>
  <si>
    <t>C3.0CONUSv22.0.  2022 emissions from 2022 EMP were 29.0 tpy.</t>
  </si>
  <si>
    <t>C3.0CONUSv22.0.  2022 emissions from 2022 EMP were 35.3 tpy</t>
  </si>
  <si>
    <t>Synthetic Minor</t>
  </si>
  <si>
    <t xml:space="preserve">VA CEDS for 2022 emissions by facility and SCC.  2022 OSTD calculated by dividing 365 into annual emissions.  Data grown to 2032 and 2038 using EPA's facility level 2022 EMP emissions estimates for 2032 and 2038.  </t>
  </si>
  <si>
    <t>Totals: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</si>
</sst>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
    <numFmt numFmtId="167" formatCode="#,##0.0000"/>
  </numFmts>
  <fonts count="21"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14"/>
      <color theme="1"/>
      <name val="Aptos Narrow"/>
      <family val="2"/>
      <scheme val="minor"/>
    </font>
    <font>
      <sz val="8"/>
      <color theme="1"/>
      <name val="Aptos Narrow"/>
      <family val="2"/>
      <scheme val="minor"/>
    </font>
    <font>
      <b/>
      <i/>
      <sz val="11"/>
      <color theme="1"/>
      <name val="Aptos Narrow"/>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1"/>
        <bgColor indexed="64"/>
      </patternFill>
    </fill>
    <fill>
      <patternFill patternType="solid">
        <fgColor theme="6" tint="0.79998168889431442"/>
        <bgColor indexed="64"/>
      </patternFill>
    </fill>
    <fill>
      <patternFill patternType="solid">
        <fgColor theme="7" tint="0.79998168889431442"/>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5">
    <xf numFmtId="0" fontId="0" fillId="0" borderId="0" xfId="0"/>
    <xf numFmtId="0" fontId="0" fillId="0" borderId="0" xfId="0" applyAlignment="1">
      <alignment wrapText="1"/>
    </xf>
    <xf numFmtId="0" fontId="16" fillId="0" borderId="0" xfId="0" applyFont="1" applyAlignment="1">
      <alignment horizontal="center" vertical="center" textRotation="180"/>
    </xf>
    <xf numFmtId="1" fontId="0" fillId="0" borderId="0" xfId="0" applyNumberFormat="1"/>
    <xf numFmtId="164" fontId="0" fillId="0" borderId="0" xfId="0" applyNumberFormat="1"/>
    <xf numFmtId="165" fontId="0" fillId="0" borderId="0" xfId="0" applyNumberFormat="1"/>
    <xf numFmtId="166" fontId="0" fillId="0" borderId="0" xfId="0" applyNumberFormat="1"/>
    <xf numFmtId="0" fontId="16" fillId="0" borderId="0" xfId="0" applyFont="1" applyAlignment="1">
      <alignment horizontal="center" vertical="center" textRotation="180" wrapText="1"/>
    </xf>
    <xf numFmtId="167" fontId="0" fillId="0" borderId="0" xfId="0" applyNumberFormat="1"/>
    <xf numFmtId="0" fontId="16" fillId="0" borderId="0" xfId="0" applyFont="1"/>
    <xf numFmtId="0" fontId="16" fillId="33" borderId="10" xfId="0" applyFont="1" applyFill="1" applyBorder="1" applyAlignment="1">
      <alignment horizontal="center" vertical="center" textRotation="180"/>
    </xf>
    <xf numFmtId="0" fontId="16" fillId="33" borderId="11" xfId="0" applyFont="1" applyFill="1" applyBorder="1" applyAlignment="1">
      <alignment horizontal="center" vertical="center" textRotation="180"/>
    </xf>
    <xf numFmtId="0" fontId="16" fillId="33" borderId="12" xfId="0" applyFont="1" applyFill="1" applyBorder="1" applyAlignment="1">
      <alignment horizontal="center" vertical="center" textRotation="180"/>
    </xf>
    <xf numFmtId="0" fontId="16" fillId="0" borderId="16" xfId="0" applyFont="1" applyBorder="1" applyAlignment="1">
      <alignment horizontal="center" vertical="center" textRotation="90" wrapText="1"/>
    </xf>
    <xf numFmtId="0" fontId="16" fillId="0" borderId="17" xfId="0" applyFont="1" applyBorder="1" applyAlignment="1">
      <alignment horizontal="center" vertical="center" textRotation="90" wrapText="1"/>
    </xf>
    <xf numFmtId="0" fontId="16" fillId="0" borderId="18" xfId="0" applyFont="1" applyBorder="1" applyAlignment="1">
      <alignment horizontal="center" vertical="center" textRotation="90" wrapText="1"/>
    </xf>
    <xf numFmtId="0" fontId="16" fillId="0" borderId="19" xfId="0" applyFont="1" applyBorder="1" applyAlignment="1">
      <alignment horizontal="center" vertical="center" textRotation="90" wrapText="1"/>
    </xf>
    <xf numFmtId="0" fontId="16" fillId="0" borderId="20" xfId="0" applyFont="1" applyBorder="1" applyAlignment="1">
      <alignment horizontal="center" vertical="center" textRotation="90" wrapText="1"/>
    </xf>
    <xf numFmtId="0" fontId="16" fillId="0" borderId="21" xfId="0" applyFont="1" applyBorder="1" applyAlignment="1">
      <alignment horizontal="center" vertical="center" textRotation="90" wrapText="1"/>
    </xf>
    <xf numFmtId="0" fontId="0" fillId="0" borderId="22" xfId="0" applyBorder="1"/>
    <xf numFmtId="0" fontId="0" fillId="0" borderId="23" xfId="0" applyBorder="1"/>
    <xf numFmtId="0" fontId="0" fillId="0" borderId="24" xfId="0" applyBorder="1"/>
    <xf numFmtId="167" fontId="0" fillId="0" borderId="22" xfId="0" applyNumberFormat="1" applyBorder="1"/>
    <xf numFmtId="167" fontId="0" fillId="0" borderId="23" xfId="0" applyNumberFormat="1" applyBorder="1"/>
    <xf numFmtId="167" fontId="0" fillId="0" borderId="24" xfId="0" applyNumberFormat="1" applyBorder="1"/>
    <xf numFmtId="167" fontId="0" fillId="0" borderId="25" xfId="0" applyNumberFormat="1" applyBorder="1"/>
    <xf numFmtId="0" fontId="0" fillId="0" borderId="26" xfId="0" applyBorder="1"/>
    <xf numFmtId="0" fontId="0" fillId="0" borderId="27" xfId="0" applyBorder="1"/>
    <xf numFmtId="0" fontId="0" fillId="0" borderId="28" xfId="0" applyBorder="1"/>
    <xf numFmtId="167" fontId="0" fillId="0" borderId="26" xfId="0" applyNumberFormat="1" applyBorder="1"/>
    <xf numFmtId="167" fontId="0" fillId="0" borderId="27" xfId="0" applyNumberFormat="1" applyBorder="1"/>
    <xf numFmtId="167" fontId="0" fillId="0" borderId="28" xfId="0" applyNumberFormat="1" applyBorder="1"/>
    <xf numFmtId="167" fontId="0" fillId="0" borderId="29" xfId="0" applyNumberFormat="1" applyBorder="1"/>
    <xf numFmtId="49" fontId="0" fillId="0" borderId="27" xfId="0" applyNumberFormat="1" applyBorder="1"/>
    <xf numFmtId="0" fontId="0" fillId="0" borderId="16" xfId="0" applyBorder="1"/>
    <xf numFmtId="49" fontId="0" fillId="0" borderId="17" xfId="0" applyNumberFormat="1" applyBorder="1"/>
    <xf numFmtId="0" fontId="0" fillId="0" borderId="17" xfId="0" applyBorder="1"/>
    <xf numFmtId="0" fontId="0" fillId="0" borderId="18" xfId="0" applyBorder="1"/>
    <xf numFmtId="167" fontId="0" fillId="0" borderId="16" xfId="0" applyNumberFormat="1" applyBorder="1"/>
    <xf numFmtId="167" fontId="0" fillId="0" borderId="17" xfId="0" applyNumberFormat="1" applyBorder="1"/>
    <xf numFmtId="167" fontId="0" fillId="0" borderId="18" xfId="0" applyNumberFormat="1" applyBorder="1"/>
    <xf numFmtId="167" fontId="0" fillId="0" borderId="30" xfId="0" applyNumberFormat="1" applyBorder="1"/>
    <xf numFmtId="0" fontId="18" fillId="0" borderId="0" xfId="0" applyFont="1"/>
    <xf numFmtId="0" fontId="16" fillId="0" borderId="0" xfId="0" applyFont="1" applyAlignment="1">
      <alignment horizontal="left" vertical="center"/>
    </xf>
    <xf numFmtId="0" fontId="16" fillId="0" borderId="27" xfId="0" applyFont="1" applyBorder="1"/>
    <xf numFmtId="4" fontId="0" fillId="0" borderId="27" xfId="0" applyNumberFormat="1" applyBorder="1"/>
    <xf numFmtId="165" fontId="16" fillId="0" borderId="0" xfId="0" applyNumberFormat="1" applyFont="1" applyAlignment="1">
      <alignment horizontal="center" vertical="center" textRotation="180" wrapText="1"/>
    </xf>
    <xf numFmtId="49" fontId="16" fillId="0" borderId="0" xfId="0" applyNumberFormat="1" applyFont="1" applyAlignment="1">
      <alignment horizontal="center" vertical="center" textRotation="180" wrapText="1"/>
    </xf>
    <xf numFmtId="49" fontId="0" fillId="0" borderId="0" xfId="0" quotePrefix="1" applyNumberFormat="1"/>
    <xf numFmtId="49" fontId="0" fillId="0" borderId="0" xfId="0" applyNumberFormat="1"/>
    <xf numFmtId="0" fontId="0" fillId="0" borderId="0" xfId="0" quotePrefix="1"/>
    <xf numFmtId="165" fontId="0" fillId="0" borderId="0" xfId="0" quotePrefix="1" applyNumberFormat="1"/>
    <xf numFmtId="17" fontId="0" fillId="0" borderId="0" xfId="0" applyNumberFormat="1"/>
    <xf numFmtId="0" fontId="19" fillId="0" borderId="0" xfId="0" applyFont="1" applyAlignment="1">
      <alignment wrapText="1"/>
    </xf>
    <xf numFmtId="0" fontId="19" fillId="0" borderId="0" xfId="0" applyFont="1"/>
    <xf numFmtId="0" fontId="0" fillId="34" borderId="0" xfId="0" applyFill="1"/>
    <xf numFmtId="165" fontId="0" fillId="35" borderId="0" xfId="0" applyNumberFormat="1" applyFill="1"/>
    <xf numFmtId="0" fontId="19" fillId="35" borderId="0" xfId="0" applyFont="1" applyFill="1" applyAlignment="1">
      <alignment wrapText="1"/>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6" fillId="0" borderId="27" xfId="0" applyFont="1" applyBorder="1" applyAlignment="1">
      <alignment horizontal="centerContinuous"/>
    </xf>
    <xf numFmtId="0" fontId="20" fillId="0" borderId="27" xfId="0" applyFont="1" applyBorder="1"/>
    <xf numFmtId="4" fontId="20" fillId="0" borderId="27" xfId="0" applyNumberFormat="1" applyFont="1" applyBorder="1"/>
    <xf numFmtId="167" fontId="20" fillId="0" borderId="27" xfId="0" applyNumberFormat="1" applyFont="1" applyBorder="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4">
    <dxf>
      <alignment horizontal="general" vertical="bottom" textRotation="0" wrapText="1" indent="0" justifyLastLine="0" shrinkToFit="0" readingOrder="0"/>
    </dxf>
    <dxf>
      <alignment horizontal="general" vertical="bottom" textRotation="0" wrapText="1" indent="0" justifyLastLine="0" shrinkToFit="0" readingOrder="0"/>
    </dxf>
    <dxf>
      <font>
        <b/>
        <i val="0"/>
        <strike val="0"/>
        <condense val="0"/>
        <extend val="0"/>
        <outline val="0"/>
        <shadow val="0"/>
        <u val="none"/>
        <vertAlign val="baseline"/>
        <sz val="11"/>
        <color theme="1"/>
        <name val="Aptos Narrow"/>
        <family val="2"/>
        <scheme val="minor"/>
      </font>
      <alignment horizontal="left" vertical="center" textRotation="0" wrapText="0" indent="0" justifyLastLine="0" shrinkToFit="0" readingOrder="0"/>
    </dxf>
    <dxf>
      <font>
        <b/>
        <i val="0"/>
        <strike val="0"/>
        <condense val="0"/>
        <extend val="0"/>
        <outline val="0"/>
        <shadow val="0"/>
        <u val="none"/>
        <vertAlign val="baseline"/>
        <sz val="11"/>
        <color theme="1"/>
        <name val="Aptos Narrow"/>
        <family val="2"/>
        <scheme val="minor"/>
      </font>
    </dxf>
  </dxfs>
  <tableStyles count="0" defaultTableStyle="TableStyleMedium2" defaultPivotStyle="PivotStyleLight16"/>
  <colors>
    <mruColors>
      <color rgb="FFC7A1E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821CAB8-92BD-4746-8297-AD8387D61E06}" name="Table1" displayName="Table1" ref="A36:D72" totalsRowShown="0">
  <autoFilter ref="A36:D72" xr:uid="{8821CAB8-92BD-4746-8297-AD8387D61E06}"/>
  <tableColumns count="4">
    <tableColumn id="1" xr3:uid="{3EC4776C-7C0F-4A2A-A21C-95D313196E7A}" name="state"/>
    <tableColumn id="2" xr3:uid="{F2F2C39B-316B-480D-A8B4-96F22C07F8CD}" name="oris"/>
    <tableColumn id="3" xr3:uid="{C22D0807-6597-458E-99EA-CA0C4014F6AD}" name="facility name"/>
    <tableColumn id="4" xr3:uid="{E0F8E89D-E9BE-4A48-896D-20ABA37B5101}" name="unit id"/>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92888C7-888F-48CB-BCBA-DFCAEF79B3E7}" name="Table2" displayName="Table2" ref="A10:D30" totalsRowShown="0" headerRowDxfId="3">
  <autoFilter ref="A10:D30" xr:uid="{892888C7-888F-48CB-BCBA-DFCAEF79B3E7}"/>
  <tableColumns count="4">
    <tableColumn id="1" xr3:uid="{1699D25A-6608-474D-A131-44FF05B9B46F}" name="Data Item" dataDxfId="2"/>
    <tableColumn id="2" xr3:uid="{294A88AB-D9E9-4370-ABE8-6B93750EA843}" name="Units"/>
    <tableColumn id="3" xr3:uid="{A7EA68F0-FD3A-4676-97B2-7486AABF6DD1}" name="Description" dataDxfId="1"/>
    <tableColumn id="4" xr3:uid="{4CD6123D-C4CB-4F39-B340-35BF21E4736E}" name="Data Source" dataDxfId="0"/>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6CC66-CA74-4457-81E5-DBDADB31274B}">
  <sheetPr>
    <tabColor theme="8" tint="0.79998168889431442"/>
    <pageSetUpPr fitToPage="1"/>
  </sheetPr>
  <dimension ref="A3:S11"/>
  <sheetViews>
    <sheetView tabSelected="1" workbookViewId="0">
      <selection activeCell="I22" sqref="I22"/>
    </sheetView>
  </sheetViews>
  <sheetFormatPr defaultRowHeight="14.4" x14ac:dyDescent="0.3"/>
  <cols>
    <col min="1" max="1" width="20" bestFit="1" customWidth="1"/>
    <col min="2" max="2" width="8.33203125" bestFit="1" customWidth="1"/>
    <col min="3" max="3" width="10.44140625" bestFit="1" customWidth="1"/>
    <col min="4" max="4" width="8.33203125" bestFit="1" customWidth="1"/>
    <col min="5" max="5" width="10.44140625" bestFit="1" customWidth="1"/>
    <col min="6" max="6" width="8.33203125" bestFit="1" customWidth="1"/>
    <col min="7" max="7" width="10.44140625" bestFit="1" customWidth="1"/>
    <col min="8" max="8" width="8.33203125" bestFit="1" customWidth="1"/>
    <col min="9" max="9" width="10.44140625" bestFit="1" customWidth="1"/>
    <col min="10" max="10" width="8.33203125" bestFit="1" customWidth="1"/>
    <col min="11" max="11" width="10.44140625" bestFit="1" customWidth="1"/>
    <col min="12" max="12" width="8.33203125" bestFit="1" customWidth="1"/>
    <col min="13" max="13" width="10.44140625" bestFit="1" customWidth="1"/>
    <col min="14" max="14" width="8.33203125" bestFit="1" customWidth="1"/>
    <col min="15" max="15" width="10.44140625" bestFit="1" customWidth="1"/>
    <col min="16" max="16" width="8.33203125" bestFit="1" customWidth="1"/>
    <col min="17" max="17" width="10.44140625" bestFit="1" customWidth="1"/>
    <col min="18" max="18" width="8.33203125" bestFit="1" customWidth="1"/>
    <col min="19" max="19" width="10.44140625" bestFit="1" customWidth="1"/>
    <col min="20" max="20" width="19.109375" bestFit="1" customWidth="1"/>
    <col min="21" max="21" width="10.6640625" bestFit="1" customWidth="1"/>
    <col min="22" max="22" width="8.5546875" bestFit="1" customWidth="1"/>
    <col min="23" max="23" width="10.6640625" bestFit="1" customWidth="1"/>
    <col min="24" max="24" width="8.5546875" bestFit="1" customWidth="1"/>
    <col min="25" max="25" width="10.6640625" bestFit="1" customWidth="1"/>
    <col min="26" max="26" width="19.6640625" bestFit="1" customWidth="1"/>
    <col min="27" max="27" width="10.6640625" bestFit="1" customWidth="1"/>
    <col min="28" max="28" width="8.5546875" bestFit="1" customWidth="1"/>
    <col min="29" max="29" width="10.6640625" bestFit="1" customWidth="1"/>
    <col min="30" max="30" width="8.5546875" bestFit="1" customWidth="1"/>
    <col min="31" max="31" width="10.6640625" bestFit="1" customWidth="1"/>
    <col min="32" max="32" width="13.5546875" bestFit="1" customWidth="1"/>
    <col min="33" max="33" width="10.6640625" bestFit="1" customWidth="1"/>
    <col min="34" max="34" width="8.5546875" bestFit="1" customWidth="1"/>
    <col min="35" max="35" width="10.6640625" bestFit="1" customWidth="1"/>
    <col min="36" max="36" width="8.5546875" bestFit="1" customWidth="1"/>
    <col min="37" max="37" width="10.6640625" bestFit="1" customWidth="1"/>
    <col min="38" max="38" width="26.33203125" bestFit="1" customWidth="1"/>
    <col min="39" max="39" width="10.6640625" bestFit="1" customWidth="1"/>
    <col min="40" max="40" width="8.5546875" bestFit="1" customWidth="1"/>
    <col min="41" max="41" width="10.6640625" bestFit="1" customWidth="1"/>
    <col min="42" max="42" width="8.5546875" bestFit="1" customWidth="1"/>
    <col min="43" max="43" width="10.6640625" bestFit="1" customWidth="1"/>
    <col min="44" max="44" width="13.44140625" bestFit="1" customWidth="1"/>
    <col min="45" max="45" width="15.5546875" bestFit="1" customWidth="1"/>
    <col min="46" max="46" width="13.44140625" bestFit="1" customWidth="1"/>
    <col min="47" max="47" width="15.5546875" bestFit="1" customWidth="1"/>
    <col min="48" max="48" width="13.44140625" bestFit="1" customWidth="1"/>
    <col min="49" max="49" width="15.5546875" bestFit="1" customWidth="1"/>
  </cols>
  <sheetData>
    <row r="3" spans="1:19" x14ac:dyDescent="0.3">
      <c r="A3" s="27"/>
      <c r="B3" s="61" t="s">
        <v>28</v>
      </c>
      <c r="C3" s="61"/>
      <c r="D3" s="61"/>
      <c r="E3" s="61"/>
      <c r="F3" s="61"/>
      <c r="G3" s="61"/>
      <c r="H3" s="61" t="s">
        <v>29</v>
      </c>
      <c r="I3" s="61"/>
      <c r="J3" s="61"/>
      <c r="K3" s="61"/>
      <c r="L3" s="61"/>
      <c r="M3" s="61"/>
      <c r="N3" s="61" t="s">
        <v>32</v>
      </c>
      <c r="O3" s="61"/>
      <c r="P3" s="61"/>
      <c r="Q3" s="61"/>
      <c r="R3" s="61"/>
      <c r="S3" s="61"/>
    </row>
    <row r="4" spans="1:19" x14ac:dyDescent="0.3">
      <c r="A4" s="27"/>
      <c r="B4" s="44" t="s">
        <v>1339</v>
      </c>
      <c r="C4" s="44" t="s">
        <v>1340</v>
      </c>
      <c r="D4" s="44" t="s">
        <v>1341</v>
      </c>
      <c r="E4" s="44" t="s">
        <v>1342</v>
      </c>
      <c r="F4" s="44" t="s">
        <v>1343</v>
      </c>
      <c r="G4" s="44" t="s">
        <v>1344</v>
      </c>
      <c r="H4" s="44" t="s">
        <v>1339</v>
      </c>
      <c r="I4" s="44" t="s">
        <v>1340</v>
      </c>
      <c r="J4" s="44" t="s">
        <v>1341</v>
      </c>
      <c r="K4" s="44" t="s">
        <v>1342</v>
      </c>
      <c r="L4" s="44" t="s">
        <v>1343</v>
      </c>
      <c r="M4" s="44" t="s">
        <v>1344</v>
      </c>
      <c r="N4" s="44" t="s">
        <v>1339</v>
      </c>
      <c r="O4" s="44" t="s">
        <v>1340</v>
      </c>
      <c r="P4" s="44" t="s">
        <v>1341</v>
      </c>
      <c r="Q4" s="44" t="s">
        <v>1342</v>
      </c>
      <c r="R4" s="44" t="s">
        <v>1343</v>
      </c>
      <c r="S4" s="44" t="s">
        <v>1344</v>
      </c>
    </row>
    <row r="5" spans="1:19" x14ac:dyDescent="0.3">
      <c r="A5" s="44" t="s">
        <v>39</v>
      </c>
      <c r="B5" s="45">
        <v>51.399974999999998</v>
      </c>
      <c r="C5" s="30">
        <v>0.1514997399273007</v>
      </c>
      <c r="D5" s="45">
        <v>51.404086997999997</v>
      </c>
      <c r="E5" s="30">
        <v>0.15151185990649493</v>
      </c>
      <c r="F5" s="45">
        <v>51.404086997999997</v>
      </c>
      <c r="G5" s="30">
        <v>0.15151185990649493</v>
      </c>
      <c r="H5" s="45">
        <v>275.5446</v>
      </c>
      <c r="I5" s="30">
        <v>0.81303283259161274</v>
      </c>
      <c r="J5" s="45">
        <v>275.56664356800002</v>
      </c>
      <c r="K5" s="30">
        <v>0.8130978752182203</v>
      </c>
      <c r="L5" s="45">
        <v>275.56664356800002</v>
      </c>
      <c r="M5" s="30">
        <v>0.8130978752182203</v>
      </c>
      <c r="N5" s="45">
        <v>0.19283919899999996</v>
      </c>
      <c r="O5" s="30">
        <v>5.6422110415699309E-4</v>
      </c>
      <c r="P5" s="45">
        <v>0.19285462613592</v>
      </c>
      <c r="Q5" s="30">
        <v>5.6426624184532578E-4</v>
      </c>
      <c r="R5" s="45">
        <v>0.19285462613592</v>
      </c>
      <c r="S5" s="30">
        <v>5.6426624184532578E-4</v>
      </c>
    </row>
    <row r="6" spans="1:19" x14ac:dyDescent="0.3">
      <c r="A6" s="44" t="s">
        <v>47</v>
      </c>
      <c r="B6" s="45">
        <v>19.611000000000001</v>
      </c>
      <c r="C6" s="30">
        <v>5.5252656932108984E-2</v>
      </c>
      <c r="D6" s="45">
        <v>21.790281513726001</v>
      </c>
      <c r="E6" s="30">
        <v>6.1392634181427728E-2</v>
      </c>
      <c r="F6" s="45">
        <v>23.163184495917001</v>
      </c>
      <c r="G6" s="30">
        <v>6.5260694834942012E-2</v>
      </c>
      <c r="H6" s="45">
        <v>7.867</v>
      </c>
      <c r="I6" s="30">
        <v>2.2163450248381754E-2</v>
      </c>
      <c r="J6" s="45">
        <v>8.741224041021999</v>
      </c>
      <c r="K6" s="30">
        <v>2.462637398540099E-2</v>
      </c>
      <c r="L6" s="45">
        <v>9.2919673871489987</v>
      </c>
      <c r="M6" s="30">
        <v>2.6177965793143847E-2</v>
      </c>
      <c r="N6" s="45">
        <v>123.94436</v>
      </c>
      <c r="O6" s="30">
        <v>0.33751763841637827</v>
      </c>
      <c r="P6" s="45">
        <v>104.16437902360374</v>
      </c>
      <c r="Q6" s="30">
        <v>0.2923164697488374</v>
      </c>
      <c r="R6" s="45">
        <v>104.51802828087557</v>
      </c>
      <c r="S6" s="30">
        <v>0.29326406722832787</v>
      </c>
    </row>
    <row r="7" spans="1:19" x14ac:dyDescent="0.3">
      <c r="A7" s="44" t="s">
        <v>43</v>
      </c>
      <c r="B7" s="45">
        <v>250.11171605000001</v>
      </c>
      <c r="C7" s="30">
        <v>3.8298960457873625</v>
      </c>
      <c r="D7" s="45">
        <v>249.4511197387161</v>
      </c>
      <c r="E7" s="30">
        <v>3.6679015390110878</v>
      </c>
      <c r="F7" s="45">
        <v>251.97721133179456</v>
      </c>
      <c r="G7" s="30">
        <v>3.7361477506339056</v>
      </c>
      <c r="H7" s="45">
        <v>1123.6989219</v>
      </c>
      <c r="I7" s="30">
        <v>5.4876598794616527</v>
      </c>
      <c r="J7" s="45">
        <v>1188.0188844094891</v>
      </c>
      <c r="K7" s="30">
        <v>5.6530945177595777</v>
      </c>
      <c r="L7" s="45">
        <v>1191.4079179350697</v>
      </c>
      <c r="M7" s="30">
        <v>5.7124914647180196</v>
      </c>
      <c r="N7" s="45">
        <v>131.20826462999997</v>
      </c>
      <c r="O7" s="30">
        <v>0.5450580780131371</v>
      </c>
      <c r="P7" s="45">
        <v>116.46136287557654</v>
      </c>
      <c r="Q7" s="30">
        <v>0.50099040637071135</v>
      </c>
      <c r="R7" s="45">
        <v>116.08539523151688</v>
      </c>
      <c r="S7" s="30">
        <v>0.50268202916836136</v>
      </c>
    </row>
    <row r="8" spans="1:19" x14ac:dyDescent="0.3">
      <c r="A8" s="44" t="s">
        <v>41</v>
      </c>
      <c r="B8" s="45">
        <v>93.862025304999989</v>
      </c>
      <c r="C8" s="30">
        <v>0.30763998247308488</v>
      </c>
      <c r="D8" s="45">
        <v>112.16602953157606</v>
      </c>
      <c r="E8" s="30">
        <v>0.36105250535003192</v>
      </c>
      <c r="F8" s="45">
        <v>123.81931551756185</v>
      </c>
      <c r="G8" s="30">
        <v>0.39134097957612851</v>
      </c>
      <c r="H8" s="45">
        <v>319.25562267473282</v>
      </c>
      <c r="I8" s="30">
        <v>1.0216484383070943</v>
      </c>
      <c r="J8" s="45">
        <v>368.43359686870843</v>
      </c>
      <c r="K8" s="30">
        <v>1.1868326455223579</v>
      </c>
      <c r="L8" s="45">
        <v>377.7668831459315</v>
      </c>
      <c r="M8" s="30">
        <v>1.1487659802896988</v>
      </c>
      <c r="N8" s="45">
        <v>19.39614289</v>
      </c>
      <c r="O8" s="30">
        <v>7.1326004623653211E-2</v>
      </c>
      <c r="P8" s="45">
        <v>21.120798882475722</v>
      </c>
      <c r="Q8" s="30">
        <v>7.5860064908527619E-2</v>
      </c>
      <c r="R8" s="45">
        <v>23.251888807339562</v>
      </c>
      <c r="S8" s="30">
        <v>7.6484882560565806E-2</v>
      </c>
    </row>
    <row r="9" spans="1:19" x14ac:dyDescent="0.3">
      <c r="A9" s="44" t="s">
        <v>40</v>
      </c>
      <c r="B9" s="45">
        <v>32.955150800000006</v>
      </c>
      <c r="C9" s="30">
        <v>0.11915506710251395</v>
      </c>
      <c r="D9" s="45">
        <v>39.143781786485405</v>
      </c>
      <c r="E9" s="30">
        <v>0.14155690912115498</v>
      </c>
      <c r="F9" s="45">
        <v>42.092789785051217</v>
      </c>
      <c r="G9" s="30">
        <v>0.15222150099752471</v>
      </c>
      <c r="H9" s="45">
        <v>44.92614644999999</v>
      </c>
      <c r="I9" s="30">
        <v>0.22445325170054947</v>
      </c>
      <c r="J9" s="45">
        <v>51.618395080735731</v>
      </c>
      <c r="K9" s="30">
        <v>0.25824398502327861</v>
      </c>
      <c r="L9" s="45">
        <v>55.962937683502417</v>
      </c>
      <c r="M9" s="30">
        <v>0.27997949216345691</v>
      </c>
      <c r="N9" s="45">
        <v>36.056801350000001</v>
      </c>
      <c r="O9" s="30">
        <v>0.1005760851144438</v>
      </c>
      <c r="P9" s="45">
        <v>41.00839240636455</v>
      </c>
      <c r="Q9" s="30">
        <v>0.11440571771872537</v>
      </c>
      <c r="R9" s="45">
        <v>44.591587316609626</v>
      </c>
      <c r="S9" s="30">
        <v>0.1244021589683718</v>
      </c>
    </row>
    <row r="10" spans="1:19" x14ac:dyDescent="0.3">
      <c r="A10" s="44" t="s">
        <v>45</v>
      </c>
      <c r="B10" s="45">
        <v>436.06091960000003</v>
      </c>
      <c r="C10" s="30">
        <v>1.4958413962313766</v>
      </c>
      <c r="D10" s="45">
        <v>219.24894038722795</v>
      </c>
      <c r="E10" s="30">
        <v>0.80609595843712112</v>
      </c>
      <c r="F10" s="45">
        <v>228.19017330108437</v>
      </c>
      <c r="G10" s="30">
        <v>0.83895452721420838</v>
      </c>
      <c r="H10" s="45">
        <v>299.07813805188732</v>
      </c>
      <c r="I10" s="30">
        <v>1.8576786584243832</v>
      </c>
      <c r="J10" s="45">
        <v>259.03595910674437</v>
      </c>
      <c r="K10" s="30">
        <v>1.8210039616090277</v>
      </c>
      <c r="L10" s="45">
        <v>239.75197834592163</v>
      </c>
      <c r="M10" s="30">
        <v>1.7182463439586924</v>
      </c>
      <c r="N10" s="45">
        <v>83.846950421999992</v>
      </c>
      <c r="O10" s="30">
        <v>0.35280000469418715</v>
      </c>
      <c r="P10" s="45">
        <v>44.866155685973411</v>
      </c>
      <c r="Q10" s="30">
        <v>0.23063295590277505</v>
      </c>
      <c r="R10" s="45">
        <v>44.764222452288671</v>
      </c>
      <c r="S10" s="30">
        <v>0.2283986095290457</v>
      </c>
    </row>
    <row r="11" spans="1:19" x14ac:dyDescent="0.3">
      <c r="A11" s="62" t="s">
        <v>1356</v>
      </c>
      <c r="B11" s="63">
        <v>884.00078675500004</v>
      </c>
      <c r="C11" s="64">
        <v>5.9592848884537482</v>
      </c>
      <c r="D11" s="63">
        <v>693.20423995573151</v>
      </c>
      <c r="E11" s="64">
        <v>5.189511406007318</v>
      </c>
      <c r="F11" s="63">
        <v>720.64676142940903</v>
      </c>
      <c r="G11" s="64">
        <v>5.3354373131632036</v>
      </c>
      <c r="H11" s="63">
        <v>2070.3704290766204</v>
      </c>
      <c r="I11" s="64">
        <v>9.4266365107336743</v>
      </c>
      <c r="J11" s="63">
        <v>2151.4147030746999</v>
      </c>
      <c r="K11" s="64">
        <v>9.7568993591178632</v>
      </c>
      <c r="L11" s="63">
        <v>2149.7483280655742</v>
      </c>
      <c r="M11" s="64">
        <v>9.6987591221412313</v>
      </c>
      <c r="N11" s="63">
        <v>394.64535849100002</v>
      </c>
      <c r="O11" s="64">
        <v>1.4078420319659566</v>
      </c>
      <c r="P11" s="63">
        <v>327.81394350012988</v>
      </c>
      <c r="Q11" s="64">
        <v>1.214769880891422</v>
      </c>
      <c r="R11" s="63">
        <v>333.4039767147662</v>
      </c>
      <c r="S11" s="64">
        <v>1.225796013696518</v>
      </c>
    </row>
  </sheetData>
  <pageMargins left="0.7" right="0.7" top="0.75" bottom="0.75" header="0.3" footer="0.3"/>
  <pageSetup scale="64" orientation="landscape" r:id="rId1"/>
  <headerFooter>
    <oddFooter>&amp;L&amp;F - &amp;A
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14A42-964A-4E44-A5DF-528EDFC73873}">
  <sheetPr>
    <tabColor rgb="FF7030A0"/>
    <pageSetUpPr fitToPage="1"/>
  </sheetPr>
  <dimension ref="A1:AK2560"/>
  <sheetViews>
    <sheetView zoomScaleNormal="100" workbookViewId="0">
      <pane xSplit="5" ySplit="1" topLeftCell="M1309" activePane="bottomRight" state="frozen"/>
      <selection pane="topRight" activeCell="G1" sqref="G1"/>
      <selection pane="bottomLeft" activeCell="A2" sqref="A2"/>
      <selection pane="bottomRight" activeCell="A1276" sqref="A1276"/>
    </sheetView>
  </sheetViews>
  <sheetFormatPr defaultRowHeight="14.4" x14ac:dyDescent="0.3"/>
  <cols>
    <col min="1" max="1" width="18.77734375" bestFit="1" customWidth="1"/>
    <col min="2" max="3" width="9.109375" bestFit="1" customWidth="1"/>
    <col min="4" max="4" width="9.5546875" bestFit="1" customWidth="1"/>
    <col min="5" max="5" width="21.33203125" style="1" bestFit="1" customWidth="1"/>
    <col min="6" max="6" width="14.88671875" style="1" bestFit="1" customWidth="1"/>
    <col min="7" max="7" width="9.109375" style="49" bestFit="1" customWidth="1"/>
    <col min="8" max="8" width="20.21875" bestFit="1" customWidth="1"/>
    <col min="9" max="9" width="9.109375" customWidth="1"/>
    <col min="10" max="10" width="13.88671875" bestFit="1" customWidth="1"/>
    <col min="11" max="11" width="31.44140625" style="1" customWidth="1"/>
    <col min="12" max="12" width="9.109375" bestFit="1" customWidth="1"/>
    <col min="13" max="13" width="13.88671875" bestFit="1" customWidth="1"/>
    <col min="14" max="17" width="9.109375" bestFit="1" customWidth="1"/>
    <col min="18" max="18" width="12.6640625" bestFit="1" customWidth="1"/>
    <col min="19" max="19" width="25.77734375" style="1" customWidth="1"/>
    <col min="20" max="20" width="11.77734375" bestFit="1" customWidth="1"/>
    <col min="21" max="22" width="9.109375" style="1" bestFit="1" customWidth="1"/>
    <col min="23" max="23" width="9" style="1" customWidth="1"/>
    <col min="24" max="28" width="9" customWidth="1"/>
    <col min="29" max="29" width="9" style="5" customWidth="1"/>
    <col min="30" max="30" width="9" customWidth="1"/>
    <col min="31" max="32" width="9" style="5" customWidth="1"/>
    <col min="33" max="36" width="12.6640625" bestFit="1" customWidth="1"/>
    <col min="37" max="37" width="81.109375" customWidth="1"/>
  </cols>
  <sheetData>
    <row r="1" spans="1:37" s="7" customFormat="1" ht="132.6" x14ac:dyDescent="0.3">
      <c r="A1" s="2" t="s">
        <v>0</v>
      </c>
      <c r="B1" s="7" t="s">
        <v>1</v>
      </c>
      <c r="C1" s="7" t="s">
        <v>2</v>
      </c>
      <c r="D1" s="7" t="s">
        <v>3</v>
      </c>
      <c r="E1" s="7" t="s">
        <v>4</v>
      </c>
      <c r="F1" s="7" t="s">
        <v>5</v>
      </c>
      <c r="G1" s="47" t="s">
        <v>6</v>
      </c>
      <c r="H1" s="7" t="s">
        <v>7</v>
      </c>
      <c r="I1" s="7" t="s">
        <v>8</v>
      </c>
      <c r="J1" s="7" t="s">
        <v>9</v>
      </c>
      <c r="K1" s="7" t="s">
        <v>10</v>
      </c>
      <c r="L1" s="7" t="s">
        <v>11</v>
      </c>
      <c r="M1" s="7" t="s">
        <v>12</v>
      </c>
      <c r="N1" s="7" t="s">
        <v>13</v>
      </c>
      <c r="O1" s="7" t="s">
        <v>14</v>
      </c>
      <c r="P1" s="7" t="s">
        <v>15</v>
      </c>
      <c r="Q1" s="7" t="s">
        <v>16</v>
      </c>
      <c r="R1" s="7" t="s">
        <v>17</v>
      </c>
      <c r="S1" s="7" t="s">
        <v>18</v>
      </c>
      <c r="T1" s="7" t="s">
        <v>19</v>
      </c>
      <c r="U1" s="7" t="s">
        <v>20</v>
      </c>
      <c r="V1" s="7" t="s">
        <v>21</v>
      </c>
      <c r="W1" s="7" t="s">
        <v>22</v>
      </c>
      <c r="X1" s="7" t="s">
        <v>23</v>
      </c>
      <c r="Y1" s="7" t="s">
        <v>24</v>
      </c>
      <c r="Z1" s="7" t="s">
        <v>25</v>
      </c>
      <c r="AA1" s="7" t="s">
        <v>26</v>
      </c>
      <c r="AB1" s="7" t="s">
        <v>27</v>
      </c>
      <c r="AC1" s="46" t="s">
        <v>1205</v>
      </c>
      <c r="AD1" s="7" t="s">
        <v>1201</v>
      </c>
      <c r="AE1" s="46" t="s">
        <v>1206</v>
      </c>
      <c r="AF1" s="46" t="s">
        <v>1207</v>
      </c>
      <c r="AG1" s="7" t="s">
        <v>1208</v>
      </c>
      <c r="AH1" s="7" t="s">
        <v>1209</v>
      </c>
      <c r="AI1" s="7" t="s">
        <v>1210</v>
      </c>
      <c r="AJ1" s="7" t="s">
        <v>1211</v>
      </c>
      <c r="AK1" s="7" t="s">
        <v>1333</v>
      </c>
    </row>
    <row r="2" spans="1:37" ht="43.2" x14ac:dyDescent="0.3">
      <c r="A2" t="s">
        <v>595</v>
      </c>
      <c r="B2">
        <v>2022</v>
      </c>
      <c r="C2">
        <v>70087</v>
      </c>
      <c r="D2">
        <v>6423411</v>
      </c>
      <c r="E2" s="1" t="s">
        <v>596</v>
      </c>
      <c r="F2" s="1" t="s">
        <v>43</v>
      </c>
      <c r="G2" s="48" t="s">
        <v>44</v>
      </c>
      <c r="H2" t="s">
        <v>597</v>
      </c>
      <c r="I2">
        <v>1</v>
      </c>
      <c r="J2">
        <v>1</v>
      </c>
      <c r="K2" s="1" t="s">
        <v>598</v>
      </c>
      <c r="L2">
        <v>1</v>
      </c>
      <c r="M2">
        <v>1</v>
      </c>
      <c r="N2">
        <v>7</v>
      </c>
      <c r="O2">
        <v>24</v>
      </c>
      <c r="P2">
        <v>8760</v>
      </c>
      <c r="Q2">
        <v>1</v>
      </c>
      <c r="R2">
        <v>1</v>
      </c>
      <c r="S2" s="1" t="s">
        <v>599</v>
      </c>
      <c r="T2">
        <v>40400111</v>
      </c>
      <c r="U2" s="53" t="s">
        <v>48</v>
      </c>
      <c r="V2" s="53" t="s">
        <v>48</v>
      </c>
      <c r="W2" s="53" t="s">
        <v>32</v>
      </c>
      <c r="X2">
        <v>25</v>
      </c>
      <c r="Y2">
        <v>25</v>
      </c>
      <c r="Z2">
        <v>25</v>
      </c>
      <c r="AA2">
        <v>25</v>
      </c>
      <c r="AB2">
        <v>17607</v>
      </c>
      <c r="AC2" s="5">
        <v>25.87</v>
      </c>
      <c r="AD2" t="s">
        <v>1202</v>
      </c>
      <c r="AE2" s="5">
        <f t="shared" ref="AE2:AE65" si="0">IF(Y2=0,0,P2/(O2*N2)*Y2/100)</f>
        <v>13.035714285714286</v>
      </c>
      <c r="AF2" s="5">
        <f t="shared" ref="AF2:AF33" si="1">IF(AE2=0,"n/a",IF(AE2&gt;13,(AC2*Y2/100)/(13*N2),(AC2*Y2/100/(AE2*N2))))</f>
        <v>7.1071428571428577E-2</v>
      </c>
      <c r="AG2">
        <f>AC2*'2022 EMP Fac Data Metro DC-NoVA'!$AT$6</f>
        <v>22.778399147565267</v>
      </c>
      <c r="AH2">
        <f>AG2*$AF2/$AC2</f>
        <v>6.2578019636168325E-2</v>
      </c>
      <c r="AI2">
        <f>AC2*'2022 EMP Fac Data Metro DC-NoVA'!$AU$6</f>
        <v>22.986197891928914</v>
      </c>
      <c r="AJ2">
        <f>AI2*$AF2/$AC2</f>
        <v>6.3148895307497024E-2</v>
      </c>
      <c r="AK2" s="53" t="s">
        <v>1334</v>
      </c>
    </row>
    <row r="3" spans="1:37" ht="43.2" x14ac:dyDescent="0.3">
      <c r="A3" t="s">
        <v>595</v>
      </c>
      <c r="B3">
        <v>2022</v>
      </c>
      <c r="C3">
        <v>70087</v>
      </c>
      <c r="D3">
        <v>6423411</v>
      </c>
      <c r="E3" s="1" t="s">
        <v>596</v>
      </c>
      <c r="F3" s="1" t="s">
        <v>43</v>
      </c>
      <c r="G3" s="48" t="s">
        <v>44</v>
      </c>
      <c r="H3" t="s">
        <v>597</v>
      </c>
      <c r="I3">
        <v>1</v>
      </c>
      <c r="J3">
        <v>1</v>
      </c>
      <c r="K3" s="1" t="s">
        <v>598</v>
      </c>
      <c r="L3">
        <v>1</v>
      </c>
      <c r="M3">
        <v>1</v>
      </c>
      <c r="N3">
        <v>7</v>
      </c>
      <c r="O3">
        <v>24</v>
      </c>
      <c r="P3">
        <v>8760</v>
      </c>
      <c r="Q3">
        <v>2</v>
      </c>
      <c r="R3">
        <v>2</v>
      </c>
      <c r="S3" s="1" t="s">
        <v>600</v>
      </c>
      <c r="T3">
        <v>40400116</v>
      </c>
      <c r="U3" s="53" t="s">
        <v>49</v>
      </c>
      <c r="V3" s="53" t="s">
        <v>49</v>
      </c>
      <c r="W3" s="53" t="s">
        <v>32</v>
      </c>
      <c r="X3">
        <v>24</v>
      </c>
      <c r="Y3">
        <v>26</v>
      </c>
      <c r="Z3">
        <v>25</v>
      </c>
      <c r="AA3">
        <v>25</v>
      </c>
      <c r="AB3">
        <v>277457</v>
      </c>
      <c r="AC3" s="5">
        <v>0</v>
      </c>
      <c r="AD3" t="s">
        <v>1202</v>
      </c>
      <c r="AE3" s="5">
        <f t="shared" si="0"/>
        <v>13.557142857142857</v>
      </c>
      <c r="AF3" s="5">
        <f t="shared" si="1"/>
        <v>0</v>
      </c>
      <c r="AG3">
        <v>0</v>
      </c>
      <c r="AH3">
        <v>0</v>
      </c>
      <c r="AI3">
        <v>0</v>
      </c>
      <c r="AJ3">
        <v>0</v>
      </c>
      <c r="AK3" s="53" t="s">
        <v>1334</v>
      </c>
    </row>
    <row r="4" spans="1:37" ht="28.8" x14ac:dyDescent="0.3">
      <c r="A4" t="s">
        <v>595</v>
      </c>
      <c r="B4">
        <v>2022</v>
      </c>
      <c r="C4">
        <v>70087</v>
      </c>
      <c r="D4">
        <v>6423411</v>
      </c>
      <c r="E4" s="1" t="s">
        <v>596</v>
      </c>
      <c r="F4" s="1" t="s">
        <v>43</v>
      </c>
      <c r="G4" s="48" t="s">
        <v>44</v>
      </c>
      <c r="H4" t="s">
        <v>597</v>
      </c>
      <c r="I4">
        <v>2</v>
      </c>
      <c r="J4">
        <v>2</v>
      </c>
      <c r="K4" s="1" t="s">
        <v>601</v>
      </c>
      <c r="L4">
        <v>2</v>
      </c>
      <c r="M4">
        <v>2</v>
      </c>
      <c r="N4">
        <v>7</v>
      </c>
      <c r="O4">
        <v>24</v>
      </c>
      <c r="P4">
        <v>8760</v>
      </c>
      <c r="Q4">
        <v>1</v>
      </c>
      <c r="R4">
        <v>1</v>
      </c>
      <c r="S4" s="1" t="s">
        <v>601</v>
      </c>
      <c r="T4">
        <v>40600141</v>
      </c>
      <c r="U4" s="53" t="s">
        <v>50</v>
      </c>
      <c r="V4" s="53" t="s">
        <v>50</v>
      </c>
      <c r="W4" s="53" t="s">
        <v>28</v>
      </c>
      <c r="X4">
        <v>24</v>
      </c>
      <c r="Y4">
        <v>26</v>
      </c>
      <c r="Z4">
        <v>25</v>
      </c>
      <c r="AA4">
        <v>25</v>
      </c>
      <c r="AB4">
        <v>272728</v>
      </c>
      <c r="AC4" s="5">
        <v>0</v>
      </c>
      <c r="AD4" t="s">
        <v>1202</v>
      </c>
      <c r="AE4" s="5">
        <f t="shared" si="0"/>
        <v>13.557142857142857</v>
      </c>
      <c r="AF4" s="5">
        <f t="shared" si="1"/>
        <v>0</v>
      </c>
      <c r="AG4">
        <v>0</v>
      </c>
      <c r="AH4">
        <v>0</v>
      </c>
      <c r="AI4">
        <v>0</v>
      </c>
      <c r="AJ4">
        <v>0</v>
      </c>
      <c r="AK4" s="53" t="s">
        <v>1334</v>
      </c>
    </row>
    <row r="5" spans="1:37" ht="28.8" x14ac:dyDescent="0.3">
      <c r="A5" t="s">
        <v>595</v>
      </c>
      <c r="B5">
        <v>2022</v>
      </c>
      <c r="C5">
        <v>70087</v>
      </c>
      <c r="D5">
        <v>6423411</v>
      </c>
      <c r="E5" s="1" t="s">
        <v>596</v>
      </c>
      <c r="F5" s="1" t="s">
        <v>43</v>
      </c>
      <c r="G5" s="48" t="s">
        <v>44</v>
      </c>
      <c r="H5" t="s">
        <v>597</v>
      </c>
      <c r="I5">
        <v>2</v>
      </c>
      <c r="J5">
        <v>2</v>
      </c>
      <c r="K5" s="1" t="s">
        <v>601</v>
      </c>
      <c r="L5">
        <v>2</v>
      </c>
      <c r="M5">
        <v>2</v>
      </c>
      <c r="N5">
        <v>7</v>
      </c>
      <c r="O5">
        <v>24</v>
      </c>
      <c r="P5">
        <v>8760</v>
      </c>
      <c r="Q5">
        <v>1</v>
      </c>
      <c r="R5">
        <v>1</v>
      </c>
      <c r="S5" s="1" t="s">
        <v>601</v>
      </c>
      <c r="T5">
        <v>40600141</v>
      </c>
      <c r="U5" s="53" t="s">
        <v>50</v>
      </c>
      <c r="V5" s="53" t="s">
        <v>50</v>
      </c>
      <c r="W5" s="53" t="s">
        <v>29</v>
      </c>
      <c r="X5">
        <v>24</v>
      </c>
      <c r="Y5">
        <v>26</v>
      </c>
      <c r="Z5">
        <v>25</v>
      </c>
      <c r="AA5">
        <v>25</v>
      </c>
      <c r="AB5">
        <v>272728</v>
      </c>
      <c r="AC5" s="5">
        <v>0</v>
      </c>
      <c r="AD5" t="s">
        <v>1202</v>
      </c>
      <c r="AE5" s="5">
        <f t="shared" si="0"/>
        <v>13.557142857142857</v>
      </c>
      <c r="AF5" s="5">
        <f t="shared" si="1"/>
        <v>0</v>
      </c>
      <c r="AG5">
        <v>0</v>
      </c>
      <c r="AH5">
        <v>0</v>
      </c>
      <c r="AI5">
        <v>0</v>
      </c>
      <c r="AJ5">
        <v>0</v>
      </c>
      <c r="AK5" s="53" t="s">
        <v>1334</v>
      </c>
    </row>
    <row r="6" spans="1:37" ht="28.8" x14ac:dyDescent="0.3">
      <c r="A6" t="s">
        <v>595</v>
      </c>
      <c r="B6">
        <v>2022</v>
      </c>
      <c r="C6">
        <v>70087</v>
      </c>
      <c r="D6">
        <v>6423411</v>
      </c>
      <c r="E6" s="1" t="s">
        <v>596</v>
      </c>
      <c r="F6" s="1" t="s">
        <v>43</v>
      </c>
      <c r="G6" s="48" t="s">
        <v>44</v>
      </c>
      <c r="H6" t="s">
        <v>597</v>
      </c>
      <c r="I6">
        <v>2</v>
      </c>
      <c r="J6">
        <v>2</v>
      </c>
      <c r="K6" s="1" t="s">
        <v>601</v>
      </c>
      <c r="L6">
        <v>2</v>
      </c>
      <c r="M6">
        <v>2</v>
      </c>
      <c r="N6">
        <v>7</v>
      </c>
      <c r="O6">
        <v>24</v>
      </c>
      <c r="P6">
        <v>8760</v>
      </c>
      <c r="Q6">
        <v>1</v>
      </c>
      <c r="R6">
        <v>1</v>
      </c>
      <c r="S6" s="1" t="s">
        <v>601</v>
      </c>
      <c r="T6">
        <v>40600141</v>
      </c>
      <c r="U6" s="53" t="s">
        <v>50</v>
      </c>
      <c r="V6" s="53" t="s">
        <v>50</v>
      </c>
      <c r="W6" s="53" t="s">
        <v>30</v>
      </c>
      <c r="X6">
        <v>24</v>
      </c>
      <c r="Y6">
        <v>26</v>
      </c>
      <c r="Z6">
        <v>25</v>
      </c>
      <c r="AA6">
        <v>25</v>
      </c>
      <c r="AB6">
        <v>272728</v>
      </c>
      <c r="AC6" s="5">
        <v>0</v>
      </c>
      <c r="AD6" t="s">
        <v>1202</v>
      </c>
      <c r="AE6" s="5">
        <f t="shared" si="0"/>
        <v>13.557142857142857</v>
      </c>
      <c r="AF6" s="5">
        <f t="shared" si="1"/>
        <v>0</v>
      </c>
      <c r="AG6">
        <v>0</v>
      </c>
      <c r="AH6">
        <v>0</v>
      </c>
      <c r="AI6">
        <v>0</v>
      </c>
      <c r="AJ6">
        <v>0</v>
      </c>
      <c r="AK6" s="53" t="s">
        <v>1334</v>
      </c>
    </row>
    <row r="7" spans="1:37" ht="28.8" x14ac:dyDescent="0.3">
      <c r="A7" t="s">
        <v>595</v>
      </c>
      <c r="B7">
        <v>2022</v>
      </c>
      <c r="C7">
        <v>70087</v>
      </c>
      <c r="D7">
        <v>6423411</v>
      </c>
      <c r="E7" s="1" t="s">
        <v>596</v>
      </c>
      <c r="F7" s="1" t="s">
        <v>43</v>
      </c>
      <c r="G7" s="48" t="s">
        <v>44</v>
      </c>
      <c r="H7" t="s">
        <v>597</v>
      </c>
      <c r="I7">
        <v>2</v>
      </c>
      <c r="J7">
        <v>2</v>
      </c>
      <c r="K7" s="1" t="s">
        <v>601</v>
      </c>
      <c r="L7">
        <v>2</v>
      </c>
      <c r="M7">
        <v>2</v>
      </c>
      <c r="N7">
        <v>7</v>
      </c>
      <c r="O7">
        <v>24</v>
      </c>
      <c r="P7">
        <v>8760</v>
      </c>
      <c r="Q7">
        <v>1</v>
      </c>
      <c r="R7">
        <v>1</v>
      </c>
      <c r="S7" s="1" t="s">
        <v>601</v>
      </c>
      <c r="T7">
        <v>40600141</v>
      </c>
      <c r="U7" s="53" t="s">
        <v>50</v>
      </c>
      <c r="V7" s="53" t="s">
        <v>50</v>
      </c>
      <c r="W7" s="53" t="s">
        <v>35</v>
      </c>
      <c r="X7">
        <v>24</v>
      </c>
      <c r="Y7">
        <v>26</v>
      </c>
      <c r="Z7">
        <v>25</v>
      </c>
      <c r="AA7">
        <v>25</v>
      </c>
      <c r="AB7">
        <v>272728</v>
      </c>
      <c r="AC7" s="5">
        <v>0</v>
      </c>
      <c r="AD7" t="s">
        <v>1202</v>
      </c>
      <c r="AE7" s="5">
        <f t="shared" si="0"/>
        <v>13.557142857142857</v>
      </c>
      <c r="AF7" s="5">
        <f t="shared" si="1"/>
        <v>0</v>
      </c>
      <c r="AG7">
        <v>0</v>
      </c>
      <c r="AH7">
        <v>0</v>
      </c>
      <c r="AI7">
        <v>0</v>
      </c>
      <c r="AJ7">
        <v>0</v>
      </c>
      <c r="AK7" s="53" t="s">
        <v>1334</v>
      </c>
    </row>
    <row r="8" spans="1:37" ht="28.8" x14ac:dyDescent="0.3">
      <c r="A8" t="s">
        <v>595</v>
      </c>
      <c r="B8">
        <v>2022</v>
      </c>
      <c r="C8">
        <v>70087</v>
      </c>
      <c r="D8">
        <v>6423411</v>
      </c>
      <c r="E8" s="1" t="s">
        <v>596</v>
      </c>
      <c r="F8" s="1" t="s">
        <v>43</v>
      </c>
      <c r="G8" s="48" t="s">
        <v>44</v>
      </c>
      <c r="H8" t="s">
        <v>597</v>
      </c>
      <c r="I8">
        <v>2</v>
      </c>
      <c r="J8">
        <v>2</v>
      </c>
      <c r="K8" s="1" t="s">
        <v>601</v>
      </c>
      <c r="L8">
        <v>2</v>
      </c>
      <c r="M8">
        <v>2</v>
      </c>
      <c r="N8">
        <v>7</v>
      </c>
      <c r="O8">
        <v>24</v>
      </c>
      <c r="P8">
        <v>8760</v>
      </c>
      <c r="Q8">
        <v>1</v>
      </c>
      <c r="R8">
        <v>1</v>
      </c>
      <c r="S8" s="1" t="s">
        <v>601</v>
      </c>
      <c r="T8">
        <v>40600141</v>
      </c>
      <c r="U8" s="53" t="s">
        <v>50</v>
      </c>
      <c r="V8" s="53" t="s">
        <v>50</v>
      </c>
      <c r="W8" s="53" t="s">
        <v>31</v>
      </c>
      <c r="X8">
        <v>24</v>
      </c>
      <c r="Y8">
        <v>26</v>
      </c>
      <c r="Z8">
        <v>25</v>
      </c>
      <c r="AA8">
        <v>25</v>
      </c>
      <c r="AB8">
        <v>272728</v>
      </c>
      <c r="AC8" s="5">
        <v>0</v>
      </c>
      <c r="AD8" t="s">
        <v>1202</v>
      </c>
      <c r="AE8" s="5">
        <f t="shared" si="0"/>
        <v>13.557142857142857</v>
      </c>
      <c r="AF8" s="5">
        <f t="shared" si="1"/>
        <v>0</v>
      </c>
      <c r="AG8">
        <v>0</v>
      </c>
      <c r="AH8">
        <v>0</v>
      </c>
      <c r="AI8">
        <v>0</v>
      </c>
      <c r="AJ8">
        <v>0</v>
      </c>
      <c r="AK8" s="53" t="s">
        <v>1334</v>
      </c>
    </row>
    <row r="9" spans="1:37" ht="33" x14ac:dyDescent="0.3">
      <c r="A9" t="s">
        <v>595</v>
      </c>
      <c r="B9">
        <v>2022</v>
      </c>
      <c r="C9">
        <v>70087</v>
      </c>
      <c r="D9">
        <v>6423411</v>
      </c>
      <c r="E9" s="1" t="s">
        <v>596</v>
      </c>
      <c r="F9" s="1" t="s">
        <v>43</v>
      </c>
      <c r="G9" s="48" t="s">
        <v>44</v>
      </c>
      <c r="H9" t="s">
        <v>597</v>
      </c>
      <c r="I9">
        <v>2</v>
      </c>
      <c r="J9">
        <v>2</v>
      </c>
      <c r="K9" s="1" t="s">
        <v>601</v>
      </c>
      <c r="L9">
        <v>2</v>
      </c>
      <c r="M9">
        <v>2</v>
      </c>
      <c r="N9">
        <v>7</v>
      </c>
      <c r="O9">
        <v>24</v>
      </c>
      <c r="P9">
        <v>8760</v>
      </c>
      <c r="Q9">
        <v>1</v>
      </c>
      <c r="R9">
        <v>1</v>
      </c>
      <c r="S9" s="1" t="s">
        <v>601</v>
      </c>
      <c r="T9">
        <v>40600141</v>
      </c>
      <c r="U9" s="53" t="s">
        <v>50</v>
      </c>
      <c r="V9" s="53" t="s">
        <v>50</v>
      </c>
      <c r="W9" s="53" t="s">
        <v>32</v>
      </c>
      <c r="X9">
        <v>24</v>
      </c>
      <c r="Y9">
        <v>26</v>
      </c>
      <c r="Z9">
        <v>25</v>
      </c>
      <c r="AA9">
        <v>25</v>
      </c>
      <c r="AB9">
        <v>272728</v>
      </c>
      <c r="AC9" s="5">
        <v>18.16</v>
      </c>
      <c r="AD9" t="s">
        <v>1202</v>
      </c>
      <c r="AE9" s="5">
        <f t="shared" si="0"/>
        <v>13.557142857142857</v>
      </c>
      <c r="AF9" s="5">
        <f t="shared" si="1"/>
        <v>5.1885714285714292E-2</v>
      </c>
      <c r="AG9">
        <f>AC9*'2022 EMP Fac Data Metro DC-NoVA'!$AT$6</f>
        <v>15.989784635476816</v>
      </c>
      <c r="AH9">
        <f>AG9*$AF9/$AC9</f>
        <v>4.5685098958505192E-2</v>
      </c>
      <c r="AI9">
        <f>AC9*'2022 EMP Fac Data Metro DC-NoVA'!$AU$6</f>
        <v>16.135653410028183</v>
      </c>
      <c r="AJ9">
        <f>AI9*$AF9/$AC9</f>
        <v>4.6101866885794818E-2</v>
      </c>
      <c r="AK9" s="53" t="s">
        <v>1334</v>
      </c>
    </row>
    <row r="10" spans="1:37" ht="33" x14ac:dyDescent="0.3">
      <c r="A10" t="s">
        <v>595</v>
      </c>
      <c r="B10">
        <v>2022</v>
      </c>
      <c r="C10">
        <v>70087</v>
      </c>
      <c r="D10">
        <v>6423411</v>
      </c>
      <c r="E10" s="1" t="s">
        <v>596</v>
      </c>
      <c r="F10" s="1" t="s">
        <v>43</v>
      </c>
      <c r="G10" s="48" t="s">
        <v>44</v>
      </c>
      <c r="H10" t="s">
        <v>597</v>
      </c>
      <c r="I10">
        <v>3</v>
      </c>
      <c r="J10">
        <v>3</v>
      </c>
      <c r="K10" s="1" t="s">
        <v>602</v>
      </c>
      <c r="L10">
        <v>3</v>
      </c>
      <c r="M10">
        <v>3</v>
      </c>
      <c r="N10">
        <v>7</v>
      </c>
      <c r="O10">
        <v>24</v>
      </c>
      <c r="P10">
        <v>8760</v>
      </c>
      <c r="Q10">
        <v>1</v>
      </c>
      <c r="R10">
        <v>1</v>
      </c>
      <c r="S10" s="1" t="s">
        <v>603</v>
      </c>
      <c r="T10">
        <v>40600134</v>
      </c>
      <c r="U10" s="53" t="s">
        <v>50</v>
      </c>
      <c r="V10" s="53" t="s">
        <v>50</v>
      </c>
      <c r="W10" s="53" t="s">
        <v>32</v>
      </c>
      <c r="X10">
        <v>20</v>
      </c>
      <c r="Y10">
        <v>18</v>
      </c>
      <c r="Z10">
        <v>46</v>
      </c>
      <c r="AA10">
        <v>16</v>
      </c>
      <c r="AB10">
        <v>1807</v>
      </c>
      <c r="AC10" s="5">
        <v>0.01</v>
      </c>
      <c r="AD10" t="s">
        <v>1202</v>
      </c>
      <c r="AE10" s="5">
        <f t="shared" si="0"/>
        <v>9.3857142857142861</v>
      </c>
      <c r="AF10" s="5">
        <f t="shared" si="1"/>
        <v>2.73972602739726E-5</v>
      </c>
      <c r="AG10">
        <v>0</v>
      </c>
      <c r="AH10">
        <v>0</v>
      </c>
      <c r="AI10">
        <v>0</v>
      </c>
      <c r="AJ10">
        <v>0</v>
      </c>
      <c r="AK10" s="53" t="s">
        <v>1334</v>
      </c>
    </row>
    <row r="11" spans="1:37" ht="33" x14ac:dyDescent="0.3">
      <c r="A11" t="s">
        <v>595</v>
      </c>
      <c r="B11">
        <v>2022</v>
      </c>
      <c r="C11">
        <v>70087</v>
      </c>
      <c r="D11">
        <v>6423411</v>
      </c>
      <c r="E11" s="1" t="s">
        <v>596</v>
      </c>
      <c r="F11" s="1" t="s">
        <v>43</v>
      </c>
      <c r="G11" s="48" t="s">
        <v>44</v>
      </c>
      <c r="H11" t="s">
        <v>597</v>
      </c>
      <c r="I11">
        <v>3</v>
      </c>
      <c r="J11">
        <v>3</v>
      </c>
      <c r="K11" s="1" t="s">
        <v>602</v>
      </c>
      <c r="L11">
        <v>3</v>
      </c>
      <c r="M11">
        <v>3</v>
      </c>
      <c r="N11">
        <v>7</v>
      </c>
      <c r="O11">
        <v>24</v>
      </c>
      <c r="P11">
        <v>8760</v>
      </c>
      <c r="Q11">
        <v>2</v>
      </c>
      <c r="R11">
        <v>2</v>
      </c>
      <c r="S11" s="1" t="s">
        <v>604</v>
      </c>
      <c r="T11">
        <v>40600135</v>
      </c>
      <c r="U11" s="53" t="s">
        <v>50</v>
      </c>
      <c r="V11" s="53" t="s">
        <v>50</v>
      </c>
      <c r="W11" s="53" t="s">
        <v>32</v>
      </c>
      <c r="X11">
        <v>23</v>
      </c>
      <c r="Y11">
        <v>26</v>
      </c>
      <c r="Z11">
        <v>27</v>
      </c>
      <c r="AA11">
        <v>24</v>
      </c>
      <c r="AB11">
        <v>28372</v>
      </c>
      <c r="AC11" s="5">
        <v>8.9999999999999993E-3</v>
      </c>
      <c r="AD11" t="s">
        <v>1202</v>
      </c>
      <c r="AE11" s="5">
        <f t="shared" si="0"/>
        <v>13.557142857142857</v>
      </c>
      <c r="AF11" s="5">
        <f t="shared" si="1"/>
        <v>2.5714285714285714E-5</v>
      </c>
      <c r="AG11">
        <v>0</v>
      </c>
      <c r="AH11">
        <v>0</v>
      </c>
      <c r="AI11">
        <v>0</v>
      </c>
      <c r="AJ11">
        <v>0</v>
      </c>
      <c r="AK11" s="53" t="s">
        <v>1334</v>
      </c>
    </row>
    <row r="12" spans="1:37" ht="33" x14ac:dyDescent="0.3">
      <c r="A12" t="s">
        <v>595</v>
      </c>
      <c r="B12">
        <v>2022</v>
      </c>
      <c r="C12">
        <v>70087</v>
      </c>
      <c r="D12">
        <v>6423411</v>
      </c>
      <c r="E12" s="1" t="s">
        <v>596</v>
      </c>
      <c r="F12" s="1" t="s">
        <v>43</v>
      </c>
      <c r="G12" s="48" t="s">
        <v>44</v>
      </c>
      <c r="H12" t="s">
        <v>597</v>
      </c>
      <c r="I12">
        <v>4</v>
      </c>
      <c r="J12">
        <v>4</v>
      </c>
      <c r="K12" s="1" t="s">
        <v>605</v>
      </c>
      <c r="L12">
        <v>4</v>
      </c>
      <c r="M12">
        <v>4</v>
      </c>
      <c r="N12">
        <v>7</v>
      </c>
      <c r="O12">
        <v>24</v>
      </c>
      <c r="P12">
        <v>8760</v>
      </c>
      <c r="Q12">
        <v>1</v>
      </c>
      <c r="R12">
        <v>1</v>
      </c>
      <c r="S12" s="1" t="s">
        <v>607</v>
      </c>
      <c r="T12">
        <v>40301016</v>
      </c>
      <c r="U12" s="53" t="s">
        <v>48</v>
      </c>
      <c r="V12" s="53" t="s">
        <v>48</v>
      </c>
      <c r="W12" s="53" t="s">
        <v>32</v>
      </c>
      <c r="X12">
        <v>25</v>
      </c>
      <c r="Y12">
        <v>25</v>
      </c>
      <c r="Z12">
        <v>25</v>
      </c>
      <c r="AA12">
        <v>25</v>
      </c>
      <c r="AB12">
        <v>13287</v>
      </c>
      <c r="AC12" s="5">
        <v>3.7250000000000001</v>
      </c>
      <c r="AD12" t="s">
        <v>1202</v>
      </c>
      <c r="AE12" s="5">
        <f t="shared" si="0"/>
        <v>13.035714285714286</v>
      </c>
      <c r="AF12" s="5">
        <f t="shared" si="1"/>
        <v>1.0233516483516484E-2</v>
      </c>
      <c r="AG12">
        <f>AC12*'2022 EMP Fac Data Metro DC-NoVA'!$AT$6</f>
        <v>3.2798429387197765</v>
      </c>
      <c r="AH12">
        <f>AG12*$AF12/$AC12</f>
        <v>9.0105575239554283E-3</v>
      </c>
      <c r="AI12">
        <f>AC12*'2022 EMP Fac Data Metro DC-NoVA'!$AU$6</f>
        <v>3.3097637088301202</v>
      </c>
      <c r="AJ12">
        <f>AI12*$AF12/$AC12</f>
        <v>9.0927574418409891E-3</v>
      </c>
      <c r="AK12" s="53" t="s">
        <v>1334</v>
      </c>
    </row>
    <row r="13" spans="1:37" ht="33" x14ac:dyDescent="0.3">
      <c r="A13" t="s">
        <v>595</v>
      </c>
      <c r="B13">
        <v>2022</v>
      </c>
      <c r="C13">
        <v>70087</v>
      </c>
      <c r="D13">
        <v>6423411</v>
      </c>
      <c r="E13" s="1" t="s">
        <v>596</v>
      </c>
      <c r="F13" s="1" t="s">
        <v>43</v>
      </c>
      <c r="G13" s="48" t="s">
        <v>44</v>
      </c>
      <c r="H13" t="s">
        <v>597</v>
      </c>
      <c r="I13">
        <v>4</v>
      </c>
      <c r="J13">
        <v>4</v>
      </c>
      <c r="K13" s="1" t="s">
        <v>605</v>
      </c>
      <c r="L13">
        <v>4</v>
      </c>
      <c r="M13">
        <v>4</v>
      </c>
      <c r="N13">
        <v>7</v>
      </c>
      <c r="O13">
        <v>24</v>
      </c>
      <c r="P13">
        <v>8760</v>
      </c>
      <c r="Q13">
        <v>2</v>
      </c>
      <c r="R13">
        <v>2</v>
      </c>
      <c r="S13" s="1" t="s">
        <v>606</v>
      </c>
      <c r="T13">
        <v>40301018</v>
      </c>
      <c r="U13" s="53" t="s">
        <v>49</v>
      </c>
      <c r="V13" s="53" t="s">
        <v>49</v>
      </c>
      <c r="W13" s="53" t="s">
        <v>32</v>
      </c>
      <c r="X13">
        <v>27</v>
      </c>
      <c r="Y13">
        <v>24</v>
      </c>
      <c r="Z13">
        <v>25</v>
      </c>
      <c r="AA13">
        <v>24</v>
      </c>
      <c r="AB13">
        <v>194138</v>
      </c>
      <c r="AC13" s="5">
        <v>0</v>
      </c>
      <c r="AD13" t="s">
        <v>1202</v>
      </c>
      <c r="AE13" s="5">
        <f t="shared" si="0"/>
        <v>12.514285714285716</v>
      </c>
      <c r="AF13" s="5">
        <f t="shared" si="1"/>
        <v>0</v>
      </c>
      <c r="AG13">
        <v>0</v>
      </c>
      <c r="AH13">
        <v>0</v>
      </c>
      <c r="AI13">
        <v>0</v>
      </c>
      <c r="AJ13">
        <v>0</v>
      </c>
      <c r="AK13" s="53" t="s">
        <v>1334</v>
      </c>
    </row>
    <row r="14" spans="1:37" ht="43.2" x14ac:dyDescent="0.3">
      <c r="A14" t="s">
        <v>595</v>
      </c>
      <c r="B14">
        <v>2022</v>
      </c>
      <c r="C14">
        <v>70087</v>
      </c>
      <c r="D14">
        <v>6423411</v>
      </c>
      <c r="E14" s="1" t="s">
        <v>596</v>
      </c>
      <c r="F14" s="1" t="s">
        <v>43</v>
      </c>
      <c r="G14" s="48" t="s">
        <v>44</v>
      </c>
      <c r="H14" t="s">
        <v>597</v>
      </c>
      <c r="I14">
        <v>4</v>
      </c>
      <c r="J14">
        <v>4</v>
      </c>
      <c r="K14" s="1" t="s">
        <v>605</v>
      </c>
      <c r="L14">
        <v>4</v>
      </c>
      <c r="M14">
        <v>4</v>
      </c>
      <c r="N14">
        <v>7</v>
      </c>
      <c r="O14">
        <v>24</v>
      </c>
      <c r="P14">
        <v>8760</v>
      </c>
      <c r="Q14">
        <v>3</v>
      </c>
      <c r="R14">
        <v>3</v>
      </c>
      <c r="S14" s="1" t="s">
        <v>608</v>
      </c>
      <c r="T14">
        <v>40301019</v>
      </c>
      <c r="U14" s="53" t="s">
        <v>48</v>
      </c>
      <c r="V14" s="53" t="s">
        <v>48</v>
      </c>
      <c r="W14" s="53" t="s">
        <v>32</v>
      </c>
      <c r="X14">
        <v>25</v>
      </c>
      <c r="Y14">
        <v>25</v>
      </c>
      <c r="Z14">
        <v>25</v>
      </c>
      <c r="AA14">
        <v>25</v>
      </c>
      <c r="AB14">
        <v>2010</v>
      </c>
      <c r="AC14" s="5">
        <v>0.52900000000000003</v>
      </c>
      <c r="AD14" t="s">
        <v>1202</v>
      </c>
      <c r="AE14" s="5">
        <f t="shared" si="0"/>
        <v>13.035714285714286</v>
      </c>
      <c r="AF14" s="5">
        <f t="shared" si="1"/>
        <v>1.4532967032967034E-3</v>
      </c>
      <c r="AG14">
        <f>AC14*'2022 EMP Fac Data Metro DC-NoVA'!$AT$6</f>
        <v>0.46578172203564078</v>
      </c>
      <c r="AH14">
        <f>AG14*$AF14/$AC14</f>
        <v>1.2796201154825298E-3</v>
      </c>
      <c r="AI14">
        <f>AC14*'2022 EMP Fac Data Metro DC-NoVA'!$AU$6</f>
        <v>0.47003087301238483</v>
      </c>
      <c r="AJ14">
        <f>AI14*$AF14/$AC14</f>
        <v>1.2912936071768815E-3</v>
      </c>
      <c r="AK14" s="53" t="s">
        <v>1334</v>
      </c>
    </row>
    <row r="15" spans="1:37" ht="43.2" x14ac:dyDescent="0.3">
      <c r="A15" t="s">
        <v>595</v>
      </c>
      <c r="B15">
        <v>2022</v>
      </c>
      <c r="C15">
        <v>70087</v>
      </c>
      <c r="D15">
        <v>6423411</v>
      </c>
      <c r="E15" s="1" t="s">
        <v>596</v>
      </c>
      <c r="F15" s="1" t="s">
        <v>43</v>
      </c>
      <c r="G15" s="48" t="s">
        <v>44</v>
      </c>
      <c r="H15" t="s">
        <v>597</v>
      </c>
      <c r="I15">
        <v>4</v>
      </c>
      <c r="J15">
        <v>4</v>
      </c>
      <c r="K15" s="1" t="s">
        <v>605</v>
      </c>
      <c r="L15">
        <v>4</v>
      </c>
      <c r="M15">
        <v>4</v>
      </c>
      <c r="N15">
        <v>7</v>
      </c>
      <c r="O15">
        <v>24</v>
      </c>
      <c r="P15">
        <v>8760</v>
      </c>
      <c r="Q15">
        <v>4</v>
      </c>
      <c r="R15">
        <v>4</v>
      </c>
      <c r="S15" s="1" t="s">
        <v>611</v>
      </c>
      <c r="T15">
        <v>40301021</v>
      </c>
      <c r="U15" s="53" t="s">
        <v>49</v>
      </c>
      <c r="V15" s="53" t="s">
        <v>49</v>
      </c>
      <c r="W15" s="53" t="s">
        <v>32</v>
      </c>
      <c r="X15">
        <v>21</v>
      </c>
      <c r="Y15">
        <v>26</v>
      </c>
      <c r="Z15">
        <v>29</v>
      </c>
      <c r="AA15">
        <v>24</v>
      </c>
      <c r="AB15">
        <v>28968</v>
      </c>
      <c r="AC15" s="5">
        <v>0</v>
      </c>
      <c r="AD15" t="s">
        <v>1202</v>
      </c>
      <c r="AE15" s="5">
        <f t="shared" si="0"/>
        <v>13.557142857142857</v>
      </c>
      <c r="AF15" s="5">
        <f t="shared" si="1"/>
        <v>0</v>
      </c>
      <c r="AG15">
        <v>0</v>
      </c>
      <c r="AH15">
        <v>0</v>
      </c>
      <c r="AI15">
        <v>0</v>
      </c>
      <c r="AJ15">
        <v>0</v>
      </c>
      <c r="AK15" s="53" t="s">
        <v>1334</v>
      </c>
    </row>
    <row r="16" spans="1:37" ht="33" x14ac:dyDescent="0.3">
      <c r="A16" t="s">
        <v>595</v>
      </c>
      <c r="B16">
        <v>2022</v>
      </c>
      <c r="C16">
        <v>70087</v>
      </c>
      <c r="D16">
        <v>6423411</v>
      </c>
      <c r="E16" s="1" t="s">
        <v>596</v>
      </c>
      <c r="F16" s="1" t="s">
        <v>43</v>
      </c>
      <c r="G16" s="48" t="s">
        <v>44</v>
      </c>
      <c r="H16" t="s">
        <v>597</v>
      </c>
      <c r="I16">
        <v>4</v>
      </c>
      <c r="J16">
        <v>4</v>
      </c>
      <c r="K16" s="1" t="s">
        <v>605</v>
      </c>
      <c r="L16">
        <v>4</v>
      </c>
      <c r="M16">
        <v>4</v>
      </c>
      <c r="N16">
        <v>7</v>
      </c>
      <c r="O16">
        <v>24</v>
      </c>
      <c r="P16">
        <v>8760</v>
      </c>
      <c r="Q16">
        <v>5</v>
      </c>
      <c r="R16">
        <v>5</v>
      </c>
      <c r="S16" s="1" t="s">
        <v>609</v>
      </c>
      <c r="T16">
        <v>40301102</v>
      </c>
      <c r="U16" s="53" t="s">
        <v>48</v>
      </c>
      <c r="V16" s="53" t="s">
        <v>48</v>
      </c>
      <c r="W16" s="53" t="s">
        <v>32</v>
      </c>
      <c r="X16">
        <v>25</v>
      </c>
      <c r="Y16">
        <v>25</v>
      </c>
      <c r="Z16">
        <v>25</v>
      </c>
      <c r="AA16">
        <v>25</v>
      </c>
      <c r="AB16">
        <v>0</v>
      </c>
      <c r="AC16" s="5">
        <v>2.6499999999999999E-4</v>
      </c>
      <c r="AD16" t="s">
        <v>1202</v>
      </c>
      <c r="AE16" s="5">
        <f t="shared" si="0"/>
        <v>13.035714285714286</v>
      </c>
      <c r="AF16" s="5">
        <f t="shared" si="1"/>
        <v>7.2802197802197802E-7</v>
      </c>
      <c r="AG16">
        <v>0</v>
      </c>
      <c r="AH16">
        <v>0</v>
      </c>
      <c r="AI16">
        <v>0</v>
      </c>
      <c r="AJ16">
        <v>0</v>
      </c>
      <c r="AK16" s="53" t="s">
        <v>1334</v>
      </c>
    </row>
    <row r="17" spans="1:37" ht="33" x14ac:dyDescent="0.3">
      <c r="A17" t="s">
        <v>595</v>
      </c>
      <c r="B17">
        <v>2022</v>
      </c>
      <c r="C17">
        <v>70087</v>
      </c>
      <c r="D17">
        <v>6423411</v>
      </c>
      <c r="E17" s="1" t="s">
        <v>596</v>
      </c>
      <c r="F17" s="1" t="s">
        <v>43</v>
      </c>
      <c r="G17" s="48" t="s">
        <v>44</v>
      </c>
      <c r="H17" t="s">
        <v>597</v>
      </c>
      <c r="I17">
        <v>4</v>
      </c>
      <c r="J17">
        <v>4</v>
      </c>
      <c r="K17" s="1" t="s">
        <v>605</v>
      </c>
      <c r="L17">
        <v>4</v>
      </c>
      <c r="M17">
        <v>4</v>
      </c>
      <c r="N17">
        <v>7</v>
      </c>
      <c r="O17">
        <v>24</v>
      </c>
      <c r="P17">
        <v>8760</v>
      </c>
      <c r="Q17">
        <v>6</v>
      </c>
      <c r="R17">
        <v>6</v>
      </c>
      <c r="S17" s="1" t="s">
        <v>610</v>
      </c>
      <c r="T17">
        <v>40301107</v>
      </c>
      <c r="U17" s="53" t="s">
        <v>49</v>
      </c>
      <c r="V17" s="53" t="s">
        <v>49</v>
      </c>
      <c r="W17" s="53" t="s">
        <v>32</v>
      </c>
      <c r="X17">
        <v>25</v>
      </c>
      <c r="Y17">
        <v>25</v>
      </c>
      <c r="Z17">
        <v>25</v>
      </c>
      <c r="AA17">
        <v>25</v>
      </c>
      <c r="AB17">
        <v>0</v>
      </c>
      <c r="AC17" s="51">
        <v>5.0000000000000004E-6</v>
      </c>
      <c r="AD17" t="s">
        <v>1202</v>
      </c>
      <c r="AE17" s="5">
        <f t="shared" si="0"/>
        <v>13.035714285714286</v>
      </c>
      <c r="AF17" s="5">
        <f t="shared" si="1"/>
        <v>1.3736263736263738E-8</v>
      </c>
      <c r="AG17">
        <v>0</v>
      </c>
      <c r="AH17">
        <v>0</v>
      </c>
      <c r="AI17">
        <v>0</v>
      </c>
      <c r="AJ17">
        <v>0</v>
      </c>
      <c r="AK17" s="53" t="s">
        <v>1334</v>
      </c>
    </row>
    <row r="18" spans="1:37" ht="33" x14ac:dyDescent="0.3">
      <c r="A18" t="s">
        <v>595</v>
      </c>
      <c r="B18">
        <v>2022</v>
      </c>
      <c r="C18">
        <v>70087</v>
      </c>
      <c r="D18">
        <v>6423411</v>
      </c>
      <c r="E18" s="1" t="s">
        <v>596</v>
      </c>
      <c r="F18" s="1" t="s">
        <v>43</v>
      </c>
      <c r="G18" s="48" t="s">
        <v>44</v>
      </c>
      <c r="H18" t="s">
        <v>597</v>
      </c>
      <c r="I18">
        <v>5</v>
      </c>
      <c r="J18">
        <v>5</v>
      </c>
      <c r="K18" s="1" t="s">
        <v>521</v>
      </c>
      <c r="L18">
        <v>5</v>
      </c>
      <c r="M18">
        <v>5</v>
      </c>
      <c r="N18">
        <v>7</v>
      </c>
      <c r="O18">
        <v>24</v>
      </c>
      <c r="P18">
        <v>8760</v>
      </c>
      <c r="Q18">
        <v>1</v>
      </c>
      <c r="R18">
        <v>1</v>
      </c>
      <c r="S18" s="1" t="s">
        <v>612</v>
      </c>
      <c r="T18">
        <v>40400151</v>
      </c>
      <c r="U18" s="53" t="s">
        <v>50</v>
      </c>
      <c r="V18" s="53" t="s">
        <v>50</v>
      </c>
      <c r="W18" s="53" t="s">
        <v>32</v>
      </c>
      <c r="X18">
        <v>25</v>
      </c>
      <c r="Y18">
        <v>25</v>
      </c>
      <c r="Z18">
        <v>26</v>
      </c>
      <c r="AA18">
        <v>24</v>
      </c>
      <c r="AB18">
        <v>500639</v>
      </c>
      <c r="AC18" s="5">
        <v>0.1946</v>
      </c>
      <c r="AD18" t="s">
        <v>1202</v>
      </c>
      <c r="AE18" s="5">
        <f t="shared" si="0"/>
        <v>13.035714285714286</v>
      </c>
      <c r="AF18" s="5">
        <f t="shared" si="1"/>
        <v>5.3461538461538457E-4</v>
      </c>
      <c r="AG18">
        <f>AC18*'2022 EMP Fac Data Metro DC-NoVA'!$AT$6</f>
        <v>0.171344278087213</v>
      </c>
      <c r="AH18">
        <f>AG18*$AF18/$AC18</f>
        <v>4.7072603870113462E-4</v>
      </c>
      <c r="AI18">
        <f>AC18*'2022 EMP Fac Data Metro DC-NoVA'!$AU$6</f>
        <v>0.1729073873123064</v>
      </c>
      <c r="AJ18">
        <f>AI18*$AF18/$AC18</f>
        <v>4.7502029481402854E-4</v>
      </c>
      <c r="AK18" s="53" t="s">
        <v>1334</v>
      </c>
    </row>
    <row r="19" spans="1:37" ht="33" x14ac:dyDescent="0.3">
      <c r="A19" t="s">
        <v>595</v>
      </c>
      <c r="B19">
        <v>2022</v>
      </c>
      <c r="C19">
        <v>70087</v>
      </c>
      <c r="D19">
        <v>6423411</v>
      </c>
      <c r="E19" s="1" t="s">
        <v>596</v>
      </c>
      <c r="F19" s="1" t="s">
        <v>43</v>
      </c>
      <c r="G19" s="48" t="s">
        <v>44</v>
      </c>
      <c r="H19" t="s">
        <v>597</v>
      </c>
      <c r="I19">
        <v>6</v>
      </c>
      <c r="J19">
        <v>6</v>
      </c>
      <c r="K19" s="1" t="s">
        <v>613</v>
      </c>
      <c r="L19">
        <v>6</v>
      </c>
      <c r="M19">
        <v>6</v>
      </c>
      <c r="N19">
        <v>7</v>
      </c>
      <c r="O19">
        <v>24</v>
      </c>
      <c r="P19">
        <v>8760</v>
      </c>
      <c r="Q19">
        <v>1</v>
      </c>
      <c r="R19">
        <v>1</v>
      </c>
      <c r="S19" s="1" t="s">
        <v>614</v>
      </c>
      <c r="T19">
        <v>40301097</v>
      </c>
      <c r="U19" s="53" t="s">
        <v>48</v>
      </c>
      <c r="V19" s="53" t="s">
        <v>48</v>
      </c>
      <c r="W19" s="53" t="s">
        <v>32</v>
      </c>
      <c r="X19">
        <v>25</v>
      </c>
      <c r="Y19">
        <v>25</v>
      </c>
      <c r="Z19">
        <v>25</v>
      </c>
      <c r="AA19">
        <v>25</v>
      </c>
      <c r="AB19">
        <v>39</v>
      </c>
      <c r="AC19" s="5">
        <v>1.25E-3</v>
      </c>
      <c r="AD19" t="s">
        <v>1202</v>
      </c>
      <c r="AE19" s="5">
        <f t="shared" si="0"/>
        <v>13.035714285714286</v>
      </c>
      <c r="AF19" s="5">
        <f t="shared" si="1"/>
        <v>3.4340659340659341E-6</v>
      </c>
      <c r="AG19">
        <v>0</v>
      </c>
      <c r="AH19">
        <v>0</v>
      </c>
      <c r="AI19">
        <v>0</v>
      </c>
      <c r="AJ19">
        <v>0</v>
      </c>
      <c r="AK19" s="53" t="s">
        <v>1334</v>
      </c>
    </row>
    <row r="20" spans="1:37" ht="33" x14ac:dyDescent="0.3">
      <c r="A20" t="s">
        <v>595</v>
      </c>
      <c r="B20">
        <v>2022</v>
      </c>
      <c r="C20">
        <v>70087</v>
      </c>
      <c r="D20">
        <v>6423411</v>
      </c>
      <c r="E20" s="1" t="s">
        <v>596</v>
      </c>
      <c r="F20" s="1" t="s">
        <v>43</v>
      </c>
      <c r="G20" s="48" t="s">
        <v>44</v>
      </c>
      <c r="H20" t="s">
        <v>597</v>
      </c>
      <c r="I20">
        <v>6</v>
      </c>
      <c r="J20">
        <v>6</v>
      </c>
      <c r="K20" s="1" t="s">
        <v>613</v>
      </c>
      <c r="L20">
        <v>6</v>
      </c>
      <c r="M20">
        <v>6</v>
      </c>
      <c r="N20">
        <v>7</v>
      </c>
      <c r="O20">
        <v>24</v>
      </c>
      <c r="P20">
        <v>8760</v>
      </c>
      <c r="Q20">
        <v>2</v>
      </c>
      <c r="R20">
        <v>2</v>
      </c>
      <c r="S20" s="1" t="s">
        <v>615</v>
      </c>
      <c r="T20">
        <v>40301099</v>
      </c>
      <c r="U20" s="53" t="s">
        <v>49</v>
      </c>
      <c r="V20" s="53" t="s">
        <v>49</v>
      </c>
      <c r="W20" s="53" t="s">
        <v>32</v>
      </c>
      <c r="X20">
        <v>14</v>
      </c>
      <c r="Y20">
        <v>35</v>
      </c>
      <c r="Z20">
        <v>31</v>
      </c>
      <c r="AA20">
        <v>20</v>
      </c>
      <c r="AB20">
        <v>77</v>
      </c>
      <c r="AC20" s="5">
        <v>0</v>
      </c>
      <c r="AD20" t="s">
        <v>1202</v>
      </c>
      <c r="AE20" s="5">
        <f t="shared" si="0"/>
        <v>18.25</v>
      </c>
      <c r="AF20" s="5">
        <f t="shared" si="1"/>
        <v>0</v>
      </c>
      <c r="AG20">
        <v>0</v>
      </c>
      <c r="AH20">
        <v>0</v>
      </c>
      <c r="AI20">
        <v>0</v>
      </c>
      <c r="AJ20">
        <v>0</v>
      </c>
      <c r="AK20" s="53" t="s">
        <v>1334</v>
      </c>
    </row>
    <row r="21" spans="1:37" ht="33" x14ac:dyDescent="0.3">
      <c r="A21" t="s">
        <v>595</v>
      </c>
      <c r="B21">
        <v>2022</v>
      </c>
      <c r="C21">
        <v>70220</v>
      </c>
      <c r="D21">
        <v>6632911</v>
      </c>
      <c r="E21" s="1" t="s">
        <v>616</v>
      </c>
      <c r="F21" s="1" t="s">
        <v>47</v>
      </c>
      <c r="G21" s="49">
        <v>600</v>
      </c>
      <c r="H21" t="s">
        <v>617</v>
      </c>
      <c r="I21">
        <v>1</v>
      </c>
      <c r="J21">
        <v>1</v>
      </c>
      <c r="K21" s="1" t="s">
        <v>618</v>
      </c>
      <c r="L21">
        <v>1</v>
      </c>
      <c r="M21">
        <v>1</v>
      </c>
      <c r="N21">
        <v>7</v>
      </c>
      <c r="O21">
        <v>24</v>
      </c>
      <c r="P21">
        <v>8760</v>
      </c>
      <c r="Q21">
        <v>1</v>
      </c>
      <c r="R21">
        <v>1</v>
      </c>
      <c r="S21" s="1" t="s">
        <v>620</v>
      </c>
      <c r="T21">
        <v>40400111</v>
      </c>
      <c r="U21" s="53" t="s">
        <v>48</v>
      </c>
      <c r="V21" s="53" t="s">
        <v>48</v>
      </c>
      <c r="W21" s="53" t="s">
        <v>32</v>
      </c>
      <c r="X21">
        <v>25</v>
      </c>
      <c r="Y21">
        <v>25</v>
      </c>
      <c r="Z21">
        <v>25</v>
      </c>
      <c r="AA21">
        <v>25</v>
      </c>
      <c r="AB21">
        <v>3696.41</v>
      </c>
      <c r="AC21" s="5">
        <v>2.2786</v>
      </c>
      <c r="AD21" t="s">
        <v>1202</v>
      </c>
      <c r="AE21" s="5">
        <f t="shared" si="0"/>
        <v>13.035714285714286</v>
      </c>
      <c r="AF21" s="5">
        <f t="shared" si="1"/>
        <v>6.2598901098901098E-3</v>
      </c>
      <c r="AG21">
        <f>AC21*'2022 EMP Fac Data Metro DC-NoVA'!$AT$11</f>
        <v>2.1060746773989614</v>
      </c>
      <c r="AH21">
        <f t="shared" ref="AH21:AH39" si="2">AG21*$AF21/$AC21</f>
        <v>5.7859194434037396E-3</v>
      </c>
      <c r="AI21">
        <f>AC21*'2022 EMP Fac Data Metro DC-NoVA'!$AU$11</f>
        <v>2.1814082544797375</v>
      </c>
      <c r="AJ21">
        <f t="shared" ref="AJ21:AJ39" si="3">AI21*$AF21/$AC21</f>
        <v>5.992879819999279E-3</v>
      </c>
      <c r="AK21" s="53" t="s">
        <v>1334</v>
      </c>
    </row>
    <row r="22" spans="1:37" ht="33" x14ac:dyDescent="0.3">
      <c r="A22" t="s">
        <v>595</v>
      </c>
      <c r="B22">
        <v>2022</v>
      </c>
      <c r="C22">
        <v>70220</v>
      </c>
      <c r="D22">
        <v>6632911</v>
      </c>
      <c r="E22" s="1" t="s">
        <v>616</v>
      </c>
      <c r="F22" s="1" t="s">
        <v>47</v>
      </c>
      <c r="G22" s="49">
        <v>600</v>
      </c>
      <c r="H22" t="s">
        <v>617</v>
      </c>
      <c r="I22">
        <v>1</v>
      </c>
      <c r="J22">
        <v>1</v>
      </c>
      <c r="K22" s="1" t="s">
        <v>618</v>
      </c>
      <c r="L22">
        <v>1</v>
      </c>
      <c r="M22">
        <v>1</v>
      </c>
      <c r="N22">
        <v>7</v>
      </c>
      <c r="O22">
        <v>24</v>
      </c>
      <c r="P22">
        <v>8760</v>
      </c>
      <c r="Q22">
        <v>2</v>
      </c>
      <c r="R22">
        <v>2</v>
      </c>
      <c r="S22" s="1" t="s">
        <v>619</v>
      </c>
      <c r="T22">
        <v>40400116</v>
      </c>
      <c r="U22" s="53" t="s">
        <v>49</v>
      </c>
      <c r="V22" s="53" t="s">
        <v>49</v>
      </c>
      <c r="W22" s="53" t="s">
        <v>32</v>
      </c>
      <c r="X22">
        <v>24</v>
      </c>
      <c r="Y22">
        <v>23</v>
      </c>
      <c r="Z22">
        <v>25</v>
      </c>
      <c r="AA22">
        <v>28</v>
      </c>
      <c r="AB22">
        <v>58853.684999999998</v>
      </c>
      <c r="AC22" s="5">
        <v>5.3699999999999998E-2</v>
      </c>
      <c r="AD22" t="s">
        <v>1202</v>
      </c>
      <c r="AE22" s="5">
        <f t="shared" si="0"/>
        <v>11.992857142857144</v>
      </c>
      <c r="AF22" s="5">
        <f t="shared" si="1"/>
        <v>1.4712328767123287E-4</v>
      </c>
      <c r="AG22">
        <f>AC22*'2022 EMP Fac Data Metro DC-NoVA'!$AT$11</f>
        <v>4.963407801997903E-2</v>
      </c>
      <c r="AH22">
        <f t="shared" si="2"/>
        <v>1.3598377539720283E-4</v>
      </c>
      <c r="AI22">
        <f>AC22*'2022 EMP Fac Data Metro DC-NoVA'!$AU$11</f>
        <v>5.1409472160783773E-2</v>
      </c>
      <c r="AJ22">
        <f t="shared" si="3"/>
        <v>1.4084786893365416E-4</v>
      </c>
      <c r="AK22" s="53" t="s">
        <v>1334</v>
      </c>
    </row>
    <row r="23" spans="1:37" ht="33" x14ac:dyDescent="0.3">
      <c r="A23" t="s">
        <v>595</v>
      </c>
      <c r="B23">
        <v>2022</v>
      </c>
      <c r="C23">
        <v>70220</v>
      </c>
      <c r="D23">
        <v>6632911</v>
      </c>
      <c r="E23" s="1" t="s">
        <v>616</v>
      </c>
      <c r="F23" s="1" t="s">
        <v>47</v>
      </c>
      <c r="G23" s="49">
        <v>600</v>
      </c>
      <c r="H23" t="s">
        <v>617</v>
      </c>
      <c r="I23">
        <v>2</v>
      </c>
      <c r="J23">
        <v>2</v>
      </c>
      <c r="K23" s="1" t="s">
        <v>621</v>
      </c>
      <c r="L23">
        <v>2</v>
      </c>
      <c r="M23">
        <v>2</v>
      </c>
      <c r="N23">
        <v>7</v>
      </c>
      <c r="O23">
        <v>24</v>
      </c>
      <c r="P23">
        <v>8760</v>
      </c>
      <c r="Q23">
        <v>1</v>
      </c>
      <c r="R23">
        <v>1</v>
      </c>
      <c r="S23" s="1" t="s">
        <v>622</v>
      </c>
      <c r="T23">
        <v>40400111</v>
      </c>
      <c r="U23" s="53" t="s">
        <v>48</v>
      </c>
      <c r="V23" s="53" t="s">
        <v>48</v>
      </c>
      <c r="W23" s="53" t="s">
        <v>32</v>
      </c>
      <c r="X23">
        <v>25</v>
      </c>
      <c r="Y23">
        <v>25</v>
      </c>
      <c r="Z23">
        <v>25</v>
      </c>
      <c r="AA23">
        <v>25</v>
      </c>
      <c r="AB23">
        <v>3054.8850000000002</v>
      </c>
      <c r="AC23" s="5">
        <v>1.5618000000000001</v>
      </c>
      <c r="AD23" t="s">
        <v>1202</v>
      </c>
      <c r="AE23" s="5">
        <f t="shared" si="0"/>
        <v>13.035714285714286</v>
      </c>
      <c r="AF23" s="5">
        <f t="shared" si="1"/>
        <v>4.2906593406593406E-3</v>
      </c>
      <c r="AG23">
        <f>AC23*'2022 EMP Fac Data Metro DC-NoVA'!$AT$11</f>
        <v>1.4435475428603957</v>
      </c>
      <c r="AH23">
        <f t="shared" si="2"/>
        <v>3.9657899529131745E-3</v>
      </c>
      <c r="AI23">
        <f>AC23*'2022 EMP Fac Data Metro DC-NoVA'!$AU$11</f>
        <v>1.4951827489890521</v>
      </c>
      <c r="AJ23">
        <f t="shared" si="3"/>
        <v>4.1076449148050882E-3</v>
      </c>
      <c r="AK23" s="53" t="s">
        <v>1334</v>
      </c>
    </row>
    <row r="24" spans="1:37" ht="33" x14ac:dyDescent="0.3">
      <c r="A24" t="s">
        <v>595</v>
      </c>
      <c r="B24">
        <v>2022</v>
      </c>
      <c r="C24">
        <v>70220</v>
      </c>
      <c r="D24">
        <v>6632911</v>
      </c>
      <c r="E24" s="1" t="s">
        <v>616</v>
      </c>
      <c r="F24" s="1" t="s">
        <v>47</v>
      </c>
      <c r="G24" s="49">
        <v>600</v>
      </c>
      <c r="H24" t="s">
        <v>617</v>
      </c>
      <c r="I24">
        <v>2</v>
      </c>
      <c r="J24">
        <v>2</v>
      </c>
      <c r="K24" s="1" t="s">
        <v>621</v>
      </c>
      <c r="L24">
        <v>2</v>
      </c>
      <c r="M24">
        <v>2</v>
      </c>
      <c r="N24">
        <v>7</v>
      </c>
      <c r="O24">
        <v>24</v>
      </c>
      <c r="P24">
        <v>8760</v>
      </c>
      <c r="Q24">
        <v>2</v>
      </c>
      <c r="R24">
        <v>2</v>
      </c>
      <c r="S24" s="1" t="s">
        <v>623</v>
      </c>
      <c r="T24">
        <v>40400116</v>
      </c>
      <c r="U24" s="53" t="s">
        <v>49</v>
      </c>
      <c r="V24" s="53" t="s">
        <v>49</v>
      </c>
      <c r="W24" s="53" t="s">
        <v>32</v>
      </c>
      <c r="X24">
        <v>22</v>
      </c>
      <c r="Y24">
        <v>26</v>
      </c>
      <c r="Z24">
        <v>30</v>
      </c>
      <c r="AA24">
        <v>22</v>
      </c>
      <c r="AB24">
        <v>41657.677000000003</v>
      </c>
      <c r="AC24" s="5">
        <v>3.9600000000000003E-2</v>
      </c>
      <c r="AD24" t="s">
        <v>1202</v>
      </c>
      <c r="AE24" s="5">
        <f t="shared" si="0"/>
        <v>13.557142857142857</v>
      </c>
      <c r="AF24" s="5">
        <f t="shared" si="1"/>
        <v>1.1314285714285716E-4</v>
      </c>
      <c r="AG24">
        <f>AC24*'2022 EMP Fac Data Metro DC-NoVA'!$AT$11</f>
        <v>3.6601666472833701E-2</v>
      </c>
      <c r="AH24">
        <f t="shared" si="2"/>
        <v>1.04576189922382E-4</v>
      </c>
      <c r="AI24">
        <f>AC24*'2022 EMP Fac Data Metro DC-NoVA'!$AU$11</f>
        <v>3.7910895671639439E-2</v>
      </c>
      <c r="AJ24">
        <f t="shared" si="3"/>
        <v>1.0831684477611268E-4</v>
      </c>
      <c r="AK24" s="53" t="s">
        <v>1334</v>
      </c>
    </row>
    <row r="25" spans="1:37" ht="33" x14ac:dyDescent="0.3">
      <c r="A25" t="s">
        <v>595</v>
      </c>
      <c r="B25">
        <v>2022</v>
      </c>
      <c r="C25">
        <v>70220</v>
      </c>
      <c r="D25">
        <v>6632911</v>
      </c>
      <c r="E25" s="1" t="s">
        <v>616</v>
      </c>
      <c r="F25" s="1" t="s">
        <v>47</v>
      </c>
      <c r="G25" s="49">
        <v>600</v>
      </c>
      <c r="H25" t="s">
        <v>617</v>
      </c>
      <c r="I25">
        <v>3</v>
      </c>
      <c r="J25">
        <v>3</v>
      </c>
      <c r="K25" s="1" t="s">
        <v>624</v>
      </c>
      <c r="L25">
        <v>3</v>
      </c>
      <c r="M25">
        <v>3</v>
      </c>
      <c r="N25">
        <v>7</v>
      </c>
      <c r="O25">
        <v>24</v>
      </c>
      <c r="P25">
        <v>8760</v>
      </c>
      <c r="Q25">
        <v>1</v>
      </c>
      <c r="R25">
        <v>1</v>
      </c>
      <c r="S25" s="1" t="s">
        <v>626</v>
      </c>
      <c r="T25">
        <v>40400111</v>
      </c>
      <c r="U25" s="53" t="s">
        <v>48</v>
      </c>
      <c r="V25" s="53" t="s">
        <v>48</v>
      </c>
      <c r="W25" s="53" t="s">
        <v>32</v>
      </c>
      <c r="X25">
        <v>25</v>
      </c>
      <c r="Y25">
        <v>25</v>
      </c>
      <c r="Z25">
        <v>25</v>
      </c>
      <c r="AA25">
        <v>25</v>
      </c>
      <c r="AB25">
        <v>1015.162</v>
      </c>
      <c r="AC25" s="5">
        <v>0.1163</v>
      </c>
      <c r="AD25" t="s">
        <v>1202</v>
      </c>
      <c r="AE25" s="5">
        <f t="shared" si="0"/>
        <v>13.035714285714286</v>
      </c>
      <c r="AF25" s="5">
        <f t="shared" si="1"/>
        <v>3.1950549450549453E-4</v>
      </c>
      <c r="AG25">
        <f>AC25*'2022 EMP Fac Data Metro DC-NoVA'!$AT$11</f>
        <v>0.10749428815127675</v>
      </c>
      <c r="AH25">
        <f t="shared" si="2"/>
        <v>2.9531397843757349E-4</v>
      </c>
      <c r="AI25">
        <f>AC25*'2022 EMP Fac Data Metro DC-NoVA'!$AU$11</f>
        <v>0.11133932238918348</v>
      </c>
      <c r="AJ25">
        <f t="shared" si="3"/>
        <v>3.0587725931094362E-4</v>
      </c>
      <c r="AK25" s="53" t="s">
        <v>1334</v>
      </c>
    </row>
    <row r="26" spans="1:37" ht="33" x14ac:dyDescent="0.3">
      <c r="A26" t="s">
        <v>595</v>
      </c>
      <c r="B26">
        <v>2022</v>
      </c>
      <c r="C26">
        <v>70220</v>
      </c>
      <c r="D26">
        <v>6632911</v>
      </c>
      <c r="E26" s="1" t="s">
        <v>616</v>
      </c>
      <c r="F26" s="1" t="s">
        <v>47</v>
      </c>
      <c r="G26" s="49">
        <v>600</v>
      </c>
      <c r="H26" t="s">
        <v>617</v>
      </c>
      <c r="I26">
        <v>3</v>
      </c>
      <c r="J26">
        <v>3</v>
      </c>
      <c r="K26" s="1" t="s">
        <v>624</v>
      </c>
      <c r="L26">
        <v>3</v>
      </c>
      <c r="M26">
        <v>3</v>
      </c>
      <c r="N26">
        <v>7</v>
      </c>
      <c r="O26">
        <v>24</v>
      </c>
      <c r="P26">
        <v>8760</v>
      </c>
      <c r="Q26">
        <v>2</v>
      </c>
      <c r="R26">
        <v>2</v>
      </c>
      <c r="S26" s="1" t="s">
        <v>625</v>
      </c>
      <c r="T26">
        <v>40400116</v>
      </c>
      <c r="U26" s="53" t="s">
        <v>49</v>
      </c>
      <c r="V26" s="53" t="s">
        <v>49</v>
      </c>
      <c r="W26" s="53" t="s">
        <v>32</v>
      </c>
      <c r="X26">
        <v>24</v>
      </c>
      <c r="Y26">
        <v>25</v>
      </c>
      <c r="Z26">
        <v>25</v>
      </c>
      <c r="AA26">
        <v>26</v>
      </c>
      <c r="AB26">
        <v>40416.406999999999</v>
      </c>
      <c r="AC26" s="5">
        <v>7.3599999999999999E-2</v>
      </c>
      <c r="AD26" t="s">
        <v>1202</v>
      </c>
      <c r="AE26" s="5">
        <f t="shared" si="0"/>
        <v>13.035714285714286</v>
      </c>
      <c r="AF26" s="5">
        <f t="shared" si="1"/>
        <v>2.0219780219780221E-4</v>
      </c>
      <c r="AG26">
        <f>AC26*'2022 EMP Fac Data Metro DC-NoVA'!$AT$11</f>
        <v>6.8027339707084855E-2</v>
      </c>
      <c r="AH26">
        <f t="shared" si="2"/>
        <v>1.8688829589858479E-4</v>
      </c>
      <c r="AI26">
        <f>AC26*'2022 EMP Fac Data Metro DC-NoVA'!$AU$11</f>
        <v>7.0460654581632878E-2</v>
      </c>
      <c r="AJ26">
        <f t="shared" si="3"/>
        <v>1.935732268726178E-4</v>
      </c>
      <c r="AK26" s="53" t="s">
        <v>1334</v>
      </c>
    </row>
    <row r="27" spans="1:37" ht="33" x14ac:dyDescent="0.3">
      <c r="A27" t="s">
        <v>595</v>
      </c>
      <c r="B27">
        <v>2022</v>
      </c>
      <c r="C27">
        <v>70220</v>
      </c>
      <c r="D27">
        <v>6632911</v>
      </c>
      <c r="E27" s="1" t="s">
        <v>616</v>
      </c>
      <c r="F27" s="1" t="s">
        <v>47</v>
      </c>
      <c r="G27" s="49">
        <v>600</v>
      </c>
      <c r="H27" t="s">
        <v>617</v>
      </c>
      <c r="I27">
        <v>4</v>
      </c>
      <c r="J27">
        <v>4</v>
      </c>
      <c r="K27" s="1" t="s">
        <v>627</v>
      </c>
      <c r="L27">
        <v>4</v>
      </c>
      <c r="M27">
        <v>4</v>
      </c>
      <c r="N27">
        <v>7</v>
      </c>
      <c r="O27">
        <v>24</v>
      </c>
      <c r="P27">
        <v>8760</v>
      </c>
      <c r="Q27">
        <v>1</v>
      </c>
      <c r="R27">
        <v>1</v>
      </c>
      <c r="S27" s="1" t="s">
        <v>629</v>
      </c>
      <c r="T27">
        <v>40400111</v>
      </c>
      <c r="U27" s="53" t="s">
        <v>48</v>
      </c>
      <c r="V27" s="53" t="s">
        <v>48</v>
      </c>
      <c r="W27" s="53" t="s">
        <v>32</v>
      </c>
      <c r="X27">
        <v>25</v>
      </c>
      <c r="Y27">
        <v>25</v>
      </c>
      <c r="Z27">
        <v>25</v>
      </c>
      <c r="AA27">
        <v>25</v>
      </c>
      <c r="AB27">
        <v>5063.4009999999998</v>
      </c>
      <c r="AC27" s="5">
        <v>1.9007000000000001</v>
      </c>
      <c r="AD27" t="s">
        <v>1202</v>
      </c>
      <c r="AE27" s="5">
        <f t="shared" si="0"/>
        <v>13.035714285714286</v>
      </c>
      <c r="AF27" s="5">
        <f t="shared" si="1"/>
        <v>5.2217032967032959E-3</v>
      </c>
      <c r="AG27">
        <f>AC27*'2022 EMP Fac Data Metro DC-NoVA'!$AT$11</f>
        <v>1.7567875622453286</v>
      </c>
      <c r="AH27">
        <f t="shared" si="2"/>
        <v>4.826339456717935E-3</v>
      </c>
      <c r="AI27">
        <f>AC27*'2022 EMP Fac Data Metro DC-NoVA'!$AU$11</f>
        <v>1.8196272576536634</v>
      </c>
      <c r="AJ27">
        <f t="shared" si="3"/>
        <v>4.9989759825650086E-3</v>
      </c>
      <c r="AK27" s="53" t="s">
        <v>1334</v>
      </c>
    </row>
    <row r="28" spans="1:37" ht="33" x14ac:dyDescent="0.3">
      <c r="A28" t="s">
        <v>595</v>
      </c>
      <c r="B28">
        <v>2022</v>
      </c>
      <c r="C28">
        <v>70220</v>
      </c>
      <c r="D28">
        <v>6632911</v>
      </c>
      <c r="E28" s="1" t="s">
        <v>616</v>
      </c>
      <c r="F28" s="1" t="s">
        <v>47</v>
      </c>
      <c r="G28" s="49">
        <v>600</v>
      </c>
      <c r="H28" t="s">
        <v>617</v>
      </c>
      <c r="I28">
        <v>4</v>
      </c>
      <c r="J28">
        <v>4</v>
      </c>
      <c r="K28" s="1" t="s">
        <v>627</v>
      </c>
      <c r="L28">
        <v>4</v>
      </c>
      <c r="M28">
        <v>4</v>
      </c>
      <c r="N28">
        <v>7</v>
      </c>
      <c r="O28">
        <v>24</v>
      </c>
      <c r="P28">
        <v>8760</v>
      </c>
      <c r="Q28">
        <v>2</v>
      </c>
      <c r="R28">
        <v>2</v>
      </c>
      <c r="S28" s="1" t="s">
        <v>628</v>
      </c>
      <c r="T28">
        <v>40400116</v>
      </c>
      <c r="U28" s="53" t="s">
        <v>49</v>
      </c>
      <c r="V28" s="53" t="s">
        <v>49</v>
      </c>
      <c r="W28" s="53" t="s">
        <v>32</v>
      </c>
      <c r="X28">
        <v>26</v>
      </c>
      <c r="Y28">
        <v>23</v>
      </c>
      <c r="Z28">
        <v>24</v>
      </c>
      <c r="AA28">
        <v>27</v>
      </c>
      <c r="AB28">
        <v>241827.231</v>
      </c>
      <c r="AC28" s="5">
        <v>0.1905</v>
      </c>
      <c r="AD28" t="s">
        <v>1202</v>
      </c>
      <c r="AE28" s="5">
        <f t="shared" si="0"/>
        <v>11.992857142857144</v>
      </c>
      <c r="AF28" s="5">
        <f t="shared" si="1"/>
        <v>5.219178082191781E-4</v>
      </c>
      <c r="AG28">
        <f>AC28*'2022 EMP Fac Data Metro DC-NoVA'!$AT$11</f>
        <v>0.17607619856249546</v>
      </c>
      <c r="AH28">
        <f t="shared" si="2"/>
        <v>4.8240054400683688E-4</v>
      </c>
      <c r="AI28">
        <f>AC28*'2022 EMP Fac Data Metro DC-NoVA'!$AU$11</f>
        <v>0.18237438448099272</v>
      </c>
      <c r="AJ28">
        <f t="shared" si="3"/>
        <v>4.9965584789313071E-4</v>
      </c>
      <c r="AK28" s="53" t="s">
        <v>1334</v>
      </c>
    </row>
    <row r="29" spans="1:37" ht="43.8" x14ac:dyDescent="0.3">
      <c r="A29" t="s">
        <v>595</v>
      </c>
      <c r="B29">
        <v>2022</v>
      </c>
      <c r="C29">
        <v>70220</v>
      </c>
      <c r="D29">
        <v>6632911</v>
      </c>
      <c r="E29" s="1" t="s">
        <v>616</v>
      </c>
      <c r="F29" s="1" t="s">
        <v>47</v>
      </c>
      <c r="G29" s="49">
        <v>600</v>
      </c>
      <c r="H29" t="s">
        <v>617</v>
      </c>
      <c r="I29">
        <v>5</v>
      </c>
      <c r="J29">
        <v>5</v>
      </c>
      <c r="K29" s="1" t="s">
        <v>630</v>
      </c>
      <c r="L29">
        <v>5</v>
      </c>
      <c r="M29">
        <v>5</v>
      </c>
      <c r="N29">
        <v>7</v>
      </c>
      <c r="O29">
        <v>24</v>
      </c>
      <c r="P29">
        <v>8760</v>
      </c>
      <c r="Q29">
        <v>1</v>
      </c>
      <c r="R29">
        <v>1</v>
      </c>
      <c r="S29" s="1" t="s">
        <v>631</v>
      </c>
      <c r="T29">
        <v>40400270</v>
      </c>
      <c r="U29" s="53" t="s">
        <v>632</v>
      </c>
      <c r="V29" s="53" t="s">
        <v>632</v>
      </c>
      <c r="W29" s="53" t="s">
        <v>32</v>
      </c>
      <c r="X29">
        <v>25</v>
      </c>
      <c r="Y29">
        <v>25</v>
      </c>
      <c r="Z29">
        <v>25</v>
      </c>
      <c r="AA29">
        <v>25</v>
      </c>
      <c r="AB29">
        <v>1804.732</v>
      </c>
      <c r="AC29" s="5">
        <v>0.95730000000000004</v>
      </c>
      <c r="AD29" t="s">
        <v>1202</v>
      </c>
      <c r="AE29" s="5">
        <f t="shared" si="0"/>
        <v>13.035714285714286</v>
      </c>
      <c r="AF29" s="5">
        <f t="shared" si="1"/>
        <v>2.6299450549450549E-3</v>
      </c>
      <c r="AG29">
        <f>AC29*'2022 EMP Fac Data Metro DC-NoVA'!$AT$11</f>
        <v>0.88481755844554799</v>
      </c>
      <c r="AH29">
        <f t="shared" si="2"/>
        <v>2.4308174682569996E-3</v>
      </c>
      <c r="AI29">
        <f>AC29*'2022 EMP Fac Data Metro DC-NoVA'!$AU$11</f>
        <v>0.91646718248637449</v>
      </c>
      <c r="AJ29">
        <f t="shared" si="3"/>
        <v>2.5177669848526767E-3</v>
      </c>
      <c r="AK29" s="53" t="s">
        <v>1334</v>
      </c>
    </row>
    <row r="30" spans="1:37" ht="43.8" x14ac:dyDescent="0.3">
      <c r="A30" t="s">
        <v>595</v>
      </c>
      <c r="B30">
        <v>2022</v>
      </c>
      <c r="C30">
        <v>70220</v>
      </c>
      <c r="D30">
        <v>6632911</v>
      </c>
      <c r="E30" s="1" t="s">
        <v>616</v>
      </c>
      <c r="F30" s="1" t="s">
        <v>47</v>
      </c>
      <c r="G30" s="49">
        <v>600</v>
      </c>
      <c r="H30" t="s">
        <v>617</v>
      </c>
      <c r="I30">
        <v>5</v>
      </c>
      <c r="J30">
        <v>5</v>
      </c>
      <c r="K30" s="1" t="s">
        <v>630</v>
      </c>
      <c r="L30">
        <v>5</v>
      </c>
      <c r="M30">
        <v>5</v>
      </c>
      <c r="N30">
        <v>7</v>
      </c>
      <c r="O30">
        <v>24</v>
      </c>
      <c r="P30">
        <v>8760</v>
      </c>
      <c r="Q30">
        <v>2</v>
      </c>
      <c r="R30">
        <v>2</v>
      </c>
      <c r="S30" s="1" t="s">
        <v>633</v>
      </c>
      <c r="T30">
        <v>40400279</v>
      </c>
      <c r="U30" s="53" t="s">
        <v>634</v>
      </c>
      <c r="V30" s="53" t="s">
        <v>634</v>
      </c>
      <c r="W30" s="53" t="s">
        <v>32</v>
      </c>
      <c r="X30">
        <v>0</v>
      </c>
      <c r="Y30">
        <v>42</v>
      </c>
      <c r="Z30">
        <v>36</v>
      </c>
      <c r="AA30">
        <v>22</v>
      </c>
      <c r="AB30">
        <v>21333.302</v>
      </c>
      <c r="AC30" s="5">
        <v>2.5499999999999998E-2</v>
      </c>
      <c r="AD30" t="s">
        <v>1202</v>
      </c>
      <c r="AE30" s="5">
        <f t="shared" si="0"/>
        <v>21.9</v>
      </c>
      <c r="AF30" s="5">
        <f t="shared" si="1"/>
        <v>1.1769230769230768E-4</v>
      </c>
      <c r="AG30">
        <f>AC30*'2022 EMP Fac Data Metro DC-NoVA'!$AT$11</f>
        <v>2.3569254925688364E-2</v>
      </c>
      <c r="AH30">
        <f t="shared" si="2"/>
        <v>1.0878117658010014E-4</v>
      </c>
      <c r="AI30">
        <f>AC30*'2022 EMP Fac Data Metro DC-NoVA'!$AU$11</f>
        <v>2.4412319182495087E-2</v>
      </c>
      <c r="AJ30">
        <f t="shared" si="3"/>
        <v>1.1267224238074654E-4</v>
      </c>
      <c r="AK30" s="53" t="s">
        <v>1334</v>
      </c>
    </row>
    <row r="31" spans="1:37" ht="33" x14ac:dyDescent="0.3">
      <c r="A31" t="s">
        <v>595</v>
      </c>
      <c r="B31">
        <v>2022</v>
      </c>
      <c r="C31">
        <v>70220</v>
      </c>
      <c r="D31">
        <v>6632911</v>
      </c>
      <c r="E31" s="1" t="s">
        <v>616</v>
      </c>
      <c r="F31" s="1" t="s">
        <v>47</v>
      </c>
      <c r="G31" s="49">
        <v>600</v>
      </c>
      <c r="H31" t="s">
        <v>617</v>
      </c>
      <c r="I31">
        <v>6</v>
      </c>
      <c r="J31">
        <v>6</v>
      </c>
      <c r="K31" s="1" t="s">
        <v>635</v>
      </c>
      <c r="L31">
        <v>6</v>
      </c>
      <c r="M31">
        <v>6</v>
      </c>
      <c r="N31">
        <v>7</v>
      </c>
      <c r="O31">
        <v>24</v>
      </c>
      <c r="P31">
        <v>8760</v>
      </c>
      <c r="Q31">
        <v>1</v>
      </c>
      <c r="R31">
        <v>1</v>
      </c>
      <c r="S31" s="1" t="s">
        <v>636</v>
      </c>
      <c r="T31">
        <v>40301115</v>
      </c>
      <c r="U31" s="53" t="s">
        <v>48</v>
      </c>
      <c r="V31" s="53" t="s">
        <v>48</v>
      </c>
      <c r="W31" s="53" t="s">
        <v>32</v>
      </c>
      <c r="X31">
        <v>25</v>
      </c>
      <c r="Y31">
        <v>25</v>
      </c>
      <c r="Z31">
        <v>25</v>
      </c>
      <c r="AA31">
        <v>25</v>
      </c>
      <c r="AB31">
        <v>3412.0709999999999</v>
      </c>
      <c r="AC31" s="5">
        <v>7.1000000000000004E-3</v>
      </c>
      <c r="AD31" t="s">
        <v>1202</v>
      </c>
      <c r="AE31" s="5">
        <f t="shared" si="0"/>
        <v>13.035714285714286</v>
      </c>
      <c r="AF31" s="5">
        <f t="shared" si="1"/>
        <v>1.9505494505494506E-5</v>
      </c>
      <c r="AG31">
        <f>AC31*'2022 EMP Fac Data Metro DC-NoVA'!$AT$11</f>
        <v>6.5624199989171529E-3</v>
      </c>
      <c r="AH31">
        <f t="shared" si="2"/>
        <v>1.8028626370651521E-5</v>
      </c>
      <c r="AI31">
        <f>AC31*'2022 EMP Fac Data Metro DC-NoVA'!$AU$11</f>
        <v>6.7971555370868681E-3</v>
      </c>
      <c r="AJ31">
        <f t="shared" si="3"/>
        <v>1.8673504222766119E-5</v>
      </c>
      <c r="AK31" s="53" t="s">
        <v>1334</v>
      </c>
    </row>
    <row r="32" spans="1:37" ht="33" x14ac:dyDescent="0.3">
      <c r="A32" t="s">
        <v>595</v>
      </c>
      <c r="B32">
        <v>2022</v>
      </c>
      <c r="C32">
        <v>70220</v>
      </c>
      <c r="D32">
        <v>6632911</v>
      </c>
      <c r="E32" s="1" t="s">
        <v>616</v>
      </c>
      <c r="F32" s="1" t="s">
        <v>47</v>
      </c>
      <c r="G32" s="49">
        <v>600</v>
      </c>
      <c r="H32" t="s">
        <v>617</v>
      </c>
      <c r="I32">
        <v>6</v>
      </c>
      <c r="J32">
        <v>6</v>
      </c>
      <c r="K32" s="1" t="s">
        <v>635</v>
      </c>
      <c r="L32">
        <v>6</v>
      </c>
      <c r="M32">
        <v>6</v>
      </c>
      <c r="N32">
        <v>7</v>
      </c>
      <c r="O32">
        <v>24</v>
      </c>
      <c r="P32">
        <v>8760</v>
      </c>
      <c r="Q32">
        <v>2</v>
      </c>
      <c r="R32">
        <v>2</v>
      </c>
      <c r="S32" s="1" t="s">
        <v>637</v>
      </c>
      <c r="T32">
        <v>40301120</v>
      </c>
      <c r="U32" s="53" t="s">
        <v>49</v>
      </c>
      <c r="V32" s="53" t="s">
        <v>49</v>
      </c>
      <c r="W32" s="53" t="s">
        <v>32</v>
      </c>
      <c r="X32">
        <v>25</v>
      </c>
      <c r="Y32">
        <v>26</v>
      </c>
      <c r="Z32">
        <v>24</v>
      </c>
      <c r="AA32">
        <v>25</v>
      </c>
      <c r="AB32">
        <v>56034.281999999999</v>
      </c>
      <c r="AC32" s="5">
        <v>6.4799999999999996E-2</v>
      </c>
      <c r="AD32" t="s">
        <v>1202</v>
      </c>
      <c r="AE32" s="5">
        <f t="shared" si="0"/>
        <v>13.557142857142857</v>
      </c>
      <c r="AF32" s="5">
        <f t="shared" si="1"/>
        <v>1.8514285714285714E-4</v>
      </c>
      <c r="AG32">
        <f>AC32*'2022 EMP Fac Data Metro DC-NoVA'!$AT$11</f>
        <v>5.9893636046455138E-2</v>
      </c>
      <c r="AH32">
        <f t="shared" si="2"/>
        <v>1.7112467441844328E-4</v>
      </c>
      <c r="AI32">
        <f>AC32*'2022 EMP Fac Data Metro DC-NoVA'!$AU$11</f>
        <v>6.2036011099046343E-2</v>
      </c>
      <c r="AJ32">
        <f t="shared" si="3"/>
        <v>1.7724574599727527E-4</v>
      </c>
      <c r="AK32" s="53" t="s">
        <v>1334</v>
      </c>
    </row>
    <row r="33" spans="1:37" ht="43.2" x14ac:dyDescent="0.3">
      <c r="A33" t="s">
        <v>595</v>
      </c>
      <c r="B33">
        <v>2022</v>
      </c>
      <c r="C33">
        <v>70220</v>
      </c>
      <c r="D33">
        <v>6632911</v>
      </c>
      <c r="E33" s="1" t="s">
        <v>616</v>
      </c>
      <c r="F33" s="1" t="s">
        <v>47</v>
      </c>
      <c r="G33" s="49">
        <v>600</v>
      </c>
      <c r="H33" t="s">
        <v>617</v>
      </c>
      <c r="I33">
        <v>7</v>
      </c>
      <c r="J33">
        <v>7</v>
      </c>
      <c r="K33" s="1" t="s">
        <v>638</v>
      </c>
      <c r="L33">
        <v>7</v>
      </c>
      <c r="M33">
        <v>7</v>
      </c>
      <c r="N33">
        <v>7</v>
      </c>
      <c r="O33">
        <v>24</v>
      </c>
      <c r="P33">
        <v>8760</v>
      </c>
      <c r="Q33">
        <v>1</v>
      </c>
      <c r="R33">
        <v>1</v>
      </c>
      <c r="S33" s="1" t="s">
        <v>639</v>
      </c>
      <c r="T33">
        <v>40600141</v>
      </c>
      <c r="U33" s="53" t="s">
        <v>50</v>
      </c>
      <c r="V33" s="53" t="s">
        <v>50</v>
      </c>
      <c r="W33" s="53" t="s">
        <v>28</v>
      </c>
      <c r="X33">
        <v>23</v>
      </c>
      <c r="Y33">
        <v>23</v>
      </c>
      <c r="Z33">
        <v>24</v>
      </c>
      <c r="AA33">
        <v>30</v>
      </c>
      <c r="AB33">
        <v>420763.06</v>
      </c>
      <c r="AC33" s="5">
        <v>6.0709999999999997</v>
      </c>
      <c r="AD33" t="s">
        <v>1202</v>
      </c>
      <c r="AE33" s="5">
        <f t="shared" si="0"/>
        <v>11.992857142857144</v>
      </c>
      <c r="AF33" s="5">
        <f t="shared" si="1"/>
        <v>1.6632876712328763E-2</v>
      </c>
      <c r="AG33">
        <f>AC33*'2022 EMP Fac Data Metro DC-NoVA'!$AE$11</f>
        <v>6.7456427040860003</v>
      </c>
      <c r="AH33">
        <f t="shared" si="2"/>
        <v>1.8481212887906846E-2</v>
      </c>
      <c r="AI33">
        <f>AC33*'2022 EMP Fac Data Metro DC-NoVA'!$AF$11</f>
        <v>7.1706538715370005</v>
      </c>
      <c r="AJ33">
        <f t="shared" si="3"/>
        <v>1.9645627045306847E-2</v>
      </c>
      <c r="AK33" s="53" t="s">
        <v>1334</v>
      </c>
    </row>
    <row r="34" spans="1:37" ht="43.2" x14ac:dyDescent="0.3">
      <c r="A34" t="s">
        <v>595</v>
      </c>
      <c r="B34">
        <v>2022</v>
      </c>
      <c r="C34">
        <v>70220</v>
      </c>
      <c r="D34">
        <v>6632911</v>
      </c>
      <c r="E34" s="1" t="s">
        <v>616</v>
      </c>
      <c r="F34" s="1" t="s">
        <v>47</v>
      </c>
      <c r="G34" s="49">
        <v>600</v>
      </c>
      <c r="H34" t="s">
        <v>617</v>
      </c>
      <c r="I34">
        <v>7</v>
      </c>
      <c r="J34">
        <v>7</v>
      </c>
      <c r="K34" s="1" t="s">
        <v>638</v>
      </c>
      <c r="L34">
        <v>7</v>
      </c>
      <c r="M34">
        <v>7</v>
      </c>
      <c r="N34">
        <v>7</v>
      </c>
      <c r="O34">
        <v>24</v>
      </c>
      <c r="P34">
        <v>8760</v>
      </c>
      <c r="Q34">
        <v>1</v>
      </c>
      <c r="R34">
        <v>1</v>
      </c>
      <c r="S34" s="1" t="s">
        <v>639</v>
      </c>
      <c r="T34">
        <v>40600141</v>
      </c>
      <c r="U34" s="53" t="s">
        <v>50</v>
      </c>
      <c r="V34" s="53" t="s">
        <v>50</v>
      </c>
      <c r="W34" s="53" t="s">
        <v>29</v>
      </c>
      <c r="X34">
        <v>23</v>
      </c>
      <c r="Y34">
        <v>23</v>
      </c>
      <c r="Z34">
        <v>24</v>
      </c>
      <c r="AA34">
        <v>30</v>
      </c>
      <c r="AB34">
        <v>420763.06</v>
      </c>
      <c r="AC34" s="5">
        <v>2.4470000000000001</v>
      </c>
      <c r="AD34" t="s">
        <v>1202</v>
      </c>
      <c r="AE34" s="5">
        <f t="shared" si="0"/>
        <v>11.992857142857144</v>
      </c>
      <c r="AF34" s="5">
        <f t="shared" ref="AF34:AF65" si="4">IF(AE34=0,"n/a",IF(AE34&gt;13,(AC34*Y34/100)/(13*N34),(AC34*Y34/100/(AE34*N34))))</f>
        <v>6.704109589041096E-3</v>
      </c>
      <c r="AG34">
        <f>AC34*'2022 EMP Fac Data Metro DC-NoVA'!$AK$11</f>
        <v>2.718924015302</v>
      </c>
      <c r="AH34">
        <f t="shared" si="2"/>
        <v>7.4491068912383562E-3</v>
      </c>
      <c r="AI34">
        <f>AC34*'2022 EMP Fac Data Metro DC-NoVA'!$AL$11</f>
        <v>2.890230608408999</v>
      </c>
      <c r="AJ34">
        <f t="shared" si="3"/>
        <v>7.918440023038353E-3</v>
      </c>
      <c r="AK34" s="53" t="s">
        <v>1334</v>
      </c>
    </row>
    <row r="35" spans="1:37" ht="43.2" x14ac:dyDescent="0.3">
      <c r="A35" t="s">
        <v>595</v>
      </c>
      <c r="B35">
        <v>2022</v>
      </c>
      <c r="C35">
        <v>70220</v>
      </c>
      <c r="D35">
        <v>6632911</v>
      </c>
      <c r="E35" s="1" t="s">
        <v>616</v>
      </c>
      <c r="F35" s="1" t="s">
        <v>47</v>
      </c>
      <c r="G35" s="49">
        <v>600</v>
      </c>
      <c r="H35" t="s">
        <v>617</v>
      </c>
      <c r="I35">
        <v>7</v>
      </c>
      <c r="J35">
        <v>7</v>
      </c>
      <c r="K35" s="1" t="s">
        <v>638</v>
      </c>
      <c r="L35">
        <v>7</v>
      </c>
      <c r="M35">
        <v>7</v>
      </c>
      <c r="N35">
        <v>7</v>
      </c>
      <c r="O35">
        <v>24</v>
      </c>
      <c r="P35">
        <v>8760</v>
      </c>
      <c r="Q35">
        <v>1</v>
      </c>
      <c r="R35">
        <v>1</v>
      </c>
      <c r="S35" s="1" t="s">
        <v>639</v>
      </c>
      <c r="T35">
        <v>40600141</v>
      </c>
      <c r="U35" s="53" t="s">
        <v>50</v>
      </c>
      <c r="V35" s="53" t="s">
        <v>50</v>
      </c>
      <c r="W35" s="53" t="s">
        <v>30</v>
      </c>
      <c r="X35">
        <v>23</v>
      </c>
      <c r="Y35">
        <v>23</v>
      </c>
      <c r="Z35">
        <v>24</v>
      </c>
      <c r="AA35">
        <v>30</v>
      </c>
      <c r="AB35">
        <v>420763.06</v>
      </c>
      <c r="AC35" s="5">
        <v>0.1469</v>
      </c>
      <c r="AD35" t="s">
        <v>1202</v>
      </c>
      <c r="AE35" s="5">
        <f t="shared" si="0"/>
        <v>11.992857142857144</v>
      </c>
      <c r="AF35" s="5">
        <f t="shared" si="4"/>
        <v>4.0246575342465759E-4</v>
      </c>
      <c r="AG35">
        <f>AC35*'2022 EMP Fac Data Metro DC-NoVA'!$AN$11</f>
        <v>0.16322433095539998</v>
      </c>
      <c r="AH35">
        <f t="shared" si="2"/>
        <v>4.4718994782301367E-4</v>
      </c>
      <c r="AI35">
        <f>AC35*'2022 EMP Fac Data Metro DC-NoVA'!$AO$11</f>
        <v>0.1735083270843</v>
      </c>
      <c r="AJ35">
        <f t="shared" si="3"/>
        <v>4.7536527968301378E-4</v>
      </c>
      <c r="AK35" s="53" t="s">
        <v>1334</v>
      </c>
    </row>
    <row r="36" spans="1:37" ht="43.2" x14ac:dyDescent="0.3">
      <c r="A36" t="s">
        <v>595</v>
      </c>
      <c r="B36">
        <v>2022</v>
      </c>
      <c r="C36">
        <v>70220</v>
      </c>
      <c r="D36">
        <v>6632911</v>
      </c>
      <c r="E36" s="1" t="s">
        <v>616</v>
      </c>
      <c r="F36" s="1" t="s">
        <v>47</v>
      </c>
      <c r="G36" s="49">
        <v>600</v>
      </c>
      <c r="H36" t="s">
        <v>617</v>
      </c>
      <c r="I36">
        <v>7</v>
      </c>
      <c r="J36">
        <v>7</v>
      </c>
      <c r="K36" s="1" t="s">
        <v>638</v>
      </c>
      <c r="L36">
        <v>7</v>
      </c>
      <c r="M36">
        <v>7</v>
      </c>
      <c r="N36">
        <v>7</v>
      </c>
      <c r="O36">
        <v>24</v>
      </c>
      <c r="P36">
        <v>8760</v>
      </c>
      <c r="Q36">
        <v>1</v>
      </c>
      <c r="R36">
        <v>1</v>
      </c>
      <c r="S36" s="1" t="s">
        <v>639</v>
      </c>
      <c r="T36">
        <v>40600141</v>
      </c>
      <c r="U36" s="53" t="s">
        <v>50</v>
      </c>
      <c r="V36" s="53" t="s">
        <v>50</v>
      </c>
      <c r="W36" s="53" t="s">
        <v>31</v>
      </c>
      <c r="X36">
        <v>23</v>
      </c>
      <c r="Y36">
        <v>23</v>
      </c>
      <c r="Z36">
        <v>24</v>
      </c>
      <c r="AA36">
        <v>30</v>
      </c>
      <c r="AB36">
        <v>420763.06</v>
      </c>
      <c r="AC36" s="5">
        <v>4.0000000000000001E-3</v>
      </c>
      <c r="AD36" t="s">
        <v>1202</v>
      </c>
      <c r="AE36" s="5">
        <f t="shared" si="0"/>
        <v>11.992857142857144</v>
      </c>
      <c r="AF36" s="5">
        <f t="shared" si="4"/>
        <v>1.0958904109589042E-5</v>
      </c>
      <c r="AG36">
        <f>AC36*'2022 EMP Fac Data Metro DC-NoVA'!$AQ$11</f>
        <v>4.444501864E-3</v>
      </c>
      <c r="AH36">
        <f t="shared" si="2"/>
        <v>1.2176717435616439E-5</v>
      </c>
      <c r="AI36">
        <f>AC36*'2022 EMP Fac Data Metro DC-NoVA'!$AR$11</f>
        <v>4.7245289879999999E-3</v>
      </c>
      <c r="AJ36">
        <f t="shared" si="3"/>
        <v>1.2943915035616439E-5</v>
      </c>
      <c r="AK36" s="53" t="s">
        <v>1334</v>
      </c>
    </row>
    <row r="37" spans="1:37" ht="43.2" x14ac:dyDescent="0.3">
      <c r="A37" t="s">
        <v>595</v>
      </c>
      <c r="B37">
        <v>2022</v>
      </c>
      <c r="C37">
        <v>70220</v>
      </c>
      <c r="D37">
        <v>6632911</v>
      </c>
      <c r="E37" s="1" t="s">
        <v>616</v>
      </c>
      <c r="F37" s="1" t="s">
        <v>47</v>
      </c>
      <c r="G37" s="49">
        <v>600</v>
      </c>
      <c r="H37" t="s">
        <v>617</v>
      </c>
      <c r="I37">
        <v>7</v>
      </c>
      <c r="J37">
        <v>7</v>
      </c>
      <c r="K37" s="1" t="s">
        <v>638</v>
      </c>
      <c r="L37">
        <v>7</v>
      </c>
      <c r="M37">
        <v>7</v>
      </c>
      <c r="N37">
        <v>7</v>
      </c>
      <c r="O37">
        <v>24</v>
      </c>
      <c r="P37">
        <v>8760</v>
      </c>
      <c r="Q37">
        <v>1</v>
      </c>
      <c r="R37">
        <v>1</v>
      </c>
      <c r="S37" s="1" t="s">
        <v>639</v>
      </c>
      <c r="T37">
        <v>40600141</v>
      </c>
      <c r="U37" s="53" t="s">
        <v>50</v>
      </c>
      <c r="V37" s="53" t="s">
        <v>50</v>
      </c>
      <c r="W37" s="53" t="s">
        <v>32</v>
      </c>
      <c r="X37">
        <v>23</v>
      </c>
      <c r="Y37">
        <v>23</v>
      </c>
      <c r="Z37">
        <v>24</v>
      </c>
      <c r="AA37">
        <v>30</v>
      </c>
      <c r="AB37">
        <v>420763.06</v>
      </c>
      <c r="AC37" s="5">
        <v>21.0229</v>
      </c>
      <c r="AD37" t="s">
        <v>1202</v>
      </c>
      <c r="AE37" s="5">
        <f t="shared" si="0"/>
        <v>11.992857142857144</v>
      </c>
      <c r="AF37" s="5">
        <f t="shared" si="4"/>
        <v>5.7596986301369862E-2</v>
      </c>
      <c r="AG37">
        <f>AC37*'2022 EMP Fac Data Metro DC-NoVA'!$AT$11</f>
        <v>19.431140759892312</v>
      </c>
      <c r="AH37">
        <f t="shared" si="2"/>
        <v>5.3236002081896737E-2</v>
      </c>
      <c r="AI37">
        <f>AC37*'2022 EMP Fac Data Metro DC-NoVA'!$AU$11</f>
        <v>20.126186076144158</v>
      </c>
      <c r="AJ37">
        <f t="shared" si="3"/>
        <v>5.5140235825052487E-2</v>
      </c>
      <c r="AK37" s="53" t="s">
        <v>1334</v>
      </c>
    </row>
    <row r="38" spans="1:37" ht="33" x14ac:dyDescent="0.3">
      <c r="A38" t="s">
        <v>595</v>
      </c>
      <c r="B38">
        <v>2022</v>
      </c>
      <c r="C38">
        <v>70220</v>
      </c>
      <c r="D38">
        <v>6632911</v>
      </c>
      <c r="E38" s="1" t="s">
        <v>616</v>
      </c>
      <c r="F38" s="1" t="s">
        <v>47</v>
      </c>
      <c r="G38" s="49">
        <v>600</v>
      </c>
      <c r="H38" t="s">
        <v>617</v>
      </c>
      <c r="I38">
        <v>8</v>
      </c>
      <c r="J38">
        <v>8</v>
      </c>
      <c r="K38" s="1" t="s">
        <v>640</v>
      </c>
      <c r="L38">
        <v>8</v>
      </c>
      <c r="M38">
        <v>8</v>
      </c>
      <c r="N38">
        <v>7</v>
      </c>
      <c r="O38">
        <v>24</v>
      </c>
      <c r="P38">
        <v>8760</v>
      </c>
      <c r="Q38">
        <v>1</v>
      </c>
      <c r="R38">
        <v>1</v>
      </c>
      <c r="S38" s="1" t="s">
        <v>641</v>
      </c>
      <c r="T38">
        <v>40600135</v>
      </c>
      <c r="U38" s="53" t="s">
        <v>50</v>
      </c>
      <c r="V38" s="53" t="s">
        <v>50</v>
      </c>
      <c r="W38" s="53" t="s">
        <v>32</v>
      </c>
      <c r="X38">
        <v>25</v>
      </c>
      <c r="Y38">
        <v>26</v>
      </c>
      <c r="Z38">
        <v>24</v>
      </c>
      <c r="AA38">
        <v>25</v>
      </c>
      <c r="AB38">
        <v>56049.928999999996</v>
      </c>
      <c r="AC38" s="5">
        <v>0.32179999999999997</v>
      </c>
      <c r="AD38" t="s">
        <v>1202</v>
      </c>
      <c r="AE38" s="5">
        <f t="shared" si="0"/>
        <v>13.557142857142857</v>
      </c>
      <c r="AF38" s="5">
        <f t="shared" si="4"/>
        <v>9.1942857142857137E-4</v>
      </c>
      <c r="AG38">
        <f>AC38*'2022 EMP Fac Data Metro DC-NoVA'!$AT$11</f>
        <v>0.29743475431711824</v>
      </c>
      <c r="AH38">
        <f t="shared" si="2"/>
        <v>8.4981358376319495E-4</v>
      </c>
      <c r="AI38">
        <f>AC38*'2022 EMP Fac Data Metro DC-NoVA'!$AU$11</f>
        <v>0.30807389462458507</v>
      </c>
      <c r="AJ38">
        <f t="shared" si="3"/>
        <v>8.8021112749881456E-4</v>
      </c>
      <c r="AK38" s="53" t="s">
        <v>1334</v>
      </c>
    </row>
    <row r="39" spans="1:37" ht="43.2" x14ac:dyDescent="0.3">
      <c r="A39" t="s">
        <v>595</v>
      </c>
      <c r="B39">
        <v>2022</v>
      </c>
      <c r="C39">
        <v>70220</v>
      </c>
      <c r="D39">
        <v>6632911</v>
      </c>
      <c r="E39" s="1" t="s">
        <v>616</v>
      </c>
      <c r="F39" s="1" t="s">
        <v>47</v>
      </c>
      <c r="G39" s="49">
        <v>600</v>
      </c>
      <c r="H39" t="s">
        <v>617</v>
      </c>
      <c r="I39">
        <v>9</v>
      </c>
      <c r="J39">
        <v>9</v>
      </c>
      <c r="K39" s="1" t="s">
        <v>642</v>
      </c>
      <c r="L39">
        <v>9</v>
      </c>
      <c r="M39">
        <v>9</v>
      </c>
      <c r="N39">
        <v>7</v>
      </c>
      <c r="O39">
        <v>24</v>
      </c>
      <c r="P39">
        <v>8760</v>
      </c>
      <c r="Q39">
        <v>1</v>
      </c>
      <c r="R39">
        <v>1</v>
      </c>
      <c r="S39" s="1" t="s">
        <v>642</v>
      </c>
      <c r="T39">
        <v>40400151</v>
      </c>
      <c r="U39" s="53" t="s">
        <v>50</v>
      </c>
      <c r="V39" s="53" t="s">
        <v>50</v>
      </c>
      <c r="W39" s="53" t="s">
        <v>32</v>
      </c>
      <c r="X39">
        <v>25</v>
      </c>
      <c r="Y39">
        <v>24</v>
      </c>
      <c r="Z39">
        <v>25</v>
      </c>
      <c r="AA39">
        <v>26</v>
      </c>
      <c r="AB39">
        <v>407638.47200000001</v>
      </c>
      <c r="AC39" s="5">
        <v>0.49149999999999999</v>
      </c>
      <c r="AD39" t="s">
        <v>1202</v>
      </c>
      <c r="AE39" s="5">
        <f t="shared" si="0"/>
        <v>12.514285714285716</v>
      </c>
      <c r="AF39" s="5">
        <f t="shared" si="4"/>
        <v>1.3465753424657533E-3</v>
      </c>
      <c r="AG39">
        <f>AC39*'2022 EMP Fac Data Metro DC-NoVA'!$AT$11</f>
        <v>0.4542858351363071</v>
      </c>
      <c r="AH39">
        <f t="shared" si="2"/>
        <v>1.2446187264008412E-3</v>
      </c>
      <c r="AI39">
        <f>AC39*'2022 EMP Fac Data Metro DC-NoVA'!$AU$11</f>
        <v>0.47053548541946416</v>
      </c>
      <c r="AJ39">
        <f t="shared" si="3"/>
        <v>1.2891383162177098E-3</v>
      </c>
      <c r="AK39" s="53" t="s">
        <v>1334</v>
      </c>
    </row>
    <row r="40" spans="1:37" ht="43.8" x14ac:dyDescent="0.3">
      <c r="A40" t="s">
        <v>595</v>
      </c>
      <c r="B40">
        <v>2022</v>
      </c>
      <c r="C40">
        <v>70220</v>
      </c>
      <c r="D40">
        <v>6632911</v>
      </c>
      <c r="E40" s="1" t="s">
        <v>616</v>
      </c>
      <c r="F40" s="1" t="s">
        <v>47</v>
      </c>
      <c r="G40" s="49">
        <v>600</v>
      </c>
      <c r="H40" t="s">
        <v>617</v>
      </c>
      <c r="I40">
        <v>9</v>
      </c>
      <c r="J40">
        <v>9</v>
      </c>
      <c r="K40" s="1" t="s">
        <v>642</v>
      </c>
      <c r="L40">
        <v>9</v>
      </c>
      <c r="M40">
        <v>9</v>
      </c>
      <c r="N40">
        <v>7</v>
      </c>
      <c r="O40">
        <v>24</v>
      </c>
      <c r="P40">
        <v>8760</v>
      </c>
      <c r="Q40">
        <v>2</v>
      </c>
      <c r="R40">
        <v>2</v>
      </c>
      <c r="S40" s="1" t="s">
        <v>643</v>
      </c>
      <c r="T40">
        <v>40400150</v>
      </c>
      <c r="U40" s="53" t="s">
        <v>634</v>
      </c>
      <c r="V40" s="53" t="s">
        <v>59</v>
      </c>
      <c r="W40" s="53" t="s">
        <v>32</v>
      </c>
      <c r="X40">
        <v>0</v>
      </c>
      <c r="Y40">
        <v>0</v>
      </c>
      <c r="Z40">
        <v>100</v>
      </c>
      <c r="AA40">
        <v>0</v>
      </c>
      <c r="AB40">
        <v>1.889</v>
      </c>
      <c r="AC40" s="5">
        <v>1.9944</v>
      </c>
      <c r="AD40" t="s">
        <v>1202</v>
      </c>
      <c r="AE40" s="5">
        <f t="shared" si="0"/>
        <v>0</v>
      </c>
      <c r="AF40" s="5" t="str">
        <f t="shared" si="4"/>
        <v>n/a</v>
      </c>
      <c r="AG40">
        <v>0</v>
      </c>
      <c r="AH40">
        <v>0</v>
      </c>
      <c r="AI40">
        <v>0</v>
      </c>
      <c r="AJ40">
        <v>0</v>
      </c>
      <c r="AK40" s="53" t="s">
        <v>1334</v>
      </c>
    </row>
    <row r="41" spans="1:37" ht="43.2" x14ac:dyDescent="0.3">
      <c r="A41" t="s">
        <v>595</v>
      </c>
      <c r="B41">
        <v>2022</v>
      </c>
      <c r="C41">
        <v>70224</v>
      </c>
      <c r="D41">
        <v>6633011</v>
      </c>
      <c r="E41" s="1" t="s">
        <v>644</v>
      </c>
      <c r="F41" s="1" t="s">
        <v>47</v>
      </c>
      <c r="G41" s="49">
        <v>600</v>
      </c>
      <c r="H41" t="s">
        <v>645</v>
      </c>
      <c r="I41">
        <v>1</v>
      </c>
      <c r="J41">
        <v>1</v>
      </c>
      <c r="K41" s="1" t="s">
        <v>646</v>
      </c>
      <c r="L41">
        <v>1</v>
      </c>
      <c r="M41">
        <v>1</v>
      </c>
      <c r="N41">
        <v>7</v>
      </c>
      <c r="O41">
        <v>24</v>
      </c>
      <c r="P41">
        <v>8760</v>
      </c>
      <c r="Q41">
        <v>1</v>
      </c>
      <c r="R41">
        <v>1</v>
      </c>
      <c r="S41" s="1" t="s">
        <v>647</v>
      </c>
      <c r="T41">
        <v>40400111</v>
      </c>
      <c r="U41" s="53" t="s">
        <v>48</v>
      </c>
      <c r="V41" s="53" t="s">
        <v>48</v>
      </c>
      <c r="W41" s="53" t="s">
        <v>32</v>
      </c>
      <c r="X41">
        <v>25</v>
      </c>
      <c r="Y41">
        <v>25</v>
      </c>
      <c r="Z41">
        <v>25</v>
      </c>
      <c r="AA41">
        <v>25</v>
      </c>
      <c r="AB41">
        <v>24528.83</v>
      </c>
      <c r="AC41" s="5">
        <v>12.26</v>
      </c>
      <c r="AD41" t="s">
        <v>1202</v>
      </c>
      <c r="AE41" s="5">
        <f t="shared" si="0"/>
        <v>13.035714285714286</v>
      </c>
      <c r="AF41" s="5">
        <f t="shared" si="4"/>
        <v>3.3681318681318684E-2</v>
      </c>
      <c r="AG41">
        <f>AC41*'2022 EMP Fac Data Metro DC-NoVA'!$AT$12</f>
        <v>10.732615197753747</v>
      </c>
      <c r="AH41">
        <f t="shared" ref="AH41:AH48" si="5">AG41*$AF41/$AC41</f>
        <v>2.9485206587235573E-2</v>
      </c>
      <c r="AI41">
        <f>AC41*'2022 EMP Fac Data Metro DC-NoVA'!$AU$12</f>
        <v>10.823681301223143</v>
      </c>
      <c r="AJ41">
        <f t="shared" ref="AJ41:AJ48" si="6">AI41*$AF41/$AC41</f>
        <v>2.9735388190173472E-2</v>
      </c>
      <c r="AK41" s="53" t="s">
        <v>1334</v>
      </c>
    </row>
    <row r="42" spans="1:37" ht="43.2" x14ac:dyDescent="0.3">
      <c r="A42" t="s">
        <v>595</v>
      </c>
      <c r="B42">
        <v>2022</v>
      </c>
      <c r="C42">
        <v>70224</v>
      </c>
      <c r="D42">
        <v>6633011</v>
      </c>
      <c r="E42" s="1" t="s">
        <v>644</v>
      </c>
      <c r="F42" s="1" t="s">
        <v>47</v>
      </c>
      <c r="G42" s="49">
        <v>600</v>
      </c>
      <c r="H42" t="s">
        <v>645</v>
      </c>
      <c r="I42">
        <v>1</v>
      </c>
      <c r="J42">
        <v>1</v>
      </c>
      <c r="K42" s="1" t="s">
        <v>646</v>
      </c>
      <c r="L42">
        <v>1</v>
      </c>
      <c r="M42">
        <v>1</v>
      </c>
      <c r="N42">
        <v>7</v>
      </c>
      <c r="O42">
        <v>24</v>
      </c>
      <c r="P42">
        <v>8760</v>
      </c>
      <c r="Q42">
        <v>2</v>
      </c>
      <c r="R42">
        <v>2</v>
      </c>
      <c r="S42" s="1" t="s">
        <v>648</v>
      </c>
      <c r="T42">
        <v>40400116</v>
      </c>
      <c r="U42" s="53" t="s">
        <v>49</v>
      </c>
      <c r="V42" s="53" t="s">
        <v>49</v>
      </c>
      <c r="W42" s="53" t="s">
        <v>32</v>
      </c>
      <c r="X42">
        <v>21</v>
      </c>
      <c r="Y42">
        <v>27</v>
      </c>
      <c r="Z42">
        <v>26</v>
      </c>
      <c r="AA42">
        <v>26</v>
      </c>
      <c r="AB42">
        <v>815.77</v>
      </c>
      <c r="AC42" s="5">
        <v>0.41</v>
      </c>
      <c r="AD42" t="s">
        <v>1202</v>
      </c>
      <c r="AE42" s="5">
        <f t="shared" si="0"/>
        <v>14.078571428571429</v>
      </c>
      <c r="AF42" s="5">
        <f t="shared" si="4"/>
        <v>1.2164835164835163E-3</v>
      </c>
      <c r="AG42">
        <f>AC42*'2022 EMP Fac Data Metro DC-NoVA'!$AT$12</f>
        <v>0.35892106289388548</v>
      </c>
      <c r="AH42">
        <f t="shared" si="5"/>
        <v>1.0649306261686711E-3</v>
      </c>
      <c r="AI42">
        <f>AC42*'2022 EMP Fac Data Metro DC-NoVA'!$AU$12</f>
        <v>0.36196650354824533</v>
      </c>
      <c r="AJ42">
        <f t="shared" si="6"/>
        <v>1.0739665489892993E-3</v>
      </c>
      <c r="AK42" s="53" t="s">
        <v>1334</v>
      </c>
    </row>
    <row r="43" spans="1:37" ht="43.2" x14ac:dyDescent="0.3">
      <c r="A43" t="s">
        <v>595</v>
      </c>
      <c r="B43">
        <v>2022</v>
      </c>
      <c r="C43">
        <v>70224</v>
      </c>
      <c r="D43">
        <v>6633011</v>
      </c>
      <c r="E43" s="1" t="s">
        <v>644</v>
      </c>
      <c r="F43" s="1" t="s">
        <v>47</v>
      </c>
      <c r="G43" s="49">
        <v>600</v>
      </c>
      <c r="H43" t="s">
        <v>645</v>
      </c>
      <c r="I43">
        <v>2</v>
      </c>
      <c r="J43">
        <v>2</v>
      </c>
      <c r="K43" s="1" t="s">
        <v>649</v>
      </c>
      <c r="L43">
        <v>2</v>
      </c>
      <c r="M43">
        <v>2</v>
      </c>
      <c r="N43">
        <v>7</v>
      </c>
      <c r="O43">
        <v>24</v>
      </c>
      <c r="P43">
        <v>8760</v>
      </c>
      <c r="Q43">
        <v>1</v>
      </c>
      <c r="R43">
        <v>1</v>
      </c>
      <c r="S43" s="1" t="s">
        <v>650</v>
      </c>
      <c r="T43">
        <v>40301019</v>
      </c>
      <c r="U43" s="53" t="s">
        <v>48</v>
      </c>
      <c r="V43" s="53" t="s">
        <v>48</v>
      </c>
      <c r="W43" s="53" t="s">
        <v>32</v>
      </c>
      <c r="X43">
        <v>25</v>
      </c>
      <c r="Y43">
        <v>25</v>
      </c>
      <c r="Z43">
        <v>25</v>
      </c>
      <c r="AA43">
        <v>25</v>
      </c>
      <c r="AB43">
        <v>735.34</v>
      </c>
      <c r="AC43" s="5">
        <v>0.37</v>
      </c>
      <c r="AD43" t="s">
        <v>1202</v>
      </c>
      <c r="AE43" s="5">
        <f t="shared" si="0"/>
        <v>13.035714285714286</v>
      </c>
      <c r="AF43" s="5">
        <f t="shared" si="4"/>
        <v>1.0164835164835164E-3</v>
      </c>
      <c r="AG43">
        <f>AC43*'2022 EMP Fac Data Metro DC-NoVA'!$AT$12</f>
        <v>0.3239043738310674</v>
      </c>
      <c r="AH43">
        <f t="shared" si="5"/>
        <v>8.898471808545808E-4</v>
      </c>
      <c r="AI43">
        <f>AC43*'2022 EMP Fac Data Metro DC-NoVA'!$AU$12</f>
        <v>0.32665269832402632</v>
      </c>
      <c r="AJ43">
        <f t="shared" si="6"/>
        <v>8.9739752286820411E-4</v>
      </c>
      <c r="AK43" s="53" t="s">
        <v>1334</v>
      </c>
    </row>
    <row r="44" spans="1:37" ht="43.2" x14ac:dyDescent="0.3">
      <c r="A44" t="s">
        <v>595</v>
      </c>
      <c r="B44">
        <v>2022</v>
      </c>
      <c r="C44">
        <v>70224</v>
      </c>
      <c r="D44">
        <v>6633011</v>
      </c>
      <c r="E44" s="1" t="s">
        <v>644</v>
      </c>
      <c r="F44" s="1" t="s">
        <v>47</v>
      </c>
      <c r="G44" s="49">
        <v>600</v>
      </c>
      <c r="H44" t="s">
        <v>645</v>
      </c>
      <c r="I44">
        <v>2</v>
      </c>
      <c r="J44">
        <v>2</v>
      </c>
      <c r="K44" s="1" t="s">
        <v>649</v>
      </c>
      <c r="L44">
        <v>2</v>
      </c>
      <c r="M44">
        <v>2</v>
      </c>
      <c r="N44">
        <v>7</v>
      </c>
      <c r="O44">
        <v>24</v>
      </c>
      <c r="P44">
        <v>8760</v>
      </c>
      <c r="Q44">
        <v>2</v>
      </c>
      <c r="R44">
        <v>2</v>
      </c>
      <c r="S44" s="1" t="s">
        <v>651</v>
      </c>
      <c r="T44">
        <v>40301021</v>
      </c>
      <c r="U44" s="53" t="s">
        <v>49</v>
      </c>
      <c r="V44" s="53" t="s">
        <v>49</v>
      </c>
      <c r="W44" s="53" t="s">
        <v>32</v>
      </c>
      <c r="X44">
        <v>22</v>
      </c>
      <c r="Y44">
        <v>26</v>
      </c>
      <c r="Z44">
        <v>23</v>
      </c>
      <c r="AA44">
        <v>29</v>
      </c>
      <c r="AB44">
        <v>1419.48</v>
      </c>
      <c r="AC44" s="5">
        <v>0.71</v>
      </c>
      <c r="AD44" t="s">
        <v>1202</v>
      </c>
      <c r="AE44" s="5">
        <f t="shared" si="0"/>
        <v>13.557142857142857</v>
      </c>
      <c r="AF44" s="5">
        <f t="shared" si="4"/>
        <v>2.0285714285714286E-3</v>
      </c>
      <c r="AG44">
        <f>AC44*'2022 EMP Fac Data Metro DC-NoVA'!$AT$12</f>
        <v>0.62154623086502114</v>
      </c>
      <c r="AH44">
        <f t="shared" si="5"/>
        <v>1.7758463739000606E-3</v>
      </c>
      <c r="AI44">
        <f>AC44*'2022 EMP Fac Data Metro DC-NoVA'!$AU$12</f>
        <v>0.62682004272988834</v>
      </c>
      <c r="AJ44">
        <f t="shared" si="6"/>
        <v>1.7909144077996812E-3</v>
      </c>
      <c r="AK44" s="53" t="s">
        <v>1334</v>
      </c>
    </row>
    <row r="45" spans="1:37" ht="43.2" x14ac:dyDescent="0.3">
      <c r="A45" t="s">
        <v>595</v>
      </c>
      <c r="B45">
        <v>2022</v>
      </c>
      <c r="C45">
        <v>70224</v>
      </c>
      <c r="D45">
        <v>6633011</v>
      </c>
      <c r="E45" s="1" t="s">
        <v>644</v>
      </c>
      <c r="F45" s="1" t="s">
        <v>47</v>
      </c>
      <c r="G45" s="49">
        <v>600</v>
      </c>
      <c r="H45" t="s">
        <v>645</v>
      </c>
      <c r="I45">
        <v>3</v>
      </c>
      <c r="J45">
        <v>3</v>
      </c>
      <c r="K45" s="1" t="s">
        <v>652</v>
      </c>
      <c r="L45">
        <v>3</v>
      </c>
      <c r="M45">
        <v>3</v>
      </c>
      <c r="N45">
        <v>7</v>
      </c>
      <c r="O45">
        <v>24</v>
      </c>
      <c r="P45">
        <v>8760</v>
      </c>
      <c r="Q45">
        <v>1</v>
      </c>
      <c r="R45">
        <v>1</v>
      </c>
      <c r="S45" s="1" t="s">
        <v>656</v>
      </c>
      <c r="T45">
        <v>40600141</v>
      </c>
      <c r="U45" s="53" t="s">
        <v>50</v>
      </c>
      <c r="V45" s="53" t="s">
        <v>50</v>
      </c>
      <c r="W45" s="53" t="s">
        <v>28</v>
      </c>
      <c r="X45">
        <v>21</v>
      </c>
      <c r="Y45">
        <v>27</v>
      </c>
      <c r="Z45">
        <v>26</v>
      </c>
      <c r="AA45">
        <v>26</v>
      </c>
      <c r="AB45">
        <v>142549</v>
      </c>
      <c r="AC45" s="5">
        <v>6.47</v>
      </c>
      <c r="AD45" t="s">
        <v>1202</v>
      </c>
      <c r="AE45" s="5">
        <f t="shared" si="0"/>
        <v>14.078571428571429</v>
      </c>
      <c r="AF45" s="5">
        <f t="shared" si="4"/>
        <v>1.9196703296703296E-2</v>
      </c>
      <c r="AG45">
        <f>AC45*'2022 EMP Fac Data Metro DC-NoVA'!$AE$12</f>
        <v>7.1889817650200003</v>
      </c>
      <c r="AH45">
        <f t="shared" si="5"/>
        <v>2.1329945896213186E-2</v>
      </c>
      <c r="AI45">
        <f>AC45*'2022 EMP Fac Data Metro DC-NoVA'!$AF$12</f>
        <v>7.64192563809</v>
      </c>
      <c r="AJ45">
        <f t="shared" si="6"/>
        <v>2.2673845299827473E-2</v>
      </c>
      <c r="AK45" s="53" t="s">
        <v>1334</v>
      </c>
    </row>
    <row r="46" spans="1:37" ht="43.2" x14ac:dyDescent="0.3">
      <c r="A46" t="s">
        <v>595</v>
      </c>
      <c r="B46">
        <v>2022</v>
      </c>
      <c r="C46">
        <v>70224</v>
      </c>
      <c r="D46">
        <v>6633011</v>
      </c>
      <c r="E46" s="1" t="s">
        <v>644</v>
      </c>
      <c r="F46" s="1" t="s">
        <v>47</v>
      </c>
      <c r="G46" s="49">
        <v>600</v>
      </c>
      <c r="H46" t="s">
        <v>645</v>
      </c>
      <c r="I46">
        <v>3</v>
      </c>
      <c r="J46">
        <v>3</v>
      </c>
      <c r="K46" s="1" t="s">
        <v>652</v>
      </c>
      <c r="L46">
        <v>3</v>
      </c>
      <c r="M46">
        <v>3</v>
      </c>
      <c r="N46">
        <v>7</v>
      </c>
      <c r="O46">
        <v>24</v>
      </c>
      <c r="P46">
        <v>8760</v>
      </c>
      <c r="Q46">
        <v>1</v>
      </c>
      <c r="R46">
        <v>1</v>
      </c>
      <c r="S46" s="1" t="s">
        <v>656</v>
      </c>
      <c r="T46">
        <v>40600141</v>
      </c>
      <c r="U46" s="53" t="s">
        <v>50</v>
      </c>
      <c r="V46" s="53" t="s">
        <v>50</v>
      </c>
      <c r="W46" s="53" t="s">
        <v>29</v>
      </c>
      <c r="X46">
        <v>21</v>
      </c>
      <c r="Y46">
        <v>27</v>
      </c>
      <c r="Z46">
        <v>26</v>
      </c>
      <c r="AA46">
        <v>26</v>
      </c>
      <c r="AB46">
        <v>142549</v>
      </c>
      <c r="AC46" s="5">
        <v>2.59</v>
      </c>
      <c r="AD46" t="s">
        <v>1202</v>
      </c>
      <c r="AE46" s="5">
        <f t="shared" si="0"/>
        <v>14.078571428571429</v>
      </c>
      <c r="AF46" s="5">
        <f t="shared" si="4"/>
        <v>7.6846153846153835E-3</v>
      </c>
      <c r="AG46">
        <f>AC46*'2022 EMP Fac Data Metro DC-NoVA'!$AK$12</f>
        <v>2.87781495694</v>
      </c>
      <c r="AH46">
        <f t="shared" si="5"/>
        <v>8.5385718502615383E-3</v>
      </c>
      <c r="AI46">
        <f>AC46*'2022 EMP Fac Data Metro DC-NoVA'!$AL$12</f>
        <v>3.0591325197299999</v>
      </c>
      <c r="AJ46">
        <f t="shared" si="6"/>
        <v>9.0765470365615376E-3</v>
      </c>
      <c r="AK46" s="53" t="s">
        <v>1334</v>
      </c>
    </row>
    <row r="47" spans="1:37" ht="43.2" x14ac:dyDescent="0.3">
      <c r="A47" t="s">
        <v>595</v>
      </c>
      <c r="B47">
        <v>2022</v>
      </c>
      <c r="C47">
        <v>70224</v>
      </c>
      <c r="D47">
        <v>6633011</v>
      </c>
      <c r="E47" s="1" t="s">
        <v>644</v>
      </c>
      <c r="F47" s="1" t="s">
        <v>47</v>
      </c>
      <c r="G47" s="49">
        <v>600</v>
      </c>
      <c r="H47" t="s">
        <v>645</v>
      </c>
      <c r="I47">
        <v>3</v>
      </c>
      <c r="J47">
        <v>3</v>
      </c>
      <c r="K47" s="1" t="s">
        <v>652</v>
      </c>
      <c r="L47">
        <v>3</v>
      </c>
      <c r="M47">
        <v>3</v>
      </c>
      <c r="N47">
        <v>7</v>
      </c>
      <c r="O47">
        <v>24</v>
      </c>
      <c r="P47">
        <v>8760</v>
      </c>
      <c r="Q47">
        <v>1</v>
      </c>
      <c r="R47">
        <v>1</v>
      </c>
      <c r="S47" s="1" t="s">
        <v>656</v>
      </c>
      <c r="T47">
        <v>40600141</v>
      </c>
      <c r="U47" s="53" t="s">
        <v>50</v>
      </c>
      <c r="V47" s="53" t="s">
        <v>50</v>
      </c>
      <c r="W47" s="53" t="s">
        <v>32</v>
      </c>
      <c r="X47">
        <v>21</v>
      </c>
      <c r="Y47">
        <v>27</v>
      </c>
      <c r="Z47">
        <v>26</v>
      </c>
      <c r="AA47">
        <v>26</v>
      </c>
      <c r="AB47">
        <v>142549</v>
      </c>
      <c r="AC47" s="5">
        <v>11</v>
      </c>
      <c r="AD47" t="s">
        <v>1202</v>
      </c>
      <c r="AE47" s="5">
        <f t="shared" si="0"/>
        <v>14.078571428571429</v>
      </c>
      <c r="AF47" s="5">
        <f t="shared" si="4"/>
        <v>3.2637362637362638E-2</v>
      </c>
      <c r="AG47">
        <f>AC47*'2022 EMP Fac Data Metro DC-NoVA'!$AT$12</f>
        <v>9.6295894922749756</v>
      </c>
      <c r="AH47">
        <f t="shared" si="5"/>
        <v>2.8571309482574105E-2</v>
      </c>
      <c r="AI47">
        <f>AC47*'2022 EMP Fac Data Metro DC-NoVA'!$AU$12</f>
        <v>9.7112964366602412</v>
      </c>
      <c r="AJ47">
        <f t="shared" si="6"/>
        <v>2.8813736680200718E-2</v>
      </c>
      <c r="AK47" s="53" t="s">
        <v>1334</v>
      </c>
    </row>
    <row r="48" spans="1:37" ht="43.2" x14ac:dyDescent="0.3">
      <c r="A48" t="s">
        <v>595</v>
      </c>
      <c r="B48">
        <v>2022</v>
      </c>
      <c r="C48">
        <v>70224</v>
      </c>
      <c r="D48">
        <v>6633011</v>
      </c>
      <c r="E48" s="1" t="s">
        <v>644</v>
      </c>
      <c r="F48" s="1" t="s">
        <v>47</v>
      </c>
      <c r="G48" s="49">
        <v>600</v>
      </c>
      <c r="H48" t="s">
        <v>645</v>
      </c>
      <c r="I48">
        <v>3</v>
      </c>
      <c r="J48">
        <v>3</v>
      </c>
      <c r="K48" s="1" t="s">
        <v>652</v>
      </c>
      <c r="L48">
        <v>3</v>
      </c>
      <c r="M48">
        <v>3</v>
      </c>
      <c r="N48">
        <v>7</v>
      </c>
      <c r="O48">
        <v>24</v>
      </c>
      <c r="P48">
        <v>8760</v>
      </c>
      <c r="Q48">
        <v>2</v>
      </c>
      <c r="R48">
        <v>2</v>
      </c>
      <c r="S48" s="1" t="s">
        <v>655</v>
      </c>
      <c r="T48">
        <v>40600135</v>
      </c>
      <c r="U48" s="53" t="s">
        <v>50</v>
      </c>
      <c r="V48" s="53" t="s">
        <v>50</v>
      </c>
      <c r="W48" s="53" t="s">
        <v>32</v>
      </c>
      <c r="X48">
        <v>22</v>
      </c>
      <c r="Y48">
        <v>26</v>
      </c>
      <c r="Z48">
        <v>23</v>
      </c>
      <c r="AA48">
        <v>29</v>
      </c>
      <c r="AB48">
        <v>73138</v>
      </c>
      <c r="AC48" s="5">
        <v>0.72</v>
      </c>
      <c r="AD48" t="s">
        <v>1202</v>
      </c>
      <c r="AE48" s="5">
        <f t="shared" si="0"/>
        <v>13.557142857142857</v>
      </c>
      <c r="AF48" s="5">
        <f t="shared" si="4"/>
        <v>2.0571428571428568E-3</v>
      </c>
      <c r="AG48">
        <f>AC48*'2022 EMP Fac Data Metro DC-NoVA'!$AT$12</f>
        <v>0.63030040313072566</v>
      </c>
      <c r="AH48">
        <f t="shared" si="5"/>
        <v>1.8008582946592159E-3</v>
      </c>
      <c r="AI48">
        <f>AC48*'2022 EMP Fac Data Metro DC-NoVA'!$AU$12</f>
        <v>0.63564849403594303</v>
      </c>
      <c r="AJ48">
        <f t="shared" si="6"/>
        <v>1.8161385543884086E-3</v>
      </c>
      <c r="AK48" s="53" t="s">
        <v>1334</v>
      </c>
    </row>
    <row r="49" spans="1:37" ht="43.2" x14ac:dyDescent="0.3">
      <c r="A49" t="s">
        <v>595</v>
      </c>
      <c r="B49">
        <v>2022</v>
      </c>
      <c r="C49">
        <v>70224</v>
      </c>
      <c r="D49">
        <v>6633011</v>
      </c>
      <c r="E49" s="1" t="s">
        <v>644</v>
      </c>
      <c r="F49" s="1" t="s">
        <v>47</v>
      </c>
      <c r="G49" s="49">
        <v>600</v>
      </c>
      <c r="H49" t="s">
        <v>645</v>
      </c>
      <c r="I49">
        <v>3</v>
      </c>
      <c r="J49">
        <v>3</v>
      </c>
      <c r="K49" s="1" t="s">
        <v>652</v>
      </c>
      <c r="L49">
        <v>3</v>
      </c>
      <c r="M49">
        <v>3</v>
      </c>
      <c r="N49">
        <v>7</v>
      </c>
      <c r="O49">
        <v>24</v>
      </c>
      <c r="P49">
        <v>8760</v>
      </c>
      <c r="Q49">
        <v>3</v>
      </c>
      <c r="S49" s="1" t="s">
        <v>653</v>
      </c>
      <c r="T49">
        <v>40600135</v>
      </c>
      <c r="U49" s="53" t="s">
        <v>50</v>
      </c>
      <c r="V49" s="53" t="s">
        <v>654</v>
      </c>
      <c r="W49" s="53" t="s">
        <v>32</v>
      </c>
      <c r="X49">
        <v>25</v>
      </c>
      <c r="Y49">
        <v>25</v>
      </c>
      <c r="Z49">
        <v>25</v>
      </c>
      <c r="AA49">
        <v>25</v>
      </c>
      <c r="AB49">
        <v>10203</v>
      </c>
      <c r="AC49" s="5">
        <v>0</v>
      </c>
      <c r="AD49" t="s">
        <v>1202</v>
      </c>
      <c r="AE49" s="5">
        <f t="shared" si="0"/>
        <v>13.035714285714286</v>
      </c>
      <c r="AF49" s="5">
        <f t="shared" si="4"/>
        <v>0</v>
      </c>
      <c r="AG49">
        <v>0</v>
      </c>
      <c r="AH49">
        <v>0</v>
      </c>
      <c r="AI49">
        <v>0</v>
      </c>
      <c r="AJ49">
        <v>0</v>
      </c>
      <c r="AK49" s="53" t="s">
        <v>1334</v>
      </c>
    </row>
    <row r="50" spans="1:37" ht="43.2" x14ac:dyDescent="0.3">
      <c r="A50" t="s">
        <v>595</v>
      </c>
      <c r="B50">
        <v>2022</v>
      </c>
      <c r="C50">
        <v>70224</v>
      </c>
      <c r="D50">
        <v>6633011</v>
      </c>
      <c r="E50" s="1" t="s">
        <v>644</v>
      </c>
      <c r="F50" s="1" t="s">
        <v>47</v>
      </c>
      <c r="G50" s="49">
        <v>600</v>
      </c>
      <c r="H50" t="s">
        <v>645</v>
      </c>
      <c r="I50">
        <v>4</v>
      </c>
      <c r="J50">
        <v>4</v>
      </c>
      <c r="K50" s="1" t="s">
        <v>521</v>
      </c>
      <c r="L50">
        <v>4</v>
      </c>
      <c r="M50">
        <v>4</v>
      </c>
      <c r="N50">
        <v>7</v>
      </c>
      <c r="O50">
        <v>24</v>
      </c>
      <c r="P50">
        <v>8760</v>
      </c>
      <c r="Q50">
        <v>1</v>
      </c>
      <c r="R50">
        <v>1</v>
      </c>
      <c r="S50" s="1" t="s">
        <v>657</v>
      </c>
      <c r="T50">
        <v>40400151</v>
      </c>
      <c r="U50" s="53" t="s">
        <v>50</v>
      </c>
      <c r="V50" s="53" t="s">
        <v>658</v>
      </c>
      <c r="W50" s="53" t="s">
        <v>32</v>
      </c>
      <c r="X50">
        <v>25</v>
      </c>
      <c r="Y50">
        <v>25</v>
      </c>
      <c r="Z50">
        <v>25</v>
      </c>
      <c r="AA50">
        <v>25</v>
      </c>
      <c r="AB50">
        <v>1.5</v>
      </c>
      <c r="AC50" s="5">
        <v>1.5</v>
      </c>
      <c r="AD50" t="s">
        <v>1202</v>
      </c>
      <c r="AE50" s="5">
        <f t="shared" si="0"/>
        <v>13.035714285714286</v>
      </c>
      <c r="AF50" s="5">
        <f t="shared" si="4"/>
        <v>4.120879120879121E-3</v>
      </c>
      <c r="AG50">
        <f>AC50*'2022 EMP Fac Data Metro DC-NoVA'!$AT$12</f>
        <v>1.3131258398556787</v>
      </c>
      <c r="AH50">
        <f>AG50*$AF50/$AC50</f>
        <v>3.6074885710320847E-3</v>
      </c>
      <c r="AI50">
        <f>AC50*'2022 EMP Fac Data Metro DC-NoVA'!$AU$12</f>
        <v>1.3242676959082149</v>
      </c>
      <c r="AJ50">
        <f>AI50*$AF50/$AC50</f>
        <v>3.6380980656819093E-3</v>
      </c>
      <c r="AK50" s="53" t="s">
        <v>1334</v>
      </c>
    </row>
    <row r="51" spans="1:37" ht="43.2" x14ac:dyDescent="0.3">
      <c r="A51" t="s">
        <v>595</v>
      </c>
      <c r="B51">
        <v>2022</v>
      </c>
      <c r="C51">
        <v>70224</v>
      </c>
      <c r="D51">
        <v>6633011</v>
      </c>
      <c r="E51" s="1" t="s">
        <v>644</v>
      </c>
      <c r="F51" s="1" t="s">
        <v>47</v>
      </c>
      <c r="G51" s="49">
        <v>600</v>
      </c>
      <c r="H51" t="s">
        <v>645</v>
      </c>
      <c r="I51">
        <v>4</v>
      </c>
      <c r="J51">
        <v>4</v>
      </c>
      <c r="K51" s="1" t="s">
        <v>659</v>
      </c>
      <c r="L51">
        <v>5</v>
      </c>
      <c r="N51">
        <v>7</v>
      </c>
      <c r="O51">
        <v>24</v>
      </c>
      <c r="P51">
        <v>8760</v>
      </c>
      <c r="Q51">
        <v>2</v>
      </c>
      <c r="S51" s="1" t="s">
        <v>660</v>
      </c>
      <c r="T51">
        <v>40400116</v>
      </c>
      <c r="U51" s="53" t="s">
        <v>49</v>
      </c>
      <c r="V51" s="53" t="s">
        <v>658</v>
      </c>
      <c r="W51" s="53" t="s">
        <v>32</v>
      </c>
      <c r="X51">
        <v>0</v>
      </c>
      <c r="Y51">
        <v>0</v>
      </c>
      <c r="Z51">
        <v>0</v>
      </c>
      <c r="AA51">
        <v>0</v>
      </c>
      <c r="AB51">
        <v>0</v>
      </c>
      <c r="AC51" s="5">
        <v>0</v>
      </c>
      <c r="AD51" t="s">
        <v>1202</v>
      </c>
      <c r="AE51" s="5">
        <f t="shared" si="0"/>
        <v>0</v>
      </c>
      <c r="AF51" s="5" t="str">
        <f t="shared" si="4"/>
        <v>n/a</v>
      </c>
      <c r="AG51">
        <v>0</v>
      </c>
      <c r="AH51">
        <v>0</v>
      </c>
      <c r="AI51">
        <v>0</v>
      </c>
      <c r="AJ51">
        <v>0</v>
      </c>
      <c r="AK51" s="53" t="s">
        <v>1334</v>
      </c>
    </row>
    <row r="52" spans="1:37" ht="28.8" x14ac:dyDescent="0.3">
      <c r="A52" t="s">
        <v>356</v>
      </c>
      <c r="B52">
        <v>2022</v>
      </c>
      <c r="C52">
        <v>70225</v>
      </c>
      <c r="D52">
        <v>7520511</v>
      </c>
      <c r="E52" s="1" t="s">
        <v>357</v>
      </c>
      <c r="F52" s="1" t="s">
        <v>45</v>
      </c>
      <c r="G52" s="49">
        <v>153</v>
      </c>
      <c r="H52" t="s">
        <v>358</v>
      </c>
      <c r="I52">
        <v>5</v>
      </c>
      <c r="J52">
        <v>5</v>
      </c>
      <c r="K52" s="1" t="s">
        <v>359</v>
      </c>
      <c r="L52">
        <v>5</v>
      </c>
      <c r="M52">
        <v>5</v>
      </c>
      <c r="N52">
        <v>7</v>
      </c>
      <c r="O52">
        <v>24</v>
      </c>
      <c r="P52">
        <v>8760</v>
      </c>
      <c r="Q52">
        <v>1</v>
      </c>
      <c r="R52">
        <v>1</v>
      </c>
      <c r="S52" s="1" t="s">
        <v>360</v>
      </c>
      <c r="T52">
        <v>10100404</v>
      </c>
      <c r="U52" s="53" t="s">
        <v>33</v>
      </c>
      <c r="V52" s="53" t="s">
        <v>33</v>
      </c>
      <c r="W52" s="53" t="s">
        <v>34</v>
      </c>
      <c r="X52">
        <v>0</v>
      </c>
      <c r="Y52">
        <v>0</v>
      </c>
      <c r="Z52">
        <v>0</v>
      </c>
      <c r="AA52">
        <v>0</v>
      </c>
      <c r="AB52">
        <v>0</v>
      </c>
      <c r="AC52" s="5">
        <v>0</v>
      </c>
      <c r="AD52" t="s">
        <v>1202</v>
      </c>
      <c r="AE52" s="5">
        <f t="shared" si="0"/>
        <v>0</v>
      </c>
      <c r="AF52" s="5" t="str">
        <f t="shared" si="4"/>
        <v>n/a</v>
      </c>
      <c r="AG52" s="8">
        <v>0</v>
      </c>
      <c r="AH52" s="8">
        <v>0</v>
      </c>
      <c r="AI52" s="8">
        <v>0</v>
      </c>
      <c r="AJ52" s="8">
        <v>0</v>
      </c>
      <c r="AK52" s="53" t="s">
        <v>1334</v>
      </c>
    </row>
    <row r="53" spans="1:37" ht="28.8" x14ac:dyDescent="0.3">
      <c r="A53" t="s">
        <v>356</v>
      </c>
      <c r="B53">
        <v>2022</v>
      </c>
      <c r="C53">
        <v>70225</v>
      </c>
      <c r="D53">
        <v>7520511</v>
      </c>
      <c r="E53" s="1" t="s">
        <v>357</v>
      </c>
      <c r="F53" s="1" t="s">
        <v>45</v>
      </c>
      <c r="G53" s="49">
        <v>153</v>
      </c>
      <c r="H53" t="s">
        <v>358</v>
      </c>
      <c r="I53">
        <v>5</v>
      </c>
      <c r="J53">
        <v>5</v>
      </c>
      <c r="K53" s="1" t="s">
        <v>359</v>
      </c>
      <c r="L53">
        <v>5</v>
      </c>
      <c r="M53">
        <v>5</v>
      </c>
      <c r="N53">
        <v>7</v>
      </c>
      <c r="O53">
        <v>24</v>
      </c>
      <c r="P53">
        <v>8760</v>
      </c>
      <c r="Q53">
        <v>1</v>
      </c>
      <c r="R53">
        <v>1</v>
      </c>
      <c r="S53" s="1" t="s">
        <v>360</v>
      </c>
      <c r="T53">
        <v>10100404</v>
      </c>
      <c r="U53" s="53" t="s">
        <v>33</v>
      </c>
      <c r="V53" s="53" t="s">
        <v>33</v>
      </c>
      <c r="W53" s="53" t="s">
        <v>28</v>
      </c>
      <c r="X53">
        <v>0</v>
      </c>
      <c r="Y53">
        <v>0</v>
      </c>
      <c r="Z53">
        <v>0</v>
      </c>
      <c r="AA53">
        <v>0</v>
      </c>
      <c r="AB53">
        <v>0</v>
      </c>
      <c r="AC53" s="5">
        <v>0</v>
      </c>
      <c r="AD53" t="s">
        <v>1202</v>
      </c>
      <c r="AE53" s="5">
        <f t="shared" si="0"/>
        <v>0</v>
      </c>
      <c r="AF53" s="5" t="str">
        <f t="shared" si="4"/>
        <v>n/a</v>
      </c>
      <c r="AG53" s="8">
        <v>0</v>
      </c>
      <c r="AH53" s="8">
        <v>0</v>
      </c>
      <c r="AI53" s="8">
        <v>0</v>
      </c>
      <c r="AJ53" s="8">
        <v>0</v>
      </c>
      <c r="AK53" s="53" t="s">
        <v>1334</v>
      </c>
    </row>
    <row r="54" spans="1:37" ht="28.8" x14ac:dyDescent="0.3">
      <c r="A54" t="s">
        <v>356</v>
      </c>
      <c r="B54">
        <v>2022</v>
      </c>
      <c r="C54">
        <v>70225</v>
      </c>
      <c r="D54">
        <v>7520511</v>
      </c>
      <c r="E54" s="1" t="s">
        <v>357</v>
      </c>
      <c r="F54" s="1" t="s">
        <v>45</v>
      </c>
      <c r="G54" s="49">
        <v>153</v>
      </c>
      <c r="H54" t="s">
        <v>358</v>
      </c>
      <c r="I54">
        <v>5</v>
      </c>
      <c r="J54">
        <v>5</v>
      </c>
      <c r="K54" s="1" t="s">
        <v>359</v>
      </c>
      <c r="L54">
        <v>5</v>
      </c>
      <c r="M54">
        <v>5</v>
      </c>
      <c r="N54">
        <v>7</v>
      </c>
      <c r="O54">
        <v>24</v>
      </c>
      <c r="P54">
        <v>8760</v>
      </c>
      <c r="Q54">
        <v>1</v>
      </c>
      <c r="R54">
        <v>1</v>
      </c>
      <c r="S54" s="1" t="s">
        <v>360</v>
      </c>
      <c r="T54">
        <v>10100404</v>
      </c>
      <c r="U54" s="53" t="s">
        <v>33</v>
      </c>
      <c r="V54" s="53" t="s">
        <v>33</v>
      </c>
      <c r="W54" s="53" t="s">
        <v>29</v>
      </c>
      <c r="X54">
        <v>0</v>
      </c>
      <c r="Y54">
        <v>0</v>
      </c>
      <c r="Z54">
        <v>0</v>
      </c>
      <c r="AA54">
        <v>0</v>
      </c>
      <c r="AB54">
        <v>0</v>
      </c>
      <c r="AC54" s="5">
        <v>0</v>
      </c>
      <c r="AD54" t="s">
        <v>1202</v>
      </c>
      <c r="AE54" s="5">
        <f t="shared" si="0"/>
        <v>0</v>
      </c>
      <c r="AF54" s="5" t="str">
        <f t="shared" si="4"/>
        <v>n/a</v>
      </c>
      <c r="AG54">
        <v>0</v>
      </c>
      <c r="AH54">
        <v>0</v>
      </c>
      <c r="AI54">
        <v>0</v>
      </c>
      <c r="AJ54">
        <v>0</v>
      </c>
      <c r="AK54" s="53" t="s">
        <v>1334</v>
      </c>
    </row>
    <row r="55" spans="1:37" ht="28.8" x14ac:dyDescent="0.3">
      <c r="A55" t="s">
        <v>356</v>
      </c>
      <c r="B55">
        <v>2022</v>
      </c>
      <c r="C55">
        <v>70225</v>
      </c>
      <c r="D55">
        <v>7520511</v>
      </c>
      <c r="E55" s="1" t="s">
        <v>357</v>
      </c>
      <c r="F55" s="1" t="s">
        <v>45</v>
      </c>
      <c r="G55" s="49">
        <v>153</v>
      </c>
      <c r="H55" t="s">
        <v>358</v>
      </c>
      <c r="I55">
        <v>5</v>
      </c>
      <c r="J55">
        <v>5</v>
      </c>
      <c r="K55" s="1" t="s">
        <v>359</v>
      </c>
      <c r="L55">
        <v>5</v>
      </c>
      <c r="M55">
        <v>5</v>
      </c>
      <c r="N55">
        <v>7</v>
      </c>
      <c r="O55">
        <v>24</v>
      </c>
      <c r="P55">
        <v>8760</v>
      </c>
      <c r="Q55">
        <v>1</v>
      </c>
      <c r="R55">
        <v>1</v>
      </c>
      <c r="S55" s="1" t="s">
        <v>360</v>
      </c>
      <c r="T55">
        <v>10100404</v>
      </c>
      <c r="U55" s="53" t="s">
        <v>33</v>
      </c>
      <c r="V55" s="53" t="s">
        <v>33</v>
      </c>
      <c r="W55" s="53" t="s">
        <v>30</v>
      </c>
      <c r="X55">
        <v>0</v>
      </c>
      <c r="Y55">
        <v>0</v>
      </c>
      <c r="Z55">
        <v>0</v>
      </c>
      <c r="AA55">
        <v>0</v>
      </c>
      <c r="AB55">
        <v>0</v>
      </c>
      <c r="AC55" s="5">
        <v>0</v>
      </c>
      <c r="AD55" t="s">
        <v>1202</v>
      </c>
      <c r="AE55" s="5">
        <f t="shared" si="0"/>
        <v>0</v>
      </c>
      <c r="AF55" s="5" t="str">
        <f t="shared" si="4"/>
        <v>n/a</v>
      </c>
      <c r="AG55">
        <v>0</v>
      </c>
      <c r="AH55">
        <v>0</v>
      </c>
      <c r="AI55">
        <v>0</v>
      </c>
      <c r="AJ55">
        <v>0</v>
      </c>
      <c r="AK55" s="53" t="s">
        <v>1334</v>
      </c>
    </row>
    <row r="56" spans="1:37" ht="28.8" x14ac:dyDescent="0.3">
      <c r="A56" t="s">
        <v>356</v>
      </c>
      <c r="B56">
        <v>2022</v>
      </c>
      <c r="C56">
        <v>70225</v>
      </c>
      <c r="D56">
        <v>7520511</v>
      </c>
      <c r="E56" s="1" t="s">
        <v>357</v>
      </c>
      <c r="F56" s="1" t="s">
        <v>45</v>
      </c>
      <c r="G56" s="49">
        <v>153</v>
      </c>
      <c r="H56" t="s">
        <v>358</v>
      </c>
      <c r="I56">
        <v>5</v>
      </c>
      <c r="J56">
        <v>5</v>
      </c>
      <c r="K56" s="1" t="s">
        <v>359</v>
      </c>
      <c r="L56">
        <v>5</v>
      </c>
      <c r="M56">
        <v>5</v>
      </c>
      <c r="N56">
        <v>7</v>
      </c>
      <c r="O56">
        <v>24</v>
      </c>
      <c r="P56">
        <v>8760</v>
      </c>
      <c r="Q56">
        <v>1</v>
      </c>
      <c r="R56">
        <v>1</v>
      </c>
      <c r="S56" s="1" t="s">
        <v>360</v>
      </c>
      <c r="T56">
        <v>10100404</v>
      </c>
      <c r="U56" s="53" t="s">
        <v>33</v>
      </c>
      <c r="V56" s="53" t="s">
        <v>33</v>
      </c>
      <c r="W56" s="53" t="s">
        <v>35</v>
      </c>
      <c r="X56">
        <v>0</v>
      </c>
      <c r="Y56">
        <v>0</v>
      </c>
      <c r="Z56">
        <v>0</v>
      </c>
      <c r="AA56">
        <v>0</v>
      </c>
      <c r="AB56">
        <v>0</v>
      </c>
      <c r="AC56" s="5">
        <v>0</v>
      </c>
      <c r="AD56" t="s">
        <v>1202</v>
      </c>
      <c r="AE56" s="5">
        <f t="shared" si="0"/>
        <v>0</v>
      </c>
      <c r="AF56" s="5" t="str">
        <f t="shared" si="4"/>
        <v>n/a</v>
      </c>
      <c r="AG56">
        <v>0</v>
      </c>
      <c r="AH56">
        <v>0</v>
      </c>
      <c r="AI56">
        <v>0</v>
      </c>
      <c r="AJ56">
        <v>0</v>
      </c>
      <c r="AK56" s="53" t="s">
        <v>1334</v>
      </c>
    </row>
    <row r="57" spans="1:37" ht="28.8" x14ac:dyDescent="0.3">
      <c r="A57" t="s">
        <v>356</v>
      </c>
      <c r="B57">
        <v>2022</v>
      </c>
      <c r="C57">
        <v>70225</v>
      </c>
      <c r="D57">
        <v>7520511</v>
      </c>
      <c r="E57" s="1" t="s">
        <v>357</v>
      </c>
      <c r="F57" s="1" t="s">
        <v>45</v>
      </c>
      <c r="G57" s="49">
        <v>153</v>
      </c>
      <c r="H57" t="s">
        <v>358</v>
      </c>
      <c r="I57">
        <v>5</v>
      </c>
      <c r="J57">
        <v>5</v>
      </c>
      <c r="K57" s="1" t="s">
        <v>359</v>
      </c>
      <c r="L57">
        <v>5</v>
      </c>
      <c r="M57">
        <v>5</v>
      </c>
      <c r="N57">
        <v>7</v>
      </c>
      <c r="O57">
        <v>24</v>
      </c>
      <c r="P57">
        <v>8760</v>
      </c>
      <c r="Q57">
        <v>1</v>
      </c>
      <c r="R57">
        <v>1</v>
      </c>
      <c r="S57" s="1" t="s">
        <v>360</v>
      </c>
      <c r="T57">
        <v>10100404</v>
      </c>
      <c r="U57" s="53" t="s">
        <v>33</v>
      </c>
      <c r="V57" s="53" t="s">
        <v>33</v>
      </c>
      <c r="W57" s="53" t="s">
        <v>31</v>
      </c>
      <c r="X57">
        <v>0</v>
      </c>
      <c r="Y57">
        <v>0</v>
      </c>
      <c r="Z57">
        <v>0</v>
      </c>
      <c r="AA57">
        <v>0</v>
      </c>
      <c r="AB57">
        <v>0</v>
      </c>
      <c r="AC57" s="5">
        <v>0</v>
      </c>
      <c r="AD57" t="s">
        <v>1202</v>
      </c>
      <c r="AE57" s="5">
        <f t="shared" si="0"/>
        <v>0</v>
      </c>
      <c r="AF57" s="5" t="str">
        <f t="shared" si="4"/>
        <v>n/a</v>
      </c>
      <c r="AG57">
        <v>0</v>
      </c>
      <c r="AH57">
        <v>0</v>
      </c>
      <c r="AI57">
        <v>0</v>
      </c>
      <c r="AJ57">
        <v>0</v>
      </c>
      <c r="AK57" s="53" t="s">
        <v>1334</v>
      </c>
    </row>
    <row r="58" spans="1:37" ht="33" x14ac:dyDescent="0.3">
      <c r="A58" t="s">
        <v>356</v>
      </c>
      <c r="B58">
        <v>2022</v>
      </c>
      <c r="C58">
        <v>70225</v>
      </c>
      <c r="D58">
        <v>7520511</v>
      </c>
      <c r="E58" s="1" t="s">
        <v>357</v>
      </c>
      <c r="F58" s="1" t="s">
        <v>45</v>
      </c>
      <c r="G58" s="49">
        <v>153</v>
      </c>
      <c r="H58" t="s">
        <v>358</v>
      </c>
      <c r="I58">
        <v>5</v>
      </c>
      <c r="J58">
        <v>5</v>
      </c>
      <c r="K58" s="1" t="s">
        <v>359</v>
      </c>
      <c r="L58">
        <v>5</v>
      </c>
      <c r="M58">
        <v>5</v>
      </c>
      <c r="N58">
        <v>7</v>
      </c>
      <c r="O58">
        <v>24</v>
      </c>
      <c r="P58">
        <v>8760</v>
      </c>
      <c r="Q58">
        <v>1</v>
      </c>
      <c r="R58">
        <v>1</v>
      </c>
      <c r="S58" s="1" t="s">
        <v>360</v>
      </c>
      <c r="T58">
        <v>10100404</v>
      </c>
      <c r="U58" s="53" t="s">
        <v>33</v>
      </c>
      <c r="V58" s="53" t="s">
        <v>33</v>
      </c>
      <c r="W58" s="53" t="s">
        <v>32</v>
      </c>
      <c r="X58">
        <v>0</v>
      </c>
      <c r="Y58">
        <v>0</v>
      </c>
      <c r="Z58">
        <v>0</v>
      </c>
      <c r="AA58">
        <v>0</v>
      </c>
      <c r="AB58">
        <v>0</v>
      </c>
      <c r="AC58" s="5">
        <v>0</v>
      </c>
      <c r="AD58" t="s">
        <v>1202</v>
      </c>
      <c r="AE58" s="5">
        <f t="shared" si="0"/>
        <v>0</v>
      </c>
      <c r="AF58" s="5" t="str">
        <f t="shared" si="4"/>
        <v>n/a</v>
      </c>
      <c r="AG58">
        <v>0</v>
      </c>
      <c r="AH58">
        <v>0</v>
      </c>
      <c r="AI58">
        <v>0</v>
      </c>
      <c r="AJ58">
        <v>0</v>
      </c>
      <c r="AK58" s="53" t="s">
        <v>1334</v>
      </c>
    </row>
    <row r="59" spans="1:37" ht="28.8" x14ac:dyDescent="0.3">
      <c r="A59" t="s">
        <v>356</v>
      </c>
      <c r="B59">
        <v>2022</v>
      </c>
      <c r="C59">
        <v>70225</v>
      </c>
      <c r="D59">
        <v>7520511</v>
      </c>
      <c r="E59" s="1" t="s">
        <v>357</v>
      </c>
      <c r="F59" s="1" t="s">
        <v>45</v>
      </c>
      <c r="G59" s="49">
        <v>153</v>
      </c>
      <c r="H59" t="s">
        <v>358</v>
      </c>
      <c r="I59">
        <v>5</v>
      </c>
      <c r="J59">
        <v>5</v>
      </c>
      <c r="K59" s="1" t="s">
        <v>359</v>
      </c>
      <c r="L59">
        <v>5</v>
      </c>
      <c r="M59">
        <v>5</v>
      </c>
      <c r="N59">
        <v>7</v>
      </c>
      <c r="O59">
        <v>24</v>
      </c>
      <c r="P59">
        <v>8760</v>
      </c>
      <c r="Q59">
        <v>2</v>
      </c>
      <c r="R59">
        <v>2</v>
      </c>
      <c r="S59" s="1" t="s">
        <v>361</v>
      </c>
      <c r="T59">
        <v>10100501</v>
      </c>
      <c r="U59" s="53" t="s">
        <v>33</v>
      </c>
      <c r="V59" s="53" t="s">
        <v>33</v>
      </c>
      <c r="W59" s="53" t="s">
        <v>34</v>
      </c>
      <c r="X59">
        <v>0</v>
      </c>
      <c r="Y59">
        <v>0</v>
      </c>
      <c r="Z59">
        <v>0</v>
      </c>
      <c r="AA59">
        <v>0</v>
      </c>
      <c r="AB59">
        <v>0</v>
      </c>
      <c r="AC59" s="5">
        <v>0</v>
      </c>
      <c r="AD59" t="s">
        <v>1202</v>
      </c>
      <c r="AE59" s="5">
        <f t="shared" si="0"/>
        <v>0</v>
      </c>
      <c r="AF59" s="5" t="str">
        <f t="shared" si="4"/>
        <v>n/a</v>
      </c>
      <c r="AG59" s="8">
        <v>0</v>
      </c>
      <c r="AH59" s="8">
        <v>0</v>
      </c>
      <c r="AI59" s="8">
        <v>0</v>
      </c>
      <c r="AJ59" s="8">
        <v>0</v>
      </c>
      <c r="AK59" s="53" t="s">
        <v>1334</v>
      </c>
    </row>
    <row r="60" spans="1:37" ht="28.8" x14ac:dyDescent="0.3">
      <c r="A60" t="s">
        <v>356</v>
      </c>
      <c r="B60">
        <v>2022</v>
      </c>
      <c r="C60">
        <v>70225</v>
      </c>
      <c r="D60">
        <v>7520511</v>
      </c>
      <c r="E60" s="1" t="s">
        <v>357</v>
      </c>
      <c r="F60" s="1" t="s">
        <v>45</v>
      </c>
      <c r="G60" s="49">
        <v>153</v>
      </c>
      <c r="H60" t="s">
        <v>358</v>
      </c>
      <c r="I60">
        <v>5</v>
      </c>
      <c r="J60">
        <v>5</v>
      </c>
      <c r="K60" s="1" t="s">
        <v>359</v>
      </c>
      <c r="L60">
        <v>5</v>
      </c>
      <c r="M60">
        <v>5</v>
      </c>
      <c r="N60">
        <v>7</v>
      </c>
      <c r="O60">
        <v>24</v>
      </c>
      <c r="P60">
        <v>8760</v>
      </c>
      <c r="Q60">
        <v>2</v>
      </c>
      <c r="R60">
        <v>2</v>
      </c>
      <c r="S60" s="1" t="s">
        <v>361</v>
      </c>
      <c r="T60">
        <v>10100501</v>
      </c>
      <c r="U60" s="53" t="s">
        <v>33</v>
      </c>
      <c r="V60" s="53" t="s">
        <v>33</v>
      </c>
      <c r="W60" s="53" t="s">
        <v>28</v>
      </c>
      <c r="X60">
        <v>0</v>
      </c>
      <c r="Y60">
        <v>0</v>
      </c>
      <c r="Z60">
        <v>0</v>
      </c>
      <c r="AA60">
        <v>0</v>
      </c>
      <c r="AB60">
        <v>0</v>
      </c>
      <c r="AC60" s="5">
        <v>0</v>
      </c>
      <c r="AD60" t="s">
        <v>1202</v>
      </c>
      <c r="AE60" s="5">
        <f t="shared" si="0"/>
        <v>0</v>
      </c>
      <c r="AF60" s="5" t="str">
        <f t="shared" si="4"/>
        <v>n/a</v>
      </c>
      <c r="AG60" s="8">
        <v>0</v>
      </c>
      <c r="AH60" s="8">
        <v>0</v>
      </c>
      <c r="AI60" s="8">
        <v>0</v>
      </c>
      <c r="AJ60" s="8">
        <v>0</v>
      </c>
      <c r="AK60" s="53" t="s">
        <v>1334</v>
      </c>
    </row>
    <row r="61" spans="1:37" ht="28.8" x14ac:dyDescent="0.3">
      <c r="A61" t="s">
        <v>356</v>
      </c>
      <c r="B61">
        <v>2022</v>
      </c>
      <c r="C61">
        <v>70225</v>
      </c>
      <c r="D61">
        <v>7520511</v>
      </c>
      <c r="E61" s="1" t="s">
        <v>357</v>
      </c>
      <c r="F61" s="1" t="s">
        <v>45</v>
      </c>
      <c r="G61" s="49">
        <v>153</v>
      </c>
      <c r="H61" t="s">
        <v>358</v>
      </c>
      <c r="I61">
        <v>5</v>
      </c>
      <c r="J61">
        <v>5</v>
      </c>
      <c r="K61" s="1" t="s">
        <v>359</v>
      </c>
      <c r="L61">
        <v>5</v>
      </c>
      <c r="M61">
        <v>5</v>
      </c>
      <c r="N61">
        <v>7</v>
      </c>
      <c r="O61">
        <v>24</v>
      </c>
      <c r="P61">
        <v>8760</v>
      </c>
      <c r="Q61">
        <v>2</v>
      </c>
      <c r="R61">
        <v>2</v>
      </c>
      <c r="S61" s="1" t="s">
        <v>361</v>
      </c>
      <c r="T61">
        <v>10100501</v>
      </c>
      <c r="U61" s="53" t="s">
        <v>33</v>
      </c>
      <c r="V61" s="53" t="s">
        <v>33</v>
      </c>
      <c r="W61" s="53" t="s">
        <v>29</v>
      </c>
      <c r="X61">
        <v>0</v>
      </c>
      <c r="Y61">
        <v>0</v>
      </c>
      <c r="Z61">
        <v>0</v>
      </c>
      <c r="AA61">
        <v>0</v>
      </c>
      <c r="AB61">
        <v>0</v>
      </c>
      <c r="AC61" s="5">
        <v>0</v>
      </c>
      <c r="AD61" t="s">
        <v>1202</v>
      </c>
      <c r="AE61" s="5">
        <f t="shared" si="0"/>
        <v>0</v>
      </c>
      <c r="AF61" s="5" t="str">
        <f t="shared" si="4"/>
        <v>n/a</v>
      </c>
      <c r="AG61">
        <v>0</v>
      </c>
      <c r="AH61">
        <v>0</v>
      </c>
      <c r="AI61">
        <v>0</v>
      </c>
      <c r="AJ61">
        <v>0</v>
      </c>
      <c r="AK61" s="53" t="s">
        <v>1334</v>
      </c>
    </row>
    <row r="62" spans="1:37" ht="28.8" x14ac:dyDescent="0.3">
      <c r="A62" t="s">
        <v>356</v>
      </c>
      <c r="B62">
        <v>2022</v>
      </c>
      <c r="C62">
        <v>70225</v>
      </c>
      <c r="D62">
        <v>7520511</v>
      </c>
      <c r="E62" s="1" t="s">
        <v>357</v>
      </c>
      <c r="F62" s="1" t="s">
        <v>45</v>
      </c>
      <c r="G62" s="49">
        <v>153</v>
      </c>
      <c r="H62" t="s">
        <v>358</v>
      </c>
      <c r="I62">
        <v>5</v>
      </c>
      <c r="J62">
        <v>5</v>
      </c>
      <c r="K62" s="1" t="s">
        <v>359</v>
      </c>
      <c r="L62">
        <v>5</v>
      </c>
      <c r="M62">
        <v>5</v>
      </c>
      <c r="N62">
        <v>7</v>
      </c>
      <c r="O62">
        <v>24</v>
      </c>
      <c r="P62">
        <v>8760</v>
      </c>
      <c r="Q62">
        <v>2</v>
      </c>
      <c r="R62">
        <v>2</v>
      </c>
      <c r="S62" s="1" t="s">
        <v>361</v>
      </c>
      <c r="T62">
        <v>10100501</v>
      </c>
      <c r="U62" s="53" t="s">
        <v>33</v>
      </c>
      <c r="V62" s="53" t="s">
        <v>33</v>
      </c>
      <c r="W62" s="53" t="s">
        <v>30</v>
      </c>
      <c r="X62">
        <v>0</v>
      </c>
      <c r="Y62">
        <v>0</v>
      </c>
      <c r="Z62">
        <v>0</v>
      </c>
      <c r="AA62">
        <v>0</v>
      </c>
      <c r="AB62">
        <v>0</v>
      </c>
      <c r="AC62" s="5">
        <v>0</v>
      </c>
      <c r="AD62" t="s">
        <v>1202</v>
      </c>
      <c r="AE62" s="5">
        <f t="shared" si="0"/>
        <v>0</v>
      </c>
      <c r="AF62" s="5" t="str">
        <f t="shared" si="4"/>
        <v>n/a</v>
      </c>
      <c r="AG62">
        <v>0</v>
      </c>
      <c r="AH62">
        <v>0</v>
      </c>
      <c r="AI62">
        <v>0</v>
      </c>
      <c r="AJ62">
        <v>0</v>
      </c>
      <c r="AK62" s="53" t="s">
        <v>1334</v>
      </c>
    </row>
    <row r="63" spans="1:37" ht="28.8" x14ac:dyDescent="0.3">
      <c r="A63" t="s">
        <v>356</v>
      </c>
      <c r="B63">
        <v>2022</v>
      </c>
      <c r="C63">
        <v>70225</v>
      </c>
      <c r="D63">
        <v>7520511</v>
      </c>
      <c r="E63" s="1" t="s">
        <v>357</v>
      </c>
      <c r="F63" s="1" t="s">
        <v>45</v>
      </c>
      <c r="G63" s="49">
        <v>153</v>
      </c>
      <c r="H63" t="s">
        <v>358</v>
      </c>
      <c r="I63">
        <v>5</v>
      </c>
      <c r="J63">
        <v>5</v>
      </c>
      <c r="K63" s="1" t="s">
        <v>359</v>
      </c>
      <c r="L63">
        <v>5</v>
      </c>
      <c r="M63">
        <v>5</v>
      </c>
      <c r="N63">
        <v>7</v>
      </c>
      <c r="O63">
        <v>24</v>
      </c>
      <c r="P63">
        <v>8760</v>
      </c>
      <c r="Q63">
        <v>2</v>
      </c>
      <c r="R63">
        <v>2</v>
      </c>
      <c r="S63" s="1" t="s">
        <v>361</v>
      </c>
      <c r="T63">
        <v>10100501</v>
      </c>
      <c r="U63" s="53" t="s">
        <v>33</v>
      </c>
      <c r="V63" s="53" t="s">
        <v>33</v>
      </c>
      <c r="W63" s="53" t="s">
        <v>35</v>
      </c>
      <c r="X63">
        <v>0</v>
      </c>
      <c r="Y63">
        <v>0</v>
      </c>
      <c r="Z63">
        <v>0</v>
      </c>
      <c r="AA63">
        <v>0</v>
      </c>
      <c r="AB63">
        <v>0</v>
      </c>
      <c r="AC63" s="5">
        <v>0</v>
      </c>
      <c r="AD63" t="s">
        <v>1202</v>
      </c>
      <c r="AE63" s="5">
        <f t="shared" si="0"/>
        <v>0</v>
      </c>
      <c r="AF63" s="5" t="str">
        <f t="shared" si="4"/>
        <v>n/a</v>
      </c>
      <c r="AG63">
        <v>0</v>
      </c>
      <c r="AH63">
        <v>0</v>
      </c>
      <c r="AI63">
        <v>0</v>
      </c>
      <c r="AJ63">
        <v>0</v>
      </c>
      <c r="AK63" s="53" t="s">
        <v>1334</v>
      </c>
    </row>
    <row r="64" spans="1:37" ht="28.8" x14ac:dyDescent="0.3">
      <c r="A64" t="s">
        <v>356</v>
      </c>
      <c r="B64">
        <v>2022</v>
      </c>
      <c r="C64">
        <v>70225</v>
      </c>
      <c r="D64">
        <v>7520511</v>
      </c>
      <c r="E64" s="1" t="s">
        <v>357</v>
      </c>
      <c r="F64" s="1" t="s">
        <v>45</v>
      </c>
      <c r="G64" s="49">
        <v>153</v>
      </c>
      <c r="H64" t="s">
        <v>358</v>
      </c>
      <c r="I64">
        <v>5</v>
      </c>
      <c r="J64">
        <v>5</v>
      </c>
      <c r="K64" s="1" t="s">
        <v>359</v>
      </c>
      <c r="L64">
        <v>5</v>
      </c>
      <c r="M64">
        <v>5</v>
      </c>
      <c r="N64">
        <v>7</v>
      </c>
      <c r="O64">
        <v>24</v>
      </c>
      <c r="P64">
        <v>8760</v>
      </c>
      <c r="Q64">
        <v>2</v>
      </c>
      <c r="R64">
        <v>2</v>
      </c>
      <c r="S64" s="1" t="s">
        <v>361</v>
      </c>
      <c r="T64">
        <v>10100501</v>
      </c>
      <c r="U64" s="53" t="s">
        <v>33</v>
      </c>
      <c r="V64" s="53" t="s">
        <v>33</v>
      </c>
      <c r="W64" s="53" t="s">
        <v>31</v>
      </c>
      <c r="X64">
        <v>0</v>
      </c>
      <c r="Y64">
        <v>0</v>
      </c>
      <c r="Z64">
        <v>0</v>
      </c>
      <c r="AA64">
        <v>0</v>
      </c>
      <c r="AB64">
        <v>0</v>
      </c>
      <c r="AC64" s="5">
        <v>0</v>
      </c>
      <c r="AD64" t="s">
        <v>1202</v>
      </c>
      <c r="AE64" s="5">
        <f t="shared" si="0"/>
        <v>0</v>
      </c>
      <c r="AF64" s="5" t="str">
        <f t="shared" si="4"/>
        <v>n/a</v>
      </c>
      <c r="AG64">
        <v>0</v>
      </c>
      <c r="AH64">
        <v>0</v>
      </c>
      <c r="AI64">
        <v>0</v>
      </c>
      <c r="AJ64">
        <v>0</v>
      </c>
      <c r="AK64" s="53" t="s">
        <v>1334</v>
      </c>
    </row>
    <row r="65" spans="1:37" ht="33" x14ac:dyDescent="0.3">
      <c r="A65" t="s">
        <v>356</v>
      </c>
      <c r="B65">
        <v>2022</v>
      </c>
      <c r="C65">
        <v>70225</v>
      </c>
      <c r="D65">
        <v>7520511</v>
      </c>
      <c r="E65" s="1" t="s">
        <v>357</v>
      </c>
      <c r="F65" s="1" t="s">
        <v>45</v>
      </c>
      <c r="G65" s="49">
        <v>153</v>
      </c>
      <c r="H65" t="s">
        <v>358</v>
      </c>
      <c r="I65">
        <v>5</v>
      </c>
      <c r="J65">
        <v>5</v>
      </c>
      <c r="K65" s="1" t="s">
        <v>359</v>
      </c>
      <c r="L65">
        <v>5</v>
      </c>
      <c r="M65">
        <v>5</v>
      </c>
      <c r="N65">
        <v>7</v>
      </c>
      <c r="O65">
        <v>24</v>
      </c>
      <c r="P65">
        <v>8760</v>
      </c>
      <c r="Q65">
        <v>2</v>
      </c>
      <c r="R65">
        <v>2</v>
      </c>
      <c r="S65" s="1" t="s">
        <v>361</v>
      </c>
      <c r="T65">
        <v>10100501</v>
      </c>
      <c r="U65" s="53" t="s">
        <v>33</v>
      </c>
      <c r="V65" s="53" t="s">
        <v>33</v>
      </c>
      <c r="W65" s="53" t="s">
        <v>32</v>
      </c>
      <c r="X65">
        <v>0</v>
      </c>
      <c r="Y65">
        <v>0</v>
      </c>
      <c r="Z65">
        <v>0</v>
      </c>
      <c r="AA65">
        <v>0</v>
      </c>
      <c r="AB65">
        <v>0</v>
      </c>
      <c r="AC65" s="5">
        <v>0</v>
      </c>
      <c r="AD65" t="s">
        <v>1202</v>
      </c>
      <c r="AE65" s="5">
        <f t="shared" si="0"/>
        <v>0</v>
      </c>
      <c r="AF65" s="5" t="str">
        <f t="shared" si="4"/>
        <v>n/a</v>
      </c>
      <c r="AG65">
        <v>0</v>
      </c>
      <c r="AH65">
        <v>0</v>
      </c>
      <c r="AI65">
        <v>0</v>
      </c>
      <c r="AJ65">
        <v>0</v>
      </c>
      <c r="AK65" s="53" t="s">
        <v>1334</v>
      </c>
    </row>
    <row r="66" spans="1:37" ht="43.2" x14ac:dyDescent="0.3">
      <c r="A66" t="s">
        <v>356</v>
      </c>
      <c r="B66">
        <v>2022</v>
      </c>
      <c r="C66">
        <v>70225</v>
      </c>
      <c r="D66">
        <v>7520511</v>
      </c>
      <c r="E66" s="1" t="s">
        <v>357</v>
      </c>
      <c r="F66" s="1" t="s">
        <v>45</v>
      </c>
      <c r="G66" s="49">
        <v>153</v>
      </c>
      <c r="H66" t="s">
        <v>358</v>
      </c>
      <c r="I66">
        <v>6</v>
      </c>
      <c r="J66">
        <v>6</v>
      </c>
      <c r="K66" s="1" t="s">
        <v>362</v>
      </c>
      <c r="L66">
        <v>6</v>
      </c>
      <c r="M66">
        <v>6</v>
      </c>
      <c r="N66">
        <v>7</v>
      </c>
      <c r="O66">
        <v>24</v>
      </c>
      <c r="P66">
        <v>8760</v>
      </c>
      <c r="Q66">
        <v>1</v>
      </c>
      <c r="R66">
        <v>1</v>
      </c>
      <c r="S66" s="1" t="s">
        <v>363</v>
      </c>
      <c r="T66">
        <v>20100101</v>
      </c>
      <c r="U66" s="53" t="s">
        <v>120</v>
      </c>
      <c r="V66" s="53" t="s">
        <v>120</v>
      </c>
      <c r="W66" s="53" t="s">
        <v>28</v>
      </c>
      <c r="X66">
        <v>0</v>
      </c>
      <c r="Y66">
        <v>90</v>
      </c>
      <c r="Z66">
        <v>10</v>
      </c>
      <c r="AA66">
        <v>0</v>
      </c>
      <c r="AB66">
        <v>10651</v>
      </c>
      <c r="AC66" s="5">
        <v>1.757415E-2</v>
      </c>
      <c r="AD66" t="s">
        <v>1202</v>
      </c>
      <c r="AE66" s="5">
        <f t="shared" ref="AE66:AE129" si="7">IF(Y66=0,0,P66/(O66*N66)*Y66/100)</f>
        <v>46.928571428571431</v>
      </c>
      <c r="AF66" s="5">
        <f t="shared" ref="AF66:AF97" si="8">IF(AE66=0,"n/a",IF(AE66&gt;13,(AC66*Y66/100)/(13*N66),(AC66*Y66/100/(AE66*N66))))</f>
        <v>1.7381027472527472E-4</v>
      </c>
      <c r="AG66">
        <f>AC66*'2022 EMP Fac Data Metro DC-NoVA'!$AE$19</f>
        <v>1.9298358442967064E-2</v>
      </c>
      <c r="AH66">
        <f>AG66*$AF66/$AC66</f>
        <v>1.9086288569967425E-4</v>
      </c>
      <c r="AI66">
        <f>AC66*'2022 EMP Fac Data Metro DC-NoVA'!$AF$19</f>
        <v>1.0252735372921139E-2</v>
      </c>
      <c r="AJ66">
        <f>AI66*$AF66/$AC66</f>
        <v>1.0140067951240686E-4</v>
      </c>
      <c r="AK66" s="53" t="s">
        <v>1334</v>
      </c>
    </row>
    <row r="67" spans="1:37" ht="43.2" x14ac:dyDescent="0.3">
      <c r="A67" t="s">
        <v>356</v>
      </c>
      <c r="B67">
        <v>2022</v>
      </c>
      <c r="C67">
        <v>70225</v>
      </c>
      <c r="D67">
        <v>7520511</v>
      </c>
      <c r="E67" s="1" t="s">
        <v>357</v>
      </c>
      <c r="F67" s="1" t="s">
        <v>45</v>
      </c>
      <c r="G67" s="49">
        <v>153</v>
      </c>
      <c r="H67" t="s">
        <v>358</v>
      </c>
      <c r="I67">
        <v>6</v>
      </c>
      <c r="J67">
        <v>6</v>
      </c>
      <c r="K67" s="1" t="s">
        <v>362</v>
      </c>
      <c r="L67">
        <v>6</v>
      </c>
      <c r="M67">
        <v>6</v>
      </c>
      <c r="N67">
        <v>7</v>
      </c>
      <c r="O67">
        <v>24</v>
      </c>
      <c r="P67">
        <v>8760</v>
      </c>
      <c r="Q67">
        <v>1</v>
      </c>
      <c r="R67">
        <v>1</v>
      </c>
      <c r="S67" s="1" t="s">
        <v>363</v>
      </c>
      <c r="T67">
        <v>20100101</v>
      </c>
      <c r="U67" s="53" t="s">
        <v>120</v>
      </c>
      <c r="V67" s="53" t="s">
        <v>120</v>
      </c>
      <c r="W67" s="53" t="s">
        <v>29</v>
      </c>
      <c r="X67">
        <v>0</v>
      </c>
      <c r="Y67">
        <v>90</v>
      </c>
      <c r="Z67">
        <v>10</v>
      </c>
      <c r="AA67">
        <v>0</v>
      </c>
      <c r="AB67">
        <v>10651</v>
      </c>
      <c r="AC67" s="5">
        <v>4.6864400000000002</v>
      </c>
      <c r="AD67" t="s">
        <v>1202</v>
      </c>
      <c r="AE67" s="5">
        <f t="shared" si="7"/>
        <v>46.928571428571431</v>
      </c>
      <c r="AF67" s="5">
        <f t="shared" si="8"/>
        <v>4.634940659340659E-2</v>
      </c>
      <c r="AG67" s="8">
        <f>AC67*'2022 EMP Fac Data Metro DC-NoVA'!$AK$19</f>
        <v>3.5534363515747249</v>
      </c>
      <c r="AH67" s="8">
        <f>AF67/AC67*AG67</f>
        <v>3.5143876004585191E-2</v>
      </c>
      <c r="AI67" s="8">
        <f>AC67*'2022 EMP Fac Data Metro DC-NoVA'!$AL$19</f>
        <v>1.8775490153460681</v>
      </c>
      <c r="AJ67" s="8">
        <f>AI67*AF67/AC67</f>
        <v>1.8569166085840232E-2</v>
      </c>
      <c r="AK67" s="53" t="s">
        <v>1334</v>
      </c>
    </row>
    <row r="68" spans="1:37" ht="43.2" x14ac:dyDescent="0.3">
      <c r="A68" t="s">
        <v>356</v>
      </c>
      <c r="B68">
        <v>2022</v>
      </c>
      <c r="C68">
        <v>70225</v>
      </c>
      <c r="D68">
        <v>7520511</v>
      </c>
      <c r="E68" s="1" t="s">
        <v>357</v>
      </c>
      <c r="F68" s="1" t="s">
        <v>45</v>
      </c>
      <c r="G68" s="49">
        <v>153</v>
      </c>
      <c r="H68" t="s">
        <v>358</v>
      </c>
      <c r="I68">
        <v>6</v>
      </c>
      <c r="J68">
        <v>6</v>
      </c>
      <c r="K68" s="1" t="s">
        <v>362</v>
      </c>
      <c r="L68">
        <v>6</v>
      </c>
      <c r="M68">
        <v>6</v>
      </c>
      <c r="N68">
        <v>7</v>
      </c>
      <c r="O68">
        <v>24</v>
      </c>
      <c r="P68">
        <v>8760</v>
      </c>
      <c r="Q68">
        <v>1</v>
      </c>
      <c r="R68">
        <v>1</v>
      </c>
      <c r="S68" s="1" t="s">
        <v>363</v>
      </c>
      <c r="T68">
        <v>20100101</v>
      </c>
      <c r="U68" s="53" t="s">
        <v>120</v>
      </c>
      <c r="V68" s="53" t="s">
        <v>120</v>
      </c>
      <c r="W68" s="53" t="s">
        <v>30</v>
      </c>
      <c r="X68">
        <v>0</v>
      </c>
      <c r="Y68">
        <v>90</v>
      </c>
      <c r="Z68">
        <v>10</v>
      </c>
      <c r="AA68">
        <v>0</v>
      </c>
      <c r="AB68">
        <v>10651</v>
      </c>
      <c r="AC68" s="5">
        <v>6.3906000000000004E-2</v>
      </c>
      <c r="AD68" t="s">
        <v>1202</v>
      </c>
      <c r="AE68" s="5">
        <f t="shared" si="7"/>
        <v>46.928571428571431</v>
      </c>
      <c r="AF68" s="5">
        <f t="shared" si="8"/>
        <v>6.3203736263736264E-4</v>
      </c>
      <c r="AG68">
        <f>AC68*'2022 EMP Fac Data Metro DC-NoVA'!$AN$19</f>
        <v>7.1543952694461788E-2</v>
      </c>
      <c r="AH68">
        <f>AG68*$AF68/$AC68</f>
        <v>7.0757755412105062E-4</v>
      </c>
      <c r="AI68">
        <f>AC68*'2022 EMP Fac Data Metro DC-NoVA'!$AO$19</f>
        <v>4.5471154413245833E-2</v>
      </c>
      <c r="AJ68">
        <f>AI68*$AF68/$AC68</f>
        <v>4.4971471397715657E-4</v>
      </c>
      <c r="AK68" s="53" t="s">
        <v>1334</v>
      </c>
    </row>
    <row r="69" spans="1:37" ht="43.2" x14ac:dyDescent="0.3">
      <c r="A69" t="s">
        <v>356</v>
      </c>
      <c r="B69">
        <v>2022</v>
      </c>
      <c r="C69">
        <v>70225</v>
      </c>
      <c r="D69">
        <v>7520511</v>
      </c>
      <c r="E69" s="1" t="s">
        <v>357</v>
      </c>
      <c r="F69" s="1" t="s">
        <v>45</v>
      </c>
      <c r="G69" s="49">
        <v>153</v>
      </c>
      <c r="H69" t="s">
        <v>358</v>
      </c>
      <c r="I69">
        <v>6</v>
      </c>
      <c r="J69">
        <v>6</v>
      </c>
      <c r="K69" s="1" t="s">
        <v>362</v>
      </c>
      <c r="L69">
        <v>6</v>
      </c>
      <c r="M69">
        <v>6</v>
      </c>
      <c r="N69">
        <v>7</v>
      </c>
      <c r="O69">
        <v>24</v>
      </c>
      <c r="P69">
        <v>8760</v>
      </c>
      <c r="Q69">
        <v>1</v>
      </c>
      <c r="R69">
        <v>1</v>
      </c>
      <c r="S69" s="1" t="s">
        <v>363</v>
      </c>
      <c r="T69">
        <v>20100101</v>
      </c>
      <c r="U69" s="53" t="s">
        <v>120</v>
      </c>
      <c r="V69" s="53" t="s">
        <v>120</v>
      </c>
      <c r="W69" s="53" t="s">
        <v>35</v>
      </c>
      <c r="X69">
        <v>0</v>
      </c>
      <c r="Y69">
        <v>90</v>
      </c>
      <c r="Z69">
        <v>10</v>
      </c>
      <c r="AA69">
        <v>0</v>
      </c>
      <c r="AB69">
        <v>10651</v>
      </c>
      <c r="AC69" s="5">
        <v>6.3906000000000004E-2</v>
      </c>
      <c r="AD69" t="s">
        <v>1202</v>
      </c>
      <c r="AE69" s="5">
        <f t="shared" si="7"/>
        <v>46.928571428571431</v>
      </c>
      <c r="AF69" s="5">
        <f t="shared" si="8"/>
        <v>6.3203736263736264E-4</v>
      </c>
      <c r="AG69">
        <f>AC69*'2022 EMP Fac Data Metro DC-NoVA'!$AN$19</f>
        <v>7.1543952694461788E-2</v>
      </c>
      <c r="AH69">
        <f>AG69*$AF69/$AC69</f>
        <v>7.0757755412105062E-4</v>
      </c>
      <c r="AI69">
        <f>AC69*'2022 EMP Fac Data Metro DC-NoVA'!$AO$19</f>
        <v>4.5471154413245833E-2</v>
      </c>
      <c r="AJ69">
        <f>AI69*$AF69/$AC69</f>
        <v>4.4971471397715657E-4</v>
      </c>
      <c r="AK69" s="53" t="s">
        <v>1334</v>
      </c>
    </row>
    <row r="70" spans="1:37" ht="43.2" x14ac:dyDescent="0.3">
      <c r="A70" t="s">
        <v>356</v>
      </c>
      <c r="B70">
        <v>2022</v>
      </c>
      <c r="C70">
        <v>70225</v>
      </c>
      <c r="D70">
        <v>7520511</v>
      </c>
      <c r="E70" s="1" t="s">
        <v>357</v>
      </c>
      <c r="F70" s="1" t="s">
        <v>45</v>
      </c>
      <c r="G70" s="49">
        <v>153</v>
      </c>
      <c r="H70" t="s">
        <v>358</v>
      </c>
      <c r="I70">
        <v>6</v>
      </c>
      <c r="J70">
        <v>6</v>
      </c>
      <c r="K70" s="1" t="s">
        <v>362</v>
      </c>
      <c r="L70">
        <v>6</v>
      </c>
      <c r="M70">
        <v>6</v>
      </c>
      <c r="N70">
        <v>7</v>
      </c>
      <c r="O70">
        <v>24</v>
      </c>
      <c r="P70">
        <v>8760</v>
      </c>
      <c r="Q70">
        <v>1</v>
      </c>
      <c r="R70">
        <v>1</v>
      </c>
      <c r="S70" s="1" t="s">
        <v>363</v>
      </c>
      <c r="T70">
        <v>20100101</v>
      </c>
      <c r="U70" s="53" t="s">
        <v>120</v>
      </c>
      <c r="V70" s="53" t="s">
        <v>120</v>
      </c>
      <c r="W70" s="53" t="s">
        <v>31</v>
      </c>
      <c r="X70">
        <v>0</v>
      </c>
      <c r="Y70">
        <v>90</v>
      </c>
      <c r="Z70">
        <v>10</v>
      </c>
      <c r="AA70">
        <v>0</v>
      </c>
      <c r="AB70">
        <v>10651</v>
      </c>
      <c r="AC70" s="5">
        <v>0.26627499999999998</v>
      </c>
      <c r="AD70" t="s">
        <v>1202</v>
      </c>
      <c r="AE70" s="5">
        <f t="shared" si="7"/>
        <v>46.928571428571431</v>
      </c>
      <c r="AF70" s="5">
        <f t="shared" si="8"/>
        <v>2.6334890109890106E-3</v>
      </c>
      <c r="AG70">
        <f>AC70*'2022 EMP Fac Data Metro DC-NoVA'!$AQ$19</f>
        <v>7.4682898087058088E-4</v>
      </c>
      <c r="AH70">
        <f>AG70*$AF70/$AC70</f>
        <v>7.3862206899288204E-6</v>
      </c>
      <c r="AI70">
        <f>AC70*'2022 EMP Fac Data Metro DC-NoVA'!$AR$19</f>
        <v>7.0952285023418533E-4</v>
      </c>
      <c r="AJ70">
        <f>AI70*$AF70/$AC70</f>
        <v>7.0172589583600738E-6</v>
      </c>
      <c r="AK70" s="53" t="s">
        <v>1334</v>
      </c>
    </row>
    <row r="71" spans="1:37" ht="43.2" x14ac:dyDescent="0.3">
      <c r="A71" t="s">
        <v>356</v>
      </c>
      <c r="B71">
        <v>2022</v>
      </c>
      <c r="C71">
        <v>70225</v>
      </c>
      <c r="D71">
        <v>7520511</v>
      </c>
      <c r="E71" s="1" t="s">
        <v>357</v>
      </c>
      <c r="F71" s="1" t="s">
        <v>45</v>
      </c>
      <c r="G71" s="49">
        <v>153</v>
      </c>
      <c r="H71" t="s">
        <v>358</v>
      </c>
      <c r="I71">
        <v>6</v>
      </c>
      <c r="J71">
        <v>6</v>
      </c>
      <c r="K71" s="1" t="s">
        <v>362</v>
      </c>
      <c r="L71">
        <v>6</v>
      </c>
      <c r="M71">
        <v>6</v>
      </c>
      <c r="N71">
        <v>7</v>
      </c>
      <c r="O71">
        <v>24</v>
      </c>
      <c r="P71">
        <v>8760</v>
      </c>
      <c r="Q71">
        <v>1</v>
      </c>
      <c r="R71">
        <v>1</v>
      </c>
      <c r="S71" s="1" t="s">
        <v>363</v>
      </c>
      <c r="T71">
        <v>20100101</v>
      </c>
      <c r="U71" s="53" t="s">
        <v>120</v>
      </c>
      <c r="V71" s="53" t="s">
        <v>120</v>
      </c>
      <c r="W71" s="53" t="s">
        <v>32</v>
      </c>
      <c r="X71">
        <v>0</v>
      </c>
      <c r="Y71">
        <v>90</v>
      </c>
      <c r="Z71">
        <v>10</v>
      </c>
      <c r="AA71">
        <v>0</v>
      </c>
      <c r="AB71">
        <v>10651</v>
      </c>
      <c r="AC71" s="5">
        <v>2.1834549999999999E-3</v>
      </c>
      <c r="AD71" t="s">
        <v>1202</v>
      </c>
      <c r="AE71" s="5">
        <f t="shared" si="7"/>
        <v>46.928571428571431</v>
      </c>
      <c r="AF71" s="5">
        <f t="shared" si="8"/>
        <v>2.1594609890109888E-5</v>
      </c>
      <c r="AG71">
        <f>AC71*'2022 EMP Fac Data Metro DC-NoVA'!$AT$19</f>
        <v>2.4141338821759015E-3</v>
      </c>
      <c r="AH71">
        <f>AG71*$AF71/$AC71</f>
        <v>2.3876049384157265E-5</v>
      </c>
      <c r="AI71">
        <f>AC71*'2022 EMP Fac Data Metro DC-NoVA'!$AU$19</f>
        <v>1.4669137360757776E-3</v>
      </c>
      <c r="AJ71">
        <f>AI71*$AF71/$AC71</f>
        <v>1.4507938049101097E-5</v>
      </c>
      <c r="AK71" s="53" t="s">
        <v>1334</v>
      </c>
    </row>
    <row r="72" spans="1:37" ht="43.2" x14ac:dyDescent="0.3">
      <c r="A72" t="s">
        <v>356</v>
      </c>
      <c r="B72">
        <v>2022</v>
      </c>
      <c r="C72">
        <v>70225</v>
      </c>
      <c r="D72">
        <v>7520511</v>
      </c>
      <c r="E72" s="1" t="s">
        <v>357</v>
      </c>
      <c r="F72" s="1" t="s">
        <v>45</v>
      </c>
      <c r="G72" s="49">
        <v>153</v>
      </c>
      <c r="H72" t="s">
        <v>358</v>
      </c>
      <c r="I72">
        <v>6</v>
      </c>
      <c r="J72">
        <v>6</v>
      </c>
      <c r="K72" s="1" t="s">
        <v>364</v>
      </c>
      <c r="L72">
        <v>7</v>
      </c>
      <c r="M72">
        <v>7</v>
      </c>
      <c r="N72">
        <v>7</v>
      </c>
      <c r="O72">
        <v>24</v>
      </c>
      <c r="P72">
        <v>8760</v>
      </c>
      <c r="Q72">
        <v>1</v>
      </c>
      <c r="R72">
        <v>1</v>
      </c>
      <c r="S72" s="1" t="s">
        <v>365</v>
      </c>
      <c r="T72">
        <v>20100101</v>
      </c>
      <c r="U72" s="53" t="s">
        <v>120</v>
      </c>
      <c r="V72" s="53" t="s">
        <v>120</v>
      </c>
      <c r="W72" s="53" t="s">
        <v>28</v>
      </c>
      <c r="X72">
        <v>0</v>
      </c>
      <c r="Y72">
        <v>89</v>
      </c>
      <c r="Z72">
        <v>11</v>
      </c>
      <c r="AA72">
        <v>0</v>
      </c>
      <c r="AB72">
        <v>10312</v>
      </c>
      <c r="AC72" s="5">
        <v>1.70148E-2</v>
      </c>
      <c r="AD72" t="s">
        <v>1202</v>
      </c>
      <c r="AE72" s="5">
        <f t="shared" si="7"/>
        <v>46.407142857142865</v>
      </c>
      <c r="AF72" s="5">
        <f t="shared" si="8"/>
        <v>1.6640848351648352E-4</v>
      </c>
      <c r="AG72">
        <f>AC72*'2022 EMP Fac Data Metro DC-NoVA'!$AE$19</f>
        <v>1.8684130341177014E-2</v>
      </c>
      <c r="AH72">
        <f>AG72*$AF72/$AC72</f>
        <v>1.8273490113898401E-4</v>
      </c>
      <c r="AI72">
        <f>AC72*'2022 EMP Fac Data Metro DC-NoVA'!$AF$19</f>
        <v>9.9264113384248225E-3</v>
      </c>
      <c r="AJ72">
        <f>AI72*$AF72/$AC72</f>
        <v>9.7082484518660344E-5</v>
      </c>
      <c r="AK72" s="53" t="s">
        <v>1334</v>
      </c>
    </row>
    <row r="73" spans="1:37" ht="43.2" x14ac:dyDescent="0.3">
      <c r="A73" t="s">
        <v>356</v>
      </c>
      <c r="B73">
        <v>2022</v>
      </c>
      <c r="C73">
        <v>70225</v>
      </c>
      <c r="D73">
        <v>7520511</v>
      </c>
      <c r="E73" s="1" t="s">
        <v>357</v>
      </c>
      <c r="F73" s="1" t="s">
        <v>45</v>
      </c>
      <c r="G73" s="49">
        <v>153</v>
      </c>
      <c r="H73" t="s">
        <v>358</v>
      </c>
      <c r="I73">
        <v>6</v>
      </c>
      <c r="J73">
        <v>6</v>
      </c>
      <c r="K73" s="1" t="s">
        <v>364</v>
      </c>
      <c r="L73">
        <v>7</v>
      </c>
      <c r="M73">
        <v>7</v>
      </c>
      <c r="N73">
        <v>7</v>
      </c>
      <c r="O73">
        <v>24</v>
      </c>
      <c r="P73">
        <v>8760</v>
      </c>
      <c r="Q73">
        <v>1</v>
      </c>
      <c r="R73">
        <v>1</v>
      </c>
      <c r="S73" s="1" t="s">
        <v>365</v>
      </c>
      <c r="T73">
        <v>20100101</v>
      </c>
      <c r="U73" s="53" t="s">
        <v>120</v>
      </c>
      <c r="V73" s="53" t="s">
        <v>120</v>
      </c>
      <c r="W73" s="53" t="s">
        <v>29</v>
      </c>
      <c r="X73">
        <v>0</v>
      </c>
      <c r="Y73">
        <v>89</v>
      </c>
      <c r="Z73">
        <v>11</v>
      </c>
      <c r="AA73">
        <v>0</v>
      </c>
      <c r="AB73">
        <v>10312</v>
      </c>
      <c r="AC73" s="5">
        <v>4.53728</v>
      </c>
      <c r="AD73" t="s">
        <v>1202</v>
      </c>
      <c r="AE73" s="5">
        <f t="shared" si="7"/>
        <v>46.407142857142865</v>
      </c>
      <c r="AF73" s="5">
        <f t="shared" si="8"/>
        <v>4.4375595604395607E-2</v>
      </c>
      <c r="AG73" s="8">
        <f>AC73*'2022 EMP Fac Data Metro DC-NoVA'!$AK$19</f>
        <v>3.440337588718295</v>
      </c>
      <c r="AH73" s="8">
        <f>AF73/AC73*AG73</f>
        <v>3.3647257735816297E-2</v>
      </c>
      <c r="AI73" s="8">
        <f>AC73*'2022 EMP Fac Data Metro DC-NoVA'!$AL$19</f>
        <v>1.8177903902214489</v>
      </c>
      <c r="AJ73" s="8">
        <f>AI73*AF73/AC73</f>
        <v>1.7778389530737248E-2</v>
      </c>
      <c r="AK73" s="53" t="s">
        <v>1334</v>
      </c>
    </row>
    <row r="74" spans="1:37" ht="43.2" x14ac:dyDescent="0.3">
      <c r="A74" t="s">
        <v>356</v>
      </c>
      <c r="B74">
        <v>2022</v>
      </c>
      <c r="C74">
        <v>70225</v>
      </c>
      <c r="D74">
        <v>7520511</v>
      </c>
      <c r="E74" s="1" t="s">
        <v>357</v>
      </c>
      <c r="F74" s="1" t="s">
        <v>45</v>
      </c>
      <c r="G74" s="49">
        <v>153</v>
      </c>
      <c r="H74" t="s">
        <v>358</v>
      </c>
      <c r="I74">
        <v>6</v>
      </c>
      <c r="J74">
        <v>6</v>
      </c>
      <c r="K74" s="1" t="s">
        <v>364</v>
      </c>
      <c r="L74">
        <v>7</v>
      </c>
      <c r="M74">
        <v>7</v>
      </c>
      <c r="N74">
        <v>7</v>
      </c>
      <c r="O74">
        <v>24</v>
      </c>
      <c r="P74">
        <v>8760</v>
      </c>
      <c r="Q74">
        <v>1</v>
      </c>
      <c r="R74">
        <v>1</v>
      </c>
      <c r="S74" s="1" t="s">
        <v>365</v>
      </c>
      <c r="T74">
        <v>20100101</v>
      </c>
      <c r="U74" s="53" t="s">
        <v>120</v>
      </c>
      <c r="V74" s="53" t="s">
        <v>120</v>
      </c>
      <c r="W74" s="53" t="s">
        <v>30</v>
      </c>
      <c r="X74">
        <v>0</v>
      </c>
      <c r="Y74">
        <v>89</v>
      </c>
      <c r="Z74">
        <v>11</v>
      </c>
      <c r="AA74">
        <v>0</v>
      </c>
      <c r="AB74">
        <v>10312</v>
      </c>
      <c r="AC74" s="5">
        <v>6.1872000000000003E-2</v>
      </c>
      <c r="AD74" t="s">
        <v>1202</v>
      </c>
      <c r="AE74" s="5">
        <f t="shared" si="7"/>
        <v>46.407142857142865</v>
      </c>
      <c r="AF74" s="5">
        <f t="shared" si="8"/>
        <v>6.0512175824175825E-4</v>
      </c>
      <c r="AG74">
        <f>AC74*'2022 EMP Fac Data Metro DC-NoVA'!$AN$19</f>
        <v>6.9266851956181583E-2</v>
      </c>
      <c r="AH74">
        <f>AG74*$AF74/$AC74</f>
        <v>6.7744503561540227E-4</v>
      </c>
      <c r="AI74">
        <f>AC74*'2022 EMP Fac Data Metro DC-NoVA'!$AO$19</f>
        <v>4.4023898630118394E-2</v>
      </c>
      <c r="AJ74">
        <f>AI74*$AF74/$AC74</f>
        <v>4.3056340418467435E-4</v>
      </c>
      <c r="AK74" s="53" t="s">
        <v>1334</v>
      </c>
    </row>
    <row r="75" spans="1:37" ht="43.2" x14ac:dyDescent="0.3">
      <c r="A75" t="s">
        <v>356</v>
      </c>
      <c r="B75">
        <v>2022</v>
      </c>
      <c r="C75">
        <v>70225</v>
      </c>
      <c r="D75">
        <v>7520511</v>
      </c>
      <c r="E75" s="1" t="s">
        <v>357</v>
      </c>
      <c r="F75" s="1" t="s">
        <v>45</v>
      </c>
      <c r="G75" s="49">
        <v>153</v>
      </c>
      <c r="H75" t="s">
        <v>358</v>
      </c>
      <c r="I75">
        <v>6</v>
      </c>
      <c r="J75">
        <v>6</v>
      </c>
      <c r="K75" s="1" t="s">
        <v>364</v>
      </c>
      <c r="L75">
        <v>7</v>
      </c>
      <c r="M75">
        <v>7</v>
      </c>
      <c r="N75">
        <v>7</v>
      </c>
      <c r="O75">
        <v>24</v>
      </c>
      <c r="P75">
        <v>8760</v>
      </c>
      <c r="Q75">
        <v>1</v>
      </c>
      <c r="R75">
        <v>1</v>
      </c>
      <c r="S75" s="1" t="s">
        <v>365</v>
      </c>
      <c r="T75">
        <v>20100101</v>
      </c>
      <c r="U75" s="53" t="s">
        <v>120</v>
      </c>
      <c r="V75" s="53" t="s">
        <v>120</v>
      </c>
      <c r="W75" s="53" t="s">
        <v>35</v>
      </c>
      <c r="X75">
        <v>0</v>
      </c>
      <c r="Y75">
        <v>89</v>
      </c>
      <c r="Z75">
        <v>11</v>
      </c>
      <c r="AA75">
        <v>0</v>
      </c>
      <c r="AB75">
        <v>10312</v>
      </c>
      <c r="AC75" s="5">
        <v>6.1872000000000003E-2</v>
      </c>
      <c r="AD75" t="s">
        <v>1202</v>
      </c>
      <c r="AE75" s="5">
        <f t="shared" si="7"/>
        <v>46.407142857142865</v>
      </c>
      <c r="AF75" s="5">
        <f t="shared" si="8"/>
        <v>6.0512175824175825E-4</v>
      </c>
      <c r="AG75">
        <f>AC75*'2022 EMP Fac Data Metro DC-NoVA'!$AN$19</f>
        <v>6.9266851956181583E-2</v>
      </c>
      <c r="AH75">
        <f>AG75*$AF75/$AC75</f>
        <v>6.7744503561540227E-4</v>
      </c>
      <c r="AI75">
        <f>AC75*'2022 EMP Fac Data Metro DC-NoVA'!$AO$19</f>
        <v>4.4023898630118394E-2</v>
      </c>
      <c r="AJ75">
        <f>AI75*$AF75/$AC75</f>
        <v>4.3056340418467435E-4</v>
      </c>
      <c r="AK75" s="53" t="s">
        <v>1334</v>
      </c>
    </row>
    <row r="76" spans="1:37" ht="43.2" x14ac:dyDescent="0.3">
      <c r="A76" t="s">
        <v>356</v>
      </c>
      <c r="B76">
        <v>2022</v>
      </c>
      <c r="C76">
        <v>70225</v>
      </c>
      <c r="D76">
        <v>7520511</v>
      </c>
      <c r="E76" s="1" t="s">
        <v>357</v>
      </c>
      <c r="F76" s="1" t="s">
        <v>45</v>
      </c>
      <c r="G76" s="49">
        <v>153</v>
      </c>
      <c r="H76" t="s">
        <v>358</v>
      </c>
      <c r="I76">
        <v>6</v>
      </c>
      <c r="J76">
        <v>6</v>
      </c>
      <c r="K76" s="1" t="s">
        <v>364</v>
      </c>
      <c r="L76">
        <v>7</v>
      </c>
      <c r="M76">
        <v>7</v>
      </c>
      <c r="N76">
        <v>7</v>
      </c>
      <c r="O76">
        <v>24</v>
      </c>
      <c r="P76">
        <v>8760</v>
      </c>
      <c r="Q76">
        <v>1</v>
      </c>
      <c r="R76">
        <v>1</v>
      </c>
      <c r="S76" s="1" t="s">
        <v>365</v>
      </c>
      <c r="T76">
        <v>20100101</v>
      </c>
      <c r="U76" s="53" t="s">
        <v>120</v>
      </c>
      <c r="V76" s="53" t="s">
        <v>120</v>
      </c>
      <c r="W76" s="53" t="s">
        <v>31</v>
      </c>
      <c r="X76">
        <v>0</v>
      </c>
      <c r="Y76">
        <v>89</v>
      </c>
      <c r="Z76">
        <v>11</v>
      </c>
      <c r="AA76">
        <v>0</v>
      </c>
      <c r="AB76">
        <v>10312</v>
      </c>
      <c r="AC76" s="5">
        <v>0.25779999999999997</v>
      </c>
      <c r="AD76" t="s">
        <v>1202</v>
      </c>
      <c r="AE76" s="5">
        <f t="shared" si="7"/>
        <v>46.407142857142865</v>
      </c>
      <c r="AF76" s="5">
        <f t="shared" si="8"/>
        <v>2.5213406593406593E-3</v>
      </c>
      <c r="AG76">
        <f>AC76*'2022 EMP Fac Data Metro DC-NoVA'!$AQ$19</f>
        <v>7.2305891003074168E-4</v>
      </c>
      <c r="AH76">
        <f>AG76*$AF76/$AC76</f>
        <v>7.0716750541468144E-6</v>
      </c>
      <c r="AI76">
        <f>AC76*'2022 EMP Fac Data Metro DC-NoVA'!$AR$19</f>
        <v>6.8694015882216877E-4</v>
      </c>
      <c r="AJ76">
        <f>AI76*$AF76/$AC76</f>
        <v>6.718425729139893E-6</v>
      </c>
      <c r="AK76" s="53" t="s">
        <v>1334</v>
      </c>
    </row>
    <row r="77" spans="1:37" ht="43.2" x14ac:dyDescent="0.3">
      <c r="A77" t="s">
        <v>356</v>
      </c>
      <c r="B77">
        <v>2022</v>
      </c>
      <c r="C77">
        <v>70225</v>
      </c>
      <c r="D77">
        <v>7520511</v>
      </c>
      <c r="E77" s="1" t="s">
        <v>357</v>
      </c>
      <c r="F77" s="1" t="s">
        <v>45</v>
      </c>
      <c r="G77" s="49">
        <v>153</v>
      </c>
      <c r="H77" t="s">
        <v>358</v>
      </c>
      <c r="I77">
        <v>6</v>
      </c>
      <c r="J77">
        <v>6</v>
      </c>
      <c r="K77" s="1" t="s">
        <v>364</v>
      </c>
      <c r="L77">
        <v>7</v>
      </c>
      <c r="M77">
        <v>7</v>
      </c>
      <c r="N77">
        <v>7</v>
      </c>
      <c r="O77">
        <v>24</v>
      </c>
      <c r="P77">
        <v>8760</v>
      </c>
      <c r="Q77">
        <v>1</v>
      </c>
      <c r="R77">
        <v>1</v>
      </c>
      <c r="S77" s="1" t="s">
        <v>365</v>
      </c>
      <c r="T77">
        <v>20100101</v>
      </c>
      <c r="U77" s="53" t="s">
        <v>120</v>
      </c>
      <c r="V77" s="53" t="s">
        <v>120</v>
      </c>
      <c r="W77" s="53" t="s">
        <v>32</v>
      </c>
      <c r="X77">
        <v>0</v>
      </c>
      <c r="Y77">
        <v>89</v>
      </c>
      <c r="Z77">
        <v>11</v>
      </c>
      <c r="AA77">
        <v>0</v>
      </c>
      <c r="AB77">
        <v>10312</v>
      </c>
      <c r="AC77" s="5">
        <v>2.1139599999999998E-3</v>
      </c>
      <c r="AD77" t="s">
        <v>1202</v>
      </c>
      <c r="AE77" s="5">
        <f t="shared" si="7"/>
        <v>46.407142857142865</v>
      </c>
      <c r="AF77" s="5">
        <f t="shared" si="8"/>
        <v>2.0674993406593404E-5</v>
      </c>
      <c r="AG77">
        <f>AC77*'2022 EMP Fac Data Metro DC-NoVA'!$AT$19</f>
        <v>2.3372968353204296E-3</v>
      </c>
      <c r="AH77">
        <f>AG77*$AF77/$AC77</f>
        <v>2.2859276741045962E-5</v>
      </c>
      <c r="AI77">
        <f>AC77*'2022 EMP Fac Data Metro DC-NoVA'!$AU$19</f>
        <v>1.4202248095402702E-3</v>
      </c>
      <c r="AJ77">
        <f>AI77*$AF77/$AC77</f>
        <v>1.389011077462462E-5</v>
      </c>
      <c r="AK77" s="53" t="s">
        <v>1334</v>
      </c>
    </row>
    <row r="78" spans="1:37" ht="43.2" x14ac:dyDescent="0.3">
      <c r="A78" t="s">
        <v>356</v>
      </c>
      <c r="B78">
        <v>2022</v>
      </c>
      <c r="C78">
        <v>70225</v>
      </c>
      <c r="D78">
        <v>7520511</v>
      </c>
      <c r="E78" s="1" t="s">
        <v>357</v>
      </c>
      <c r="F78" s="1" t="s">
        <v>45</v>
      </c>
      <c r="G78" s="49">
        <v>153</v>
      </c>
      <c r="H78" t="s">
        <v>358</v>
      </c>
      <c r="I78">
        <v>6</v>
      </c>
      <c r="J78">
        <v>6</v>
      </c>
      <c r="K78" s="1" t="s">
        <v>366</v>
      </c>
      <c r="L78">
        <v>8</v>
      </c>
      <c r="M78">
        <v>8</v>
      </c>
      <c r="N78">
        <v>7</v>
      </c>
      <c r="O78">
        <v>24</v>
      </c>
      <c r="P78">
        <v>8760</v>
      </c>
      <c r="Q78">
        <v>1</v>
      </c>
      <c r="R78">
        <v>1</v>
      </c>
      <c r="S78" s="1" t="s">
        <v>367</v>
      </c>
      <c r="T78">
        <v>20100101</v>
      </c>
      <c r="U78" s="53" t="s">
        <v>120</v>
      </c>
      <c r="V78" s="53" t="s">
        <v>120</v>
      </c>
      <c r="W78" s="53" t="s">
        <v>28</v>
      </c>
      <c r="X78">
        <v>28</v>
      </c>
      <c r="Y78">
        <v>64</v>
      </c>
      <c r="Z78">
        <v>8</v>
      </c>
      <c r="AA78">
        <v>0</v>
      </c>
      <c r="AB78">
        <v>14219</v>
      </c>
      <c r="AC78" s="5">
        <v>2.3461349999999999E-2</v>
      </c>
      <c r="AD78" t="s">
        <v>1202</v>
      </c>
      <c r="AE78" s="5">
        <f t="shared" si="7"/>
        <v>33.371428571428574</v>
      </c>
      <c r="AF78" s="5">
        <f t="shared" si="8"/>
        <v>1.6500290109890109E-4</v>
      </c>
      <c r="AG78">
        <f>AC78*'2022 EMP Fac Data Metro DC-NoVA'!$AE$19</f>
        <v>2.5763154511365006E-2</v>
      </c>
      <c r="AH78">
        <f>AG78*$AF78/$AC78</f>
        <v>1.8119141634366598E-4</v>
      </c>
      <c r="AI78">
        <f>AC78*'2022 EMP Fac Data Metro DC-NoVA'!$AF$19</f>
        <v>1.3687319901189153E-2</v>
      </c>
      <c r="AJ78">
        <f>AI78*$AF78/$AC78</f>
        <v>9.6262469634736896E-5</v>
      </c>
      <c r="AK78" s="53" t="s">
        <v>1334</v>
      </c>
    </row>
    <row r="79" spans="1:37" ht="43.2" x14ac:dyDescent="0.3">
      <c r="A79" t="s">
        <v>356</v>
      </c>
      <c r="B79">
        <v>2022</v>
      </c>
      <c r="C79">
        <v>70225</v>
      </c>
      <c r="D79">
        <v>7520511</v>
      </c>
      <c r="E79" s="1" t="s">
        <v>357</v>
      </c>
      <c r="F79" s="1" t="s">
        <v>45</v>
      </c>
      <c r="G79" s="49">
        <v>153</v>
      </c>
      <c r="H79" t="s">
        <v>358</v>
      </c>
      <c r="I79">
        <v>6</v>
      </c>
      <c r="J79">
        <v>6</v>
      </c>
      <c r="K79" s="1" t="s">
        <v>366</v>
      </c>
      <c r="L79">
        <v>8</v>
      </c>
      <c r="M79">
        <v>8</v>
      </c>
      <c r="N79">
        <v>7</v>
      </c>
      <c r="O79">
        <v>24</v>
      </c>
      <c r="P79">
        <v>8760</v>
      </c>
      <c r="Q79">
        <v>1</v>
      </c>
      <c r="R79">
        <v>1</v>
      </c>
      <c r="S79" s="1" t="s">
        <v>367</v>
      </c>
      <c r="T79">
        <v>20100101</v>
      </c>
      <c r="U79" s="53" t="s">
        <v>120</v>
      </c>
      <c r="V79" s="53" t="s">
        <v>120</v>
      </c>
      <c r="W79" s="53" t="s">
        <v>29</v>
      </c>
      <c r="X79">
        <v>28</v>
      </c>
      <c r="Y79">
        <v>64</v>
      </c>
      <c r="Z79">
        <v>8</v>
      </c>
      <c r="AA79">
        <v>0</v>
      </c>
      <c r="AB79">
        <v>14219</v>
      </c>
      <c r="AC79" s="5">
        <v>6.2563599999999999</v>
      </c>
      <c r="AD79" t="s">
        <v>1202</v>
      </c>
      <c r="AE79" s="5">
        <f t="shared" si="7"/>
        <v>33.371428571428574</v>
      </c>
      <c r="AF79" s="5">
        <f t="shared" si="8"/>
        <v>4.4000773626373627E-2</v>
      </c>
      <c r="AG79" s="8">
        <f>AC79*'2022 EMP Fac Data Metro DC-NoVA'!$AK$19</f>
        <v>4.7438091712553758</v>
      </c>
      <c r="AH79" s="8">
        <f>AF79/AC79*AG79</f>
        <v>3.336305351212572E-2</v>
      </c>
      <c r="AI79" s="8">
        <f>AC79*'2022 EMP Fac Data Metro DC-NoVA'!$AL$19</f>
        <v>2.506512951760937</v>
      </c>
      <c r="AJ79" s="8">
        <f>AI79*AF79/AC79</f>
        <v>1.7628222957439557E-2</v>
      </c>
      <c r="AK79" s="53" t="s">
        <v>1334</v>
      </c>
    </row>
    <row r="80" spans="1:37" ht="43.2" x14ac:dyDescent="0.3">
      <c r="A80" t="s">
        <v>356</v>
      </c>
      <c r="B80">
        <v>2022</v>
      </c>
      <c r="C80">
        <v>70225</v>
      </c>
      <c r="D80">
        <v>7520511</v>
      </c>
      <c r="E80" s="1" t="s">
        <v>357</v>
      </c>
      <c r="F80" s="1" t="s">
        <v>45</v>
      </c>
      <c r="G80" s="49">
        <v>153</v>
      </c>
      <c r="H80" t="s">
        <v>358</v>
      </c>
      <c r="I80">
        <v>6</v>
      </c>
      <c r="J80">
        <v>6</v>
      </c>
      <c r="K80" s="1" t="s">
        <v>366</v>
      </c>
      <c r="L80">
        <v>8</v>
      </c>
      <c r="M80">
        <v>8</v>
      </c>
      <c r="N80">
        <v>7</v>
      </c>
      <c r="O80">
        <v>24</v>
      </c>
      <c r="P80">
        <v>8760</v>
      </c>
      <c r="Q80">
        <v>1</v>
      </c>
      <c r="R80">
        <v>1</v>
      </c>
      <c r="S80" s="1" t="s">
        <v>367</v>
      </c>
      <c r="T80">
        <v>20100101</v>
      </c>
      <c r="U80" s="53" t="s">
        <v>120</v>
      </c>
      <c r="V80" s="53" t="s">
        <v>120</v>
      </c>
      <c r="W80" s="53" t="s">
        <v>30</v>
      </c>
      <c r="X80">
        <v>28</v>
      </c>
      <c r="Y80">
        <v>64</v>
      </c>
      <c r="Z80">
        <v>8</v>
      </c>
      <c r="AA80">
        <v>0</v>
      </c>
      <c r="AB80">
        <v>14219</v>
      </c>
      <c r="AC80" s="5">
        <v>8.5314000000000001E-2</v>
      </c>
      <c r="AD80" t="s">
        <v>1202</v>
      </c>
      <c r="AE80" s="5">
        <f t="shared" si="7"/>
        <v>33.371428571428574</v>
      </c>
      <c r="AF80" s="5">
        <f t="shared" si="8"/>
        <v>6.0001054945054951E-4</v>
      </c>
      <c r="AG80">
        <f>AC80*'2022 EMP Fac Data Metro DC-NoVA'!$AN$19</f>
        <v>9.5510605892644082E-2</v>
      </c>
      <c r="AH80">
        <f>AG80*$AF80/$AC80</f>
        <v>6.7172294254167278E-4</v>
      </c>
      <c r="AI80">
        <f>AC80*'2022 EMP Fac Data Metro DC-NoVA'!$AO$19</f>
        <v>6.0703628260439631E-2</v>
      </c>
      <c r="AJ80">
        <f>AI80*$AF80/$AC80</f>
        <v>4.2692661633715785E-4</v>
      </c>
      <c r="AK80" s="53" t="s">
        <v>1334</v>
      </c>
    </row>
    <row r="81" spans="1:37" ht="43.2" x14ac:dyDescent="0.3">
      <c r="A81" t="s">
        <v>356</v>
      </c>
      <c r="B81">
        <v>2022</v>
      </c>
      <c r="C81">
        <v>70225</v>
      </c>
      <c r="D81">
        <v>7520511</v>
      </c>
      <c r="E81" s="1" t="s">
        <v>357</v>
      </c>
      <c r="F81" s="1" t="s">
        <v>45</v>
      </c>
      <c r="G81" s="49">
        <v>153</v>
      </c>
      <c r="H81" t="s">
        <v>358</v>
      </c>
      <c r="I81">
        <v>6</v>
      </c>
      <c r="J81">
        <v>6</v>
      </c>
      <c r="K81" s="1" t="s">
        <v>366</v>
      </c>
      <c r="L81">
        <v>8</v>
      </c>
      <c r="M81">
        <v>8</v>
      </c>
      <c r="N81">
        <v>7</v>
      </c>
      <c r="O81">
        <v>24</v>
      </c>
      <c r="P81">
        <v>8760</v>
      </c>
      <c r="Q81">
        <v>1</v>
      </c>
      <c r="R81">
        <v>1</v>
      </c>
      <c r="S81" s="1" t="s">
        <v>367</v>
      </c>
      <c r="T81">
        <v>20100101</v>
      </c>
      <c r="U81" s="53" t="s">
        <v>120</v>
      </c>
      <c r="V81" s="53" t="s">
        <v>120</v>
      </c>
      <c r="W81" s="53" t="s">
        <v>35</v>
      </c>
      <c r="X81">
        <v>28</v>
      </c>
      <c r="Y81">
        <v>64</v>
      </c>
      <c r="Z81">
        <v>8</v>
      </c>
      <c r="AA81">
        <v>0</v>
      </c>
      <c r="AB81">
        <v>14219</v>
      </c>
      <c r="AC81" s="5">
        <v>8.5314000000000001E-2</v>
      </c>
      <c r="AD81" t="s">
        <v>1202</v>
      </c>
      <c r="AE81" s="5">
        <f t="shared" si="7"/>
        <v>33.371428571428574</v>
      </c>
      <c r="AF81" s="5">
        <f t="shared" si="8"/>
        <v>6.0001054945054951E-4</v>
      </c>
      <c r="AG81">
        <f>AC81*'2022 EMP Fac Data Metro DC-NoVA'!$AN$19</f>
        <v>9.5510605892644082E-2</v>
      </c>
      <c r="AH81">
        <f>AG81*$AF81/$AC81</f>
        <v>6.7172294254167278E-4</v>
      </c>
      <c r="AI81">
        <f>AC81*'2022 EMP Fac Data Metro DC-NoVA'!$AO$19</f>
        <v>6.0703628260439631E-2</v>
      </c>
      <c r="AJ81">
        <f>AI81*$AF81/$AC81</f>
        <v>4.2692661633715785E-4</v>
      </c>
      <c r="AK81" s="53" t="s">
        <v>1334</v>
      </c>
    </row>
    <row r="82" spans="1:37" ht="43.2" x14ac:dyDescent="0.3">
      <c r="A82" t="s">
        <v>356</v>
      </c>
      <c r="B82">
        <v>2022</v>
      </c>
      <c r="C82">
        <v>70225</v>
      </c>
      <c r="D82">
        <v>7520511</v>
      </c>
      <c r="E82" s="1" t="s">
        <v>357</v>
      </c>
      <c r="F82" s="1" t="s">
        <v>45</v>
      </c>
      <c r="G82" s="49">
        <v>153</v>
      </c>
      <c r="H82" t="s">
        <v>358</v>
      </c>
      <c r="I82">
        <v>6</v>
      </c>
      <c r="J82">
        <v>6</v>
      </c>
      <c r="K82" s="1" t="s">
        <v>366</v>
      </c>
      <c r="L82">
        <v>8</v>
      </c>
      <c r="M82">
        <v>8</v>
      </c>
      <c r="N82">
        <v>7</v>
      </c>
      <c r="O82">
        <v>24</v>
      </c>
      <c r="P82">
        <v>8760</v>
      </c>
      <c r="Q82">
        <v>1</v>
      </c>
      <c r="R82">
        <v>1</v>
      </c>
      <c r="S82" s="1" t="s">
        <v>367</v>
      </c>
      <c r="T82">
        <v>20100101</v>
      </c>
      <c r="U82" s="53" t="s">
        <v>120</v>
      </c>
      <c r="V82" s="53" t="s">
        <v>120</v>
      </c>
      <c r="W82" s="53" t="s">
        <v>31</v>
      </c>
      <c r="X82">
        <v>28</v>
      </c>
      <c r="Y82">
        <v>64</v>
      </c>
      <c r="Z82">
        <v>8</v>
      </c>
      <c r="AA82">
        <v>0</v>
      </c>
      <c r="AB82">
        <v>14219</v>
      </c>
      <c r="AC82" s="5">
        <v>0.35902974999999998</v>
      </c>
      <c r="AD82" t="s">
        <v>1202</v>
      </c>
      <c r="AE82" s="5">
        <f t="shared" si="7"/>
        <v>33.371428571428574</v>
      </c>
      <c r="AF82" s="5">
        <f t="shared" si="8"/>
        <v>2.5250443956043953E-3</v>
      </c>
      <c r="AG82">
        <f>AC82*'2022 EMP Fac Data Metro DC-NoVA'!$AQ$19</f>
        <v>1.0069808367091145E-3</v>
      </c>
      <c r="AH82">
        <f>AG82*$AF82/$AC82</f>
        <v>7.0820630274047616E-6</v>
      </c>
      <c r="AI82">
        <f>AC82*'2022 EMP Fac Data Metro DC-NoVA'!$AR$19</f>
        <v>9.5667941616324101E-4</v>
      </c>
      <c r="AJ82">
        <f>AI82*$AF82/$AC82</f>
        <v>6.7282947949942218E-6</v>
      </c>
      <c r="AK82" s="53" t="s">
        <v>1334</v>
      </c>
    </row>
    <row r="83" spans="1:37" ht="43.2" x14ac:dyDescent="0.3">
      <c r="A83" t="s">
        <v>356</v>
      </c>
      <c r="B83">
        <v>2022</v>
      </c>
      <c r="C83">
        <v>70225</v>
      </c>
      <c r="D83">
        <v>7520511</v>
      </c>
      <c r="E83" s="1" t="s">
        <v>357</v>
      </c>
      <c r="F83" s="1" t="s">
        <v>45</v>
      </c>
      <c r="G83" s="49">
        <v>153</v>
      </c>
      <c r="H83" t="s">
        <v>358</v>
      </c>
      <c r="I83">
        <v>6</v>
      </c>
      <c r="J83">
        <v>6</v>
      </c>
      <c r="K83" s="1" t="s">
        <v>366</v>
      </c>
      <c r="L83">
        <v>8</v>
      </c>
      <c r="M83">
        <v>8</v>
      </c>
      <c r="N83">
        <v>7</v>
      </c>
      <c r="O83">
        <v>24</v>
      </c>
      <c r="P83">
        <v>8760</v>
      </c>
      <c r="Q83">
        <v>1</v>
      </c>
      <c r="R83">
        <v>1</v>
      </c>
      <c r="S83" s="1" t="s">
        <v>367</v>
      </c>
      <c r="T83">
        <v>20100101</v>
      </c>
      <c r="U83" s="53" t="s">
        <v>120</v>
      </c>
      <c r="V83" s="53" t="s">
        <v>120</v>
      </c>
      <c r="W83" s="53" t="s">
        <v>32</v>
      </c>
      <c r="X83">
        <v>28</v>
      </c>
      <c r="Y83">
        <v>64</v>
      </c>
      <c r="Z83">
        <v>8</v>
      </c>
      <c r="AA83">
        <v>0</v>
      </c>
      <c r="AB83">
        <v>14219</v>
      </c>
      <c r="AC83" s="5">
        <v>2.9148949999999998E-3</v>
      </c>
      <c r="AD83" t="s">
        <v>1202</v>
      </c>
      <c r="AE83" s="5">
        <f t="shared" si="7"/>
        <v>33.371428571428574</v>
      </c>
      <c r="AF83" s="5">
        <f t="shared" si="8"/>
        <v>2.0500360439560438E-5</v>
      </c>
      <c r="AG83">
        <f>AC83*'2022 EMP Fac Data Metro DC-NoVA'!$AT$19</f>
        <v>3.2228494667786256E-3</v>
      </c>
      <c r="AH83">
        <f>AG83*$AF83/$AC83</f>
        <v>2.2666194052069453E-5</v>
      </c>
      <c r="AI83">
        <f>AC83*'2022 EMP Fac Data Metro DC-NoVA'!$AU$19</f>
        <v>1.9583181309981677E-3</v>
      </c>
      <c r="AJ83">
        <f>AI83*$AF83/$AC83</f>
        <v>1.3772786855371729E-5</v>
      </c>
      <c r="AK83" s="53" t="s">
        <v>1334</v>
      </c>
    </row>
    <row r="84" spans="1:37" ht="43.2" x14ac:dyDescent="0.3">
      <c r="A84" t="s">
        <v>356</v>
      </c>
      <c r="B84">
        <v>2022</v>
      </c>
      <c r="C84">
        <v>70225</v>
      </c>
      <c r="D84">
        <v>7520511</v>
      </c>
      <c r="E84" s="1" t="s">
        <v>357</v>
      </c>
      <c r="F84" s="1" t="s">
        <v>45</v>
      </c>
      <c r="G84" s="49">
        <v>153</v>
      </c>
      <c r="H84" t="s">
        <v>358</v>
      </c>
      <c r="I84">
        <v>6</v>
      </c>
      <c r="J84">
        <v>6</v>
      </c>
      <c r="K84" s="1" t="s">
        <v>368</v>
      </c>
      <c r="L84">
        <v>9</v>
      </c>
      <c r="M84">
        <v>9</v>
      </c>
      <c r="N84">
        <v>7</v>
      </c>
      <c r="O84">
        <v>24</v>
      </c>
      <c r="P84">
        <v>8760</v>
      </c>
      <c r="Q84">
        <v>1</v>
      </c>
      <c r="R84">
        <v>1</v>
      </c>
      <c r="S84" s="1" t="s">
        <v>369</v>
      </c>
      <c r="T84">
        <v>20100101</v>
      </c>
      <c r="U84" s="53" t="s">
        <v>120</v>
      </c>
      <c r="V84" s="53" t="s">
        <v>120</v>
      </c>
      <c r="W84" s="53" t="s">
        <v>28</v>
      </c>
      <c r="X84">
        <v>5</v>
      </c>
      <c r="Y84">
        <v>81</v>
      </c>
      <c r="Z84">
        <v>14</v>
      </c>
      <c r="AA84">
        <v>0</v>
      </c>
      <c r="AB84">
        <v>7725</v>
      </c>
      <c r="AC84" s="5">
        <v>1.2746250000000001E-2</v>
      </c>
      <c r="AD84" t="s">
        <v>1202</v>
      </c>
      <c r="AE84" s="5">
        <f t="shared" si="7"/>
        <v>42.235714285714288</v>
      </c>
      <c r="AF84" s="5">
        <f t="shared" si="8"/>
        <v>1.1345563186813186E-4</v>
      </c>
      <c r="AG84">
        <f>AC84*'2022 EMP Fac Data Metro DC-NoVA'!$AE$19</f>
        <v>1.3996790815127272E-2</v>
      </c>
      <c r="AH84">
        <f>AG84*$AF84/$AC84</f>
        <v>1.2458681934344052E-4</v>
      </c>
      <c r="AI84">
        <f>AC84*'2022 EMP Fac Data Metro DC-NoVA'!$AF$19</f>
        <v>7.4361450338762377E-3</v>
      </c>
      <c r="AJ84">
        <f>AI84*$AF84/$AC84</f>
        <v>6.6189862389447816E-5</v>
      </c>
      <c r="AK84" s="53" t="s">
        <v>1334</v>
      </c>
    </row>
    <row r="85" spans="1:37" ht="43.2" x14ac:dyDescent="0.3">
      <c r="A85" t="s">
        <v>356</v>
      </c>
      <c r="B85">
        <v>2022</v>
      </c>
      <c r="C85">
        <v>70225</v>
      </c>
      <c r="D85">
        <v>7520511</v>
      </c>
      <c r="E85" s="1" t="s">
        <v>357</v>
      </c>
      <c r="F85" s="1" t="s">
        <v>45</v>
      </c>
      <c r="G85" s="49">
        <v>153</v>
      </c>
      <c r="H85" t="s">
        <v>358</v>
      </c>
      <c r="I85">
        <v>6</v>
      </c>
      <c r="J85">
        <v>6</v>
      </c>
      <c r="K85" s="1" t="s">
        <v>368</v>
      </c>
      <c r="L85">
        <v>9</v>
      </c>
      <c r="M85">
        <v>9</v>
      </c>
      <c r="N85">
        <v>7</v>
      </c>
      <c r="O85">
        <v>24</v>
      </c>
      <c r="P85">
        <v>8760</v>
      </c>
      <c r="Q85">
        <v>1</v>
      </c>
      <c r="R85">
        <v>1</v>
      </c>
      <c r="S85" s="1" t="s">
        <v>369</v>
      </c>
      <c r="T85">
        <v>20100101</v>
      </c>
      <c r="U85" s="53" t="s">
        <v>120</v>
      </c>
      <c r="V85" s="53" t="s">
        <v>120</v>
      </c>
      <c r="W85" s="53" t="s">
        <v>29</v>
      </c>
      <c r="X85">
        <v>5</v>
      </c>
      <c r="Y85">
        <v>81</v>
      </c>
      <c r="Z85">
        <v>14</v>
      </c>
      <c r="AA85">
        <v>0</v>
      </c>
      <c r="AB85">
        <v>7725</v>
      </c>
      <c r="AC85" s="5">
        <v>3.399</v>
      </c>
      <c r="AD85" t="s">
        <v>1202</v>
      </c>
      <c r="AE85" s="5">
        <f t="shared" si="7"/>
        <v>42.235714285714288</v>
      </c>
      <c r="AF85" s="5">
        <f t="shared" si="8"/>
        <v>3.0254835164835164E-2</v>
      </c>
      <c r="AG85" s="8">
        <f>AC85*'2022 EMP Fac Data Metro DC-NoVA'!$AK$19</f>
        <v>2.5772505695159844</v>
      </c>
      <c r="AH85" s="8">
        <f>AF85/AC85*AG85</f>
        <v>2.2940362212175242E-2</v>
      </c>
      <c r="AI85" s="8">
        <f>AC85*'2022 EMP Fac Data Metro DC-NoVA'!$AL$19</f>
        <v>1.3617562804946366</v>
      </c>
      <c r="AJ85" s="8">
        <f>AI85*AF85/AC85</f>
        <v>1.2121127331875335E-2</v>
      </c>
      <c r="AK85" s="53" t="s">
        <v>1334</v>
      </c>
    </row>
    <row r="86" spans="1:37" ht="43.2" x14ac:dyDescent="0.3">
      <c r="A86" t="s">
        <v>356</v>
      </c>
      <c r="B86">
        <v>2022</v>
      </c>
      <c r="C86">
        <v>70225</v>
      </c>
      <c r="D86">
        <v>7520511</v>
      </c>
      <c r="E86" s="1" t="s">
        <v>357</v>
      </c>
      <c r="F86" s="1" t="s">
        <v>45</v>
      </c>
      <c r="G86" s="49">
        <v>153</v>
      </c>
      <c r="H86" t="s">
        <v>358</v>
      </c>
      <c r="I86">
        <v>6</v>
      </c>
      <c r="J86">
        <v>6</v>
      </c>
      <c r="K86" s="1" t="s">
        <v>368</v>
      </c>
      <c r="L86">
        <v>9</v>
      </c>
      <c r="M86">
        <v>9</v>
      </c>
      <c r="N86">
        <v>7</v>
      </c>
      <c r="O86">
        <v>24</v>
      </c>
      <c r="P86">
        <v>8760</v>
      </c>
      <c r="Q86">
        <v>1</v>
      </c>
      <c r="R86">
        <v>1</v>
      </c>
      <c r="S86" s="1" t="s">
        <v>369</v>
      </c>
      <c r="T86">
        <v>20100101</v>
      </c>
      <c r="U86" s="53" t="s">
        <v>120</v>
      </c>
      <c r="V86" s="53" t="s">
        <v>120</v>
      </c>
      <c r="W86" s="53" t="s">
        <v>30</v>
      </c>
      <c r="X86">
        <v>5</v>
      </c>
      <c r="Y86">
        <v>81</v>
      </c>
      <c r="Z86">
        <v>14</v>
      </c>
      <c r="AA86">
        <v>0</v>
      </c>
      <c r="AB86">
        <v>7725</v>
      </c>
      <c r="AC86" s="5">
        <v>4.6350000000000002E-2</v>
      </c>
      <c r="AD86" t="s">
        <v>1202</v>
      </c>
      <c r="AE86" s="5">
        <f t="shared" si="7"/>
        <v>42.235714285714288</v>
      </c>
      <c r="AF86" s="5">
        <f t="shared" si="8"/>
        <v>4.1256593406593407E-4</v>
      </c>
      <c r="AG86">
        <f>AC86*'2022 EMP Fac Data Metro DC-NoVA'!$AN$19</f>
        <v>5.1889684965234939E-2</v>
      </c>
      <c r="AH86">
        <f>AG86*$AF86/$AC86</f>
        <v>4.6187521782242085E-4</v>
      </c>
      <c r="AI86">
        <f>AC86*'2022 EMP Fac Data Metro DC-NoVA'!$AO$19</f>
        <v>3.2979501252682758E-2</v>
      </c>
      <c r="AJ86">
        <f>AI86*$AF86/$AC86</f>
        <v>2.9355380235904433E-4</v>
      </c>
      <c r="AK86" s="53" t="s">
        <v>1334</v>
      </c>
    </row>
    <row r="87" spans="1:37" ht="43.2" x14ac:dyDescent="0.3">
      <c r="A87" t="s">
        <v>356</v>
      </c>
      <c r="B87">
        <v>2022</v>
      </c>
      <c r="C87">
        <v>70225</v>
      </c>
      <c r="D87">
        <v>7520511</v>
      </c>
      <c r="E87" s="1" t="s">
        <v>357</v>
      </c>
      <c r="F87" s="1" t="s">
        <v>45</v>
      </c>
      <c r="G87" s="49">
        <v>153</v>
      </c>
      <c r="H87" t="s">
        <v>358</v>
      </c>
      <c r="I87">
        <v>6</v>
      </c>
      <c r="J87">
        <v>6</v>
      </c>
      <c r="K87" s="1" t="s">
        <v>368</v>
      </c>
      <c r="L87">
        <v>9</v>
      </c>
      <c r="M87">
        <v>9</v>
      </c>
      <c r="N87">
        <v>7</v>
      </c>
      <c r="O87">
        <v>24</v>
      </c>
      <c r="P87">
        <v>8760</v>
      </c>
      <c r="Q87">
        <v>1</v>
      </c>
      <c r="R87">
        <v>1</v>
      </c>
      <c r="S87" s="1" t="s">
        <v>369</v>
      </c>
      <c r="T87">
        <v>20100101</v>
      </c>
      <c r="U87" s="53" t="s">
        <v>120</v>
      </c>
      <c r="V87" s="53" t="s">
        <v>120</v>
      </c>
      <c r="W87" s="53" t="s">
        <v>35</v>
      </c>
      <c r="X87">
        <v>5</v>
      </c>
      <c r="Y87">
        <v>81</v>
      </c>
      <c r="Z87">
        <v>14</v>
      </c>
      <c r="AA87">
        <v>0</v>
      </c>
      <c r="AB87">
        <v>7725</v>
      </c>
      <c r="AC87" s="5">
        <v>4.6350000000000002E-2</v>
      </c>
      <c r="AD87" t="s">
        <v>1202</v>
      </c>
      <c r="AE87" s="5">
        <f t="shared" si="7"/>
        <v>42.235714285714288</v>
      </c>
      <c r="AF87" s="5">
        <f t="shared" si="8"/>
        <v>4.1256593406593407E-4</v>
      </c>
      <c r="AG87">
        <f>AC87*'2022 EMP Fac Data Metro DC-NoVA'!$AN$19</f>
        <v>5.1889684965234939E-2</v>
      </c>
      <c r="AH87">
        <f>AG87*$AF87/$AC87</f>
        <v>4.6187521782242085E-4</v>
      </c>
      <c r="AI87">
        <f>AC87*'2022 EMP Fac Data Metro DC-NoVA'!$AO$19</f>
        <v>3.2979501252682758E-2</v>
      </c>
      <c r="AJ87">
        <f>AI87*$AF87/$AC87</f>
        <v>2.9355380235904433E-4</v>
      </c>
      <c r="AK87" s="53" t="s">
        <v>1334</v>
      </c>
    </row>
    <row r="88" spans="1:37" ht="43.2" x14ac:dyDescent="0.3">
      <c r="A88" t="s">
        <v>356</v>
      </c>
      <c r="B88">
        <v>2022</v>
      </c>
      <c r="C88">
        <v>70225</v>
      </c>
      <c r="D88">
        <v>7520511</v>
      </c>
      <c r="E88" s="1" t="s">
        <v>357</v>
      </c>
      <c r="F88" s="1" t="s">
        <v>45</v>
      </c>
      <c r="G88" s="49">
        <v>153</v>
      </c>
      <c r="H88" t="s">
        <v>358</v>
      </c>
      <c r="I88">
        <v>6</v>
      </c>
      <c r="J88">
        <v>6</v>
      </c>
      <c r="K88" s="1" t="s">
        <v>368</v>
      </c>
      <c r="L88">
        <v>9</v>
      </c>
      <c r="M88">
        <v>9</v>
      </c>
      <c r="N88">
        <v>7</v>
      </c>
      <c r="O88">
        <v>24</v>
      </c>
      <c r="P88">
        <v>8760</v>
      </c>
      <c r="Q88">
        <v>1</v>
      </c>
      <c r="R88">
        <v>1</v>
      </c>
      <c r="S88" s="1" t="s">
        <v>369</v>
      </c>
      <c r="T88">
        <v>20100101</v>
      </c>
      <c r="U88" s="53" t="s">
        <v>120</v>
      </c>
      <c r="V88" s="53" t="s">
        <v>120</v>
      </c>
      <c r="W88" s="53" t="s">
        <v>31</v>
      </c>
      <c r="X88">
        <v>5</v>
      </c>
      <c r="Y88">
        <v>81</v>
      </c>
      <c r="Z88">
        <v>14</v>
      </c>
      <c r="AA88">
        <v>0</v>
      </c>
      <c r="AB88">
        <v>7725</v>
      </c>
      <c r="AC88" s="5">
        <v>0.19505624999999999</v>
      </c>
      <c r="AD88" t="s">
        <v>1202</v>
      </c>
      <c r="AE88" s="5">
        <f t="shared" si="7"/>
        <v>42.235714285714288</v>
      </c>
      <c r="AF88" s="5">
        <f t="shared" si="8"/>
        <v>1.7362149725274724E-3</v>
      </c>
      <c r="AG88">
        <f>AC88*'2022 EMP Fac Data Metro DC-NoVA'!$AQ$19</f>
        <v>5.4707974988240445E-4</v>
      </c>
      <c r="AH88">
        <f>AG88*$AF88/$AC88</f>
        <v>4.8696109604917321E-6</v>
      </c>
      <c r="AI88">
        <f>AC88*'2022 EMP Fac Data Metro DC-NoVA'!$AR$19</f>
        <v>5.1975163442302815E-4</v>
      </c>
      <c r="AJ88">
        <f>AI88*$AF88/$AC88</f>
        <v>4.6263607020071738E-6</v>
      </c>
      <c r="AK88" s="53" t="s">
        <v>1334</v>
      </c>
    </row>
    <row r="89" spans="1:37" ht="43.2" x14ac:dyDescent="0.3">
      <c r="A89" t="s">
        <v>356</v>
      </c>
      <c r="B89">
        <v>2022</v>
      </c>
      <c r="C89">
        <v>70225</v>
      </c>
      <c r="D89">
        <v>7520511</v>
      </c>
      <c r="E89" s="1" t="s">
        <v>357</v>
      </c>
      <c r="F89" s="1" t="s">
        <v>45</v>
      </c>
      <c r="G89" s="49">
        <v>153</v>
      </c>
      <c r="H89" t="s">
        <v>358</v>
      </c>
      <c r="I89">
        <v>6</v>
      </c>
      <c r="J89">
        <v>6</v>
      </c>
      <c r="K89" s="1" t="s">
        <v>368</v>
      </c>
      <c r="L89">
        <v>9</v>
      </c>
      <c r="M89">
        <v>9</v>
      </c>
      <c r="N89">
        <v>7</v>
      </c>
      <c r="O89">
        <v>24</v>
      </c>
      <c r="P89">
        <v>8760</v>
      </c>
      <c r="Q89">
        <v>1</v>
      </c>
      <c r="R89">
        <v>1</v>
      </c>
      <c r="S89" s="1" t="s">
        <v>369</v>
      </c>
      <c r="T89">
        <v>20100101</v>
      </c>
      <c r="U89" s="53" t="s">
        <v>120</v>
      </c>
      <c r="V89" s="53" t="s">
        <v>120</v>
      </c>
      <c r="W89" s="53" t="s">
        <v>32</v>
      </c>
      <c r="X89">
        <v>5</v>
      </c>
      <c r="Y89">
        <v>81</v>
      </c>
      <c r="Z89">
        <v>14</v>
      </c>
      <c r="AA89">
        <v>0</v>
      </c>
      <c r="AB89">
        <v>7725</v>
      </c>
      <c r="AC89" s="5">
        <v>1.583625E-3</v>
      </c>
      <c r="AD89" t="s">
        <v>1202</v>
      </c>
      <c r="AE89" s="5">
        <f t="shared" si="7"/>
        <v>42.235714285714288</v>
      </c>
      <c r="AF89" s="5">
        <f t="shared" si="8"/>
        <v>1.4096002747252748E-5</v>
      </c>
      <c r="AG89">
        <f>AC89*'2022 EMP Fac Data Metro DC-NoVA'!$AT$19</f>
        <v>1.7509327048923892E-3</v>
      </c>
      <c r="AH89">
        <f>AG89*$AF89/$AC89</f>
        <v>1.5585225175415773E-5</v>
      </c>
      <c r="AI89">
        <f>AC89*'2022 EMP Fac Data Metro DC-NoVA'!$AU$19</f>
        <v>1.0639290781321363E-3</v>
      </c>
      <c r="AJ89">
        <f>AI89*$AF89/$AC89</f>
        <v>9.4701379482091259E-6</v>
      </c>
      <c r="AK89" s="53" t="s">
        <v>1334</v>
      </c>
    </row>
    <row r="90" spans="1:37" ht="43.2" x14ac:dyDescent="0.3">
      <c r="A90" t="s">
        <v>356</v>
      </c>
      <c r="B90">
        <v>2022</v>
      </c>
      <c r="C90">
        <v>70225</v>
      </c>
      <c r="D90">
        <v>7520511</v>
      </c>
      <c r="E90" s="1" t="s">
        <v>357</v>
      </c>
      <c r="F90" s="1" t="s">
        <v>45</v>
      </c>
      <c r="G90" s="49">
        <v>153</v>
      </c>
      <c r="H90" t="s">
        <v>358</v>
      </c>
      <c r="I90">
        <v>6</v>
      </c>
      <c r="J90">
        <v>6</v>
      </c>
      <c r="K90" s="1" t="s">
        <v>370</v>
      </c>
      <c r="L90">
        <v>10</v>
      </c>
      <c r="M90">
        <v>10</v>
      </c>
      <c r="N90">
        <v>7</v>
      </c>
      <c r="O90">
        <v>24</v>
      </c>
      <c r="P90">
        <v>8760</v>
      </c>
      <c r="Q90">
        <v>1</v>
      </c>
      <c r="R90">
        <v>1</v>
      </c>
      <c r="S90" s="1" t="s">
        <v>371</v>
      </c>
      <c r="T90">
        <v>20100101</v>
      </c>
      <c r="U90" s="53" t="s">
        <v>120</v>
      </c>
      <c r="V90" s="53" t="s">
        <v>120</v>
      </c>
      <c r="W90" s="53" t="s">
        <v>28</v>
      </c>
      <c r="X90">
        <v>0</v>
      </c>
      <c r="Y90">
        <v>90</v>
      </c>
      <c r="Z90">
        <v>10</v>
      </c>
      <c r="AA90">
        <v>0</v>
      </c>
      <c r="AB90">
        <v>10441</v>
      </c>
      <c r="AC90" s="5">
        <v>1.7227650000000001E-2</v>
      </c>
      <c r="AD90" t="s">
        <v>1202</v>
      </c>
      <c r="AE90" s="5">
        <f t="shared" si="7"/>
        <v>46.928571428571431</v>
      </c>
      <c r="AF90" s="5">
        <f t="shared" si="8"/>
        <v>1.7038335164835166E-4</v>
      </c>
      <c r="AG90">
        <f>AC90*'2022 EMP Fac Data Metro DC-NoVA'!$AE$19</f>
        <v>1.8917863158672343E-2</v>
      </c>
      <c r="AH90">
        <f>AG90*$AF90/$AC90</f>
        <v>1.8709974552533085E-4</v>
      </c>
      <c r="AI90">
        <f>AC90*'2022 EMP Fac Data Metro DC-NoVA'!$AF$19</f>
        <v>1.005058774093227E-2</v>
      </c>
      <c r="AJ90">
        <f>AI90*$AF90/$AC90</f>
        <v>9.9401417218011461E-5</v>
      </c>
      <c r="AK90" s="53" t="s">
        <v>1334</v>
      </c>
    </row>
    <row r="91" spans="1:37" ht="43.2" x14ac:dyDescent="0.3">
      <c r="A91" t="s">
        <v>356</v>
      </c>
      <c r="B91">
        <v>2022</v>
      </c>
      <c r="C91">
        <v>70225</v>
      </c>
      <c r="D91">
        <v>7520511</v>
      </c>
      <c r="E91" s="1" t="s">
        <v>357</v>
      </c>
      <c r="F91" s="1" t="s">
        <v>45</v>
      </c>
      <c r="G91" s="49">
        <v>153</v>
      </c>
      <c r="H91" t="s">
        <v>358</v>
      </c>
      <c r="I91">
        <v>6</v>
      </c>
      <c r="J91">
        <v>6</v>
      </c>
      <c r="K91" s="1" t="s">
        <v>370</v>
      </c>
      <c r="L91">
        <v>10</v>
      </c>
      <c r="M91">
        <v>10</v>
      </c>
      <c r="N91">
        <v>7</v>
      </c>
      <c r="O91">
        <v>24</v>
      </c>
      <c r="P91">
        <v>8760</v>
      </c>
      <c r="Q91">
        <v>1</v>
      </c>
      <c r="R91">
        <v>1</v>
      </c>
      <c r="S91" s="1" t="s">
        <v>371</v>
      </c>
      <c r="T91">
        <v>20100101</v>
      </c>
      <c r="U91" s="53" t="s">
        <v>120</v>
      </c>
      <c r="V91" s="53" t="s">
        <v>120</v>
      </c>
      <c r="W91" s="53" t="s">
        <v>29</v>
      </c>
      <c r="X91">
        <v>0</v>
      </c>
      <c r="Y91">
        <v>90</v>
      </c>
      <c r="Z91">
        <v>10</v>
      </c>
      <c r="AA91">
        <v>0</v>
      </c>
      <c r="AB91">
        <v>10441</v>
      </c>
      <c r="AC91" s="5">
        <v>4.5940399999999997</v>
      </c>
      <c r="AD91" t="s">
        <v>1202</v>
      </c>
      <c r="AE91" s="5">
        <f t="shared" si="7"/>
        <v>46.928571428571431</v>
      </c>
      <c r="AF91" s="5">
        <f t="shared" si="8"/>
        <v>4.5435560439560436E-2</v>
      </c>
      <c r="AG91" s="8">
        <f>AC91*'2022 EMP Fac Data Metro DC-NoVA'!$AK$19</f>
        <v>3.4833751710441927</v>
      </c>
      <c r="AH91" s="8">
        <f>AF91/AC91*AG91</f>
        <v>3.44509632301074E-2</v>
      </c>
      <c r="AI91" s="8">
        <f>AC91*'2022 EMP Fac Data Metro DC-NoVA'!$AL$19</f>
        <v>1.8405303980122329</v>
      </c>
      <c r="AJ91" s="8">
        <f>AI91*AF91/AC91</f>
        <v>1.8203047892428676E-2</v>
      </c>
      <c r="AK91" s="53" t="s">
        <v>1334</v>
      </c>
    </row>
    <row r="92" spans="1:37" ht="43.2" x14ac:dyDescent="0.3">
      <c r="A92" t="s">
        <v>356</v>
      </c>
      <c r="B92">
        <v>2022</v>
      </c>
      <c r="C92">
        <v>70225</v>
      </c>
      <c r="D92">
        <v>7520511</v>
      </c>
      <c r="E92" s="1" t="s">
        <v>357</v>
      </c>
      <c r="F92" s="1" t="s">
        <v>45</v>
      </c>
      <c r="G92" s="49">
        <v>153</v>
      </c>
      <c r="H92" t="s">
        <v>358</v>
      </c>
      <c r="I92">
        <v>6</v>
      </c>
      <c r="J92">
        <v>6</v>
      </c>
      <c r="K92" s="1" t="s">
        <v>370</v>
      </c>
      <c r="L92">
        <v>10</v>
      </c>
      <c r="M92">
        <v>10</v>
      </c>
      <c r="N92">
        <v>7</v>
      </c>
      <c r="O92">
        <v>24</v>
      </c>
      <c r="P92">
        <v>8760</v>
      </c>
      <c r="Q92">
        <v>1</v>
      </c>
      <c r="R92">
        <v>1</v>
      </c>
      <c r="S92" s="1" t="s">
        <v>371</v>
      </c>
      <c r="T92">
        <v>20100101</v>
      </c>
      <c r="U92" s="53" t="s">
        <v>120</v>
      </c>
      <c r="V92" s="53" t="s">
        <v>120</v>
      </c>
      <c r="W92" s="53" t="s">
        <v>30</v>
      </c>
      <c r="X92">
        <v>0</v>
      </c>
      <c r="Y92">
        <v>90</v>
      </c>
      <c r="Z92">
        <v>10</v>
      </c>
      <c r="AA92">
        <v>0</v>
      </c>
      <c r="AB92">
        <v>10441</v>
      </c>
      <c r="AC92" s="5">
        <v>6.2645999999999993E-2</v>
      </c>
      <c r="AD92" t="s">
        <v>1202</v>
      </c>
      <c r="AE92" s="5">
        <f t="shared" si="7"/>
        <v>46.928571428571431</v>
      </c>
      <c r="AF92" s="5">
        <f t="shared" si="8"/>
        <v>6.1957582417582408E-4</v>
      </c>
      <c r="AG92">
        <f>AC92*'2022 EMP Fac Data Metro DC-NoVA'!$AN$19</f>
        <v>7.0133359316766078E-2</v>
      </c>
      <c r="AH92">
        <f>AG92*$AF92/$AC92</f>
        <v>6.9362663060537871E-4</v>
      </c>
      <c r="AI92">
        <f>AC92*'2022 EMP Fac Data Metro DC-NoVA'!$AO$19</f>
        <v>4.4574624282104937E-2</v>
      </c>
      <c r="AJ92">
        <f>AI92*$AF92/$AC92</f>
        <v>4.4084793246037851E-4</v>
      </c>
      <c r="AK92" s="53" t="s">
        <v>1334</v>
      </c>
    </row>
    <row r="93" spans="1:37" ht="43.2" x14ac:dyDescent="0.3">
      <c r="A93" t="s">
        <v>356</v>
      </c>
      <c r="B93">
        <v>2022</v>
      </c>
      <c r="C93">
        <v>70225</v>
      </c>
      <c r="D93">
        <v>7520511</v>
      </c>
      <c r="E93" s="1" t="s">
        <v>357</v>
      </c>
      <c r="F93" s="1" t="s">
        <v>45</v>
      </c>
      <c r="G93" s="49">
        <v>153</v>
      </c>
      <c r="H93" t="s">
        <v>358</v>
      </c>
      <c r="I93">
        <v>6</v>
      </c>
      <c r="J93">
        <v>6</v>
      </c>
      <c r="K93" s="1" t="s">
        <v>370</v>
      </c>
      <c r="L93">
        <v>10</v>
      </c>
      <c r="M93">
        <v>10</v>
      </c>
      <c r="N93">
        <v>7</v>
      </c>
      <c r="O93">
        <v>24</v>
      </c>
      <c r="P93">
        <v>8760</v>
      </c>
      <c r="Q93">
        <v>1</v>
      </c>
      <c r="R93">
        <v>1</v>
      </c>
      <c r="S93" s="1" t="s">
        <v>371</v>
      </c>
      <c r="T93">
        <v>20100101</v>
      </c>
      <c r="U93" s="53" t="s">
        <v>120</v>
      </c>
      <c r="V93" s="53" t="s">
        <v>120</v>
      </c>
      <c r="W93" s="53" t="s">
        <v>35</v>
      </c>
      <c r="X93">
        <v>0</v>
      </c>
      <c r="Y93">
        <v>90</v>
      </c>
      <c r="Z93">
        <v>10</v>
      </c>
      <c r="AA93">
        <v>0</v>
      </c>
      <c r="AB93">
        <v>10441</v>
      </c>
      <c r="AC93" s="5">
        <v>6.2645999999999993E-2</v>
      </c>
      <c r="AD93" t="s">
        <v>1202</v>
      </c>
      <c r="AE93" s="5">
        <f t="shared" si="7"/>
        <v>46.928571428571431</v>
      </c>
      <c r="AF93" s="5">
        <f t="shared" si="8"/>
        <v>6.1957582417582408E-4</v>
      </c>
      <c r="AG93">
        <f>AC93*'2022 EMP Fac Data Metro DC-NoVA'!$AN$19</f>
        <v>7.0133359316766078E-2</v>
      </c>
      <c r="AH93">
        <f>AG93*$AF93/$AC93</f>
        <v>6.9362663060537871E-4</v>
      </c>
      <c r="AI93">
        <f>AC93*'2022 EMP Fac Data Metro DC-NoVA'!$AO$19</f>
        <v>4.4574624282104937E-2</v>
      </c>
      <c r="AJ93">
        <f>AI93*$AF93/$AC93</f>
        <v>4.4084793246037851E-4</v>
      </c>
      <c r="AK93" s="53" t="s">
        <v>1334</v>
      </c>
    </row>
    <row r="94" spans="1:37" ht="43.2" x14ac:dyDescent="0.3">
      <c r="A94" t="s">
        <v>356</v>
      </c>
      <c r="B94">
        <v>2022</v>
      </c>
      <c r="C94">
        <v>70225</v>
      </c>
      <c r="D94">
        <v>7520511</v>
      </c>
      <c r="E94" s="1" t="s">
        <v>357</v>
      </c>
      <c r="F94" s="1" t="s">
        <v>45</v>
      </c>
      <c r="G94" s="49">
        <v>153</v>
      </c>
      <c r="H94" t="s">
        <v>358</v>
      </c>
      <c r="I94">
        <v>6</v>
      </c>
      <c r="J94">
        <v>6</v>
      </c>
      <c r="K94" s="1" t="s">
        <v>370</v>
      </c>
      <c r="L94">
        <v>10</v>
      </c>
      <c r="M94">
        <v>10</v>
      </c>
      <c r="N94">
        <v>7</v>
      </c>
      <c r="O94">
        <v>24</v>
      </c>
      <c r="P94">
        <v>8760</v>
      </c>
      <c r="Q94">
        <v>1</v>
      </c>
      <c r="R94">
        <v>1</v>
      </c>
      <c r="S94" s="1" t="s">
        <v>371</v>
      </c>
      <c r="T94">
        <v>20100101</v>
      </c>
      <c r="U94" s="53" t="s">
        <v>120</v>
      </c>
      <c r="V94" s="53" t="s">
        <v>120</v>
      </c>
      <c r="W94" s="53" t="s">
        <v>31</v>
      </c>
      <c r="X94">
        <v>0</v>
      </c>
      <c r="Y94">
        <v>90</v>
      </c>
      <c r="Z94">
        <v>10</v>
      </c>
      <c r="AA94">
        <v>0</v>
      </c>
      <c r="AB94">
        <v>10441</v>
      </c>
      <c r="AC94" s="5">
        <v>0.26102500000000001</v>
      </c>
      <c r="AD94" t="s">
        <v>1202</v>
      </c>
      <c r="AE94" s="5">
        <f t="shared" si="7"/>
        <v>46.928571428571431</v>
      </c>
      <c r="AF94" s="5">
        <f t="shared" si="8"/>
        <v>2.5815659340659345E-3</v>
      </c>
      <c r="AG94">
        <f>AC94*'2022 EMP Fac Data Metro DC-NoVA'!$AQ$19</f>
        <v>7.3210415822643285E-4</v>
      </c>
      <c r="AH94">
        <f>AG94*$AF94/$AC94</f>
        <v>7.2405905758658201E-6</v>
      </c>
      <c r="AI94">
        <f>AC94*'2022 EMP Fac Data Metro DC-NoVA'!$AR$19</f>
        <v>6.9553357236833439E-4</v>
      </c>
      <c r="AJ94">
        <f>AI94*$AF94/$AC94</f>
        <v>6.8789034629835285E-6</v>
      </c>
      <c r="AK94" s="53" t="s">
        <v>1334</v>
      </c>
    </row>
    <row r="95" spans="1:37" ht="43.2" x14ac:dyDescent="0.3">
      <c r="A95" t="s">
        <v>356</v>
      </c>
      <c r="B95">
        <v>2022</v>
      </c>
      <c r="C95">
        <v>70225</v>
      </c>
      <c r="D95">
        <v>7520511</v>
      </c>
      <c r="E95" s="1" t="s">
        <v>357</v>
      </c>
      <c r="F95" s="1" t="s">
        <v>45</v>
      </c>
      <c r="G95" s="49">
        <v>153</v>
      </c>
      <c r="H95" t="s">
        <v>358</v>
      </c>
      <c r="I95">
        <v>6</v>
      </c>
      <c r="J95">
        <v>6</v>
      </c>
      <c r="K95" s="1" t="s">
        <v>370</v>
      </c>
      <c r="L95">
        <v>10</v>
      </c>
      <c r="M95">
        <v>10</v>
      </c>
      <c r="N95">
        <v>7</v>
      </c>
      <c r="O95">
        <v>24</v>
      </c>
      <c r="P95">
        <v>8760</v>
      </c>
      <c r="Q95">
        <v>1</v>
      </c>
      <c r="R95">
        <v>1</v>
      </c>
      <c r="S95" s="1" t="s">
        <v>371</v>
      </c>
      <c r="T95">
        <v>20100101</v>
      </c>
      <c r="U95" s="53" t="s">
        <v>120</v>
      </c>
      <c r="V95" s="53" t="s">
        <v>120</v>
      </c>
      <c r="W95" s="53" t="s">
        <v>32</v>
      </c>
      <c r="X95">
        <v>0</v>
      </c>
      <c r="Y95">
        <v>90</v>
      </c>
      <c r="Z95">
        <v>10</v>
      </c>
      <c r="AA95">
        <v>0</v>
      </c>
      <c r="AB95">
        <v>10441</v>
      </c>
      <c r="AC95" s="5">
        <v>2.1404050000000002E-3</v>
      </c>
      <c r="AD95" t="s">
        <v>1202</v>
      </c>
      <c r="AE95" s="5">
        <f t="shared" si="7"/>
        <v>46.928571428571431</v>
      </c>
      <c r="AF95" s="5">
        <f t="shared" si="8"/>
        <v>2.116884065934066E-5</v>
      </c>
      <c r="AG95">
        <f>AC95*'2022 EMP Fac Data Metro DC-NoVA'!$AT$19</f>
        <v>2.3665357115574678E-3</v>
      </c>
      <c r="AH95">
        <f>AG95*$AF95/$AC95</f>
        <v>2.3405298246172757E-5</v>
      </c>
      <c r="AI95">
        <f>AC95*'2022 EMP Fac Data Metro DC-NoVA'!$AU$19</f>
        <v>1.4379913922042246E-3</v>
      </c>
      <c r="AJ95">
        <f>AI95*$AF95/$AC95</f>
        <v>1.422189288993189E-5</v>
      </c>
      <c r="AK95" s="53" t="s">
        <v>1334</v>
      </c>
    </row>
    <row r="96" spans="1:37" ht="43.2" x14ac:dyDescent="0.3">
      <c r="A96" t="s">
        <v>356</v>
      </c>
      <c r="B96">
        <v>2022</v>
      </c>
      <c r="C96">
        <v>70225</v>
      </c>
      <c r="D96">
        <v>7520511</v>
      </c>
      <c r="E96" s="1" t="s">
        <v>357</v>
      </c>
      <c r="F96" s="1" t="s">
        <v>45</v>
      </c>
      <c r="G96" s="49">
        <v>153</v>
      </c>
      <c r="H96" t="s">
        <v>358</v>
      </c>
      <c r="I96">
        <v>6</v>
      </c>
      <c r="J96">
        <v>6</v>
      </c>
      <c r="K96" s="1" t="s">
        <v>372</v>
      </c>
      <c r="L96">
        <v>11</v>
      </c>
      <c r="M96">
        <v>11</v>
      </c>
      <c r="N96">
        <v>7</v>
      </c>
      <c r="O96">
        <v>24</v>
      </c>
      <c r="P96">
        <v>8760</v>
      </c>
      <c r="Q96">
        <v>1</v>
      </c>
      <c r="R96">
        <v>1</v>
      </c>
      <c r="S96" s="1" t="s">
        <v>373</v>
      </c>
      <c r="T96">
        <v>20100101</v>
      </c>
      <c r="U96" s="53" t="s">
        <v>120</v>
      </c>
      <c r="V96" s="53" t="s">
        <v>120</v>
      </c>
      <c r="W96" s="53" t="s">
        <v>28</v>
      </c>
      <c r="X96">
        <v>4</v>
      </c>
      <c r="Y96">
        <v>86</v>
      </c>
      <c r="Z96">
        <v>10</v>
      </c>
      <c r="AA96">
        <v>0</v>
      </c>
      <c r="AB96">
        <v>10985</v>
      </c>
      <c r="AC96" s="5">
        <v>1.8125249999999999E-2</v>
      </c>
      <c r="AD96" t="s">
        <v>1202</v>
      </c>
      <c r="AE96" s="5">
        <f t="shared" si="7"/>
        <v>44.842857142857149</v>
      </c>
      <c r="AF96" s="5">
        <f t="shared" si="8"/>
        <v>1.7129357142857144E-4</v>
      </c>
      <c r="AG96">
        <f>AC96*'2022 EMP Fac Data Metro DC-NoVA'!$AE$19</f>
        <v>1.9903527133226288E-2</v>
      </c>
      <c r="AH96">
        <f>AG96*$AF96/$AC96</f>
        <v>1.8809926741290779E-4</v>
      </c>
      <c r="AI96">
        <f>AC96*'2022 EMP Fac Data Metro DC-NoVA'!$AF$19</f>
        <v>1.0574246368560577E-2</v>
      </c>
      <c r="AJ96">
        <f>AI96*$AF96/$AC96</f>
        <v>9.9932438208374689E-5</v>
      </c>
      <c r="AK96" s="53" t="s">
        <v>1334</v>
      </c>
    </row>
    <row r="97" spans="1:37" ht="43.2" x14ac:dyDescent="0.3">
      <c r="A97" t="s">
        <v>356</v>
      </c>
      <c r="B97">
        <v>2022</v>
      </c>
      <c r="C97">
        <v>70225</v>
      </c>
      <c r="D97">
        <v>7520511</v>
      </c>
      <c r="E97" s="1" t="s">
        <v>357</v>
      </c>
      <c r="F97" s="1" t="s">
        <v>45</v>
      </c>
      <c r="G97" s="49">
        <v>153</v>
      </c>
      <c r="H97" t="s">
        <v>358</v>
      </c>
      <c r="I97">
        <v>6</v>
      </c>
      <c r="J97">
        <v>6</v>
      </c>
      <c r="K97" s="1" t="s">
        <v>372</v>
      </c>
      <c r="L97">
        <v>11</v>
      </c>
      <c r="M97">
        <v>11</v>
      </c>
      <c r="N97">
        <v>7</v>
      </c>
      <c r="O97">
        <v>24</v>
      </c>
      <c r="P97">
        <v>8760</v>
      </c>
      <c r="Q97">
        <v>1</v>
      </c>
      <c r="R97">
        <v>1</v>
      </c>
      <c r="S97" s="1" t="s">
        <v>373</v>
      </c>
      <c r="T97">
        <v>20100101</v>
      </c>
      <c r="U97" s="53" t="s">
        <v>120</v>
      </c>
      <c r="V97" s="53" t="s">
        <v>120</v>
      </c>
      <c r="W97" s="53" t="s">
        <v>29</v>
      </c>
      <c r="X97">
        <v>4</v>
      </c>
      <c r="Y97">
        <v>86</v>
      </c>
      <c r="Z97">
        <v>10</v>
      </c>
      <c r="AA97">
        <v>0</v>
      </c>
      <c r="AB97">
        <v>10985</v>
      </c>
      <c r="AC97" s="5">
        <v>4.8334000000000001</v>
      </c>
      <c r="AD97" t="s">
        <v>1202</v>
      </c>
      <c r="AE97" s="5">
        <f t="shared" si="7"/>
        <v>44.842857142857149</v>
      </c>
      <c r="AF97" s="5">
        <f t="shared" si="8"/>
        <v>4.567828571428572E-2</v>
      </c>
      <c r="AG97" s="8">
        <f>AC97*'2022 EMP Fac Data Metro DC-NoVA'!$AK$19</f>
        <v>3.6648669910851894</v>
      </c>
      <c r="AH97" s="8">
        <f>AF97/AC97*AG97</f>
        <v>3.4635006728936955E-2</v>
      </c>
      <c r="AI97" s="8">
        <f>AC97*'2022 EMP Fac Data Metro DC-NoVA'!$AL$19</f>
        <v>1.9364262448198815</v>
      </c>
      <c r="AJ97" s="8">
        <f>AI97*AF97/AC97</f>
        <v>1.8300291984012066E-2</v>
      </c>
      <c r="AK97" s="53" t="s">
        <v>1334</v>
      </c>
    </row>
    <row r="98" spans="1:37" ht="43.2" x14ac:dyDescent="0.3">
      <c r="A98" t="s">
        <v>356</v>
      </c>
      <c r="B98">
        <v>2022</v>
      </c>
      <c r="C98">
        <v>70225</v>
      </c>
      <c r="D98">
        <v>7520511</v>
      </c>
      <c r="E98" s="1" t="s">
        <v>357</v>
      </c>
      <c r="F98" s="1" t="s">
        <v>45</v>
      </c>
      <c r="G98" s="49">
        <v>153</v>
      </c>
      <c r="H98" t="s">
        <v>358</v>
      </c>
      <c r="I98">
        <v>6</v>
      </c>
      <c r="J98">
        <v>6</v>
      </c>
      <c r="K98" s="1" t="s">
        <v>372</v>
      </c>
      <c r="L98">
        <v>11</v>
      </c>
      <c r="M98">
        <v>11</v>
      </c>
      <c r="N98">
        <v>7</v>
      </c>
      <c r="O98">
        <v>24</v>
      </c>
      <c r="P98">
        <v>8760</v>
      </c>
      <c r="Q98">
        <v>1</v>
      </c>
      <c r="R98">
        <v>1</v>
      </c>
      <c r="S98" s="1" t="s">
        <v>373</v>
      </c>
      <c r="T98">
        <v>20100101</v>
      </c>
      <c r="U98" s="53" t="s">
        <v>120</v>
      </c>
      <c r="V98" s="53" t="s">
        <v>120</v>
      </c>
      <c r="W98" s="53" t="s">
        <v>30</v>
      </c>
      <c r="X98">
        <v>4</v>
      </c>
      <c r="Y98">
        <v>86</v>
      </c>
      <c r="Z98">
        <v>10</v>
      </c>
      <c r="AA98">
        <v>0</v>
      </c>
      <c r="AB98">
        <v>10985</v>
      </c>
      <c r="AC98" s="5">
        <v>6.5909999999999996E-2</v>
      </c>
      <c r="AD98" t="s">
        <v>1202</v>
      </c>
      <c r="AE98" s="5">
        <f t="shared" si="7"/>
        <v>44.842857142857149</v>
      </c>
      <c r="AF98" s="5">
        <f t="shared" ref="AF98:AF103" si="9">IF(AE98=0,"n/a",IF(AE98&gt;13,(AC98*Y98/100)/(13*N98),(AC98*Y98/100/(AE98*N98))))</f>
        <v>6.2288571428571423E-4</v>
      </c>
      <c r="AG98">
        <f>AC98*'2022 EMP Fac Data Metro DC-NoVA'!$AN$19</f>
        <v>7.3787467876130192E-2</v>
      </c>
      <c r="AH98">
        <f>AG98*$AF98/$AC98</f>
        <v>6.9733211399419738E-4</v>
      </c>
      <c r="AI98">
        <f>AC98*'2022 EMP Fac Data Metro DC-NoVA'!$AO$19</f>
        <v>4.689706424086991E-2</v>
      </c>
      <c r="AJ98">
        <f>AI98*$AF98/$AC98</f>
        <v>4.4320302469393541E-4</v>
      </c>
      <c r="AK98" s="53" t="s">
        <v>1334</v>
      </c>
    </row>
    <row r="99" spans="1:37" ht="43.2" x14ac:dyDescent="0.3">
      <c r="A99" t="s">
        <v>356</v>
      </c>
      <c r="B99">
        <v>2022</v>
      </c>
      <c r="C99">
        <v>70225</v>
      </c>
      <c r="D99">
        <v>7520511</v>
      </c>
      <c r="E99" s="1" t="s">
        <v>357</v>
      </c>
      <c r="F99" s="1" t="s">
        <v>45</v>
      </c>
      <c r="G99" s="49">
        <v>153</v>
      </c>
      <c r="H99" t="s">
        <v>358</v>
      </c>
      <c r="I99">
        <v>6</v>
      </c>
      <c r="J99">
        <v>6</v>
      </c>
      <c r="K99" s="1" t="s">
        <v>372</v>
      </c>
      <c r="L99">
        <v>11</v>
      </c>
      <c r="M99">
        <v>11</v>
      </c>
      <c r="N99">
        <v>7</v>
      </c>
      <c r="O99">
        <v>24</v>
      </c>
      <c r="P99">
        <v>8760</v>
      </c>
      <c r="Q99">
        <v>1</v>
      </c>
      <c r="R99">
        <v>1</v>
      </c>
      <c r="S99" s="1" t="s">
        <v>373</v>
      </c>
      <c r="T99">
        <v>20100101</v>
      </c>
      <c r="U99" s="53" t="s">
        <v>120</v>
      </c>
      <c r="V99" s="53" t="s">
        <v>120</v>
      </c>
      <c r="W99" s="53" t="s">
        <v>35</v>
      </c>
      <c r="X99">
        <v>4</v>
      </c>
      <c r="Y99">
        <v>86</v>
      </c>
      <c r="Z99">
        <v>10</v>
      </c>
      <c r="AA99">
        <v>0</v>
      </c>
      <c r="AB99">
        <v>10985</v>
      </c>
      <c r="AC99" s="5">
        <v>6.5909999999999996E-2</v>
      </c>
      <c r="AD99" t="s">
        <v>1202</v>
      </c>
      <c r="AE99" s="5">
        <f t="shared" si="7"/>
        <v>44.842857142857149</v>
      </c>
      <c r="AF99" s="5">
        <f t="shared" si="9"/>
        <v>6.2288571428571423E-4</v>
      </c>
      <c r="AG99">
        <f>AC99*'2022 EMP Fac Data Metro DC-NoVA'!$AN$19</f>
        <v>7.3787467876130192E-2</v>
      </c>
      <c r="AH99">
        <f>AG99*$AF99/$AC99</f>
        <v>6.9733211399419738E-4</v>
      </c>
      <c r="AI99">
        <f>AC99*'2022 EMP Fac Data Metro DC-NoVA'!$AO$19</f>
        <v>4.689706424086991E-2</v>
      </c>
      <c r="AJ99">
        <f>AI99*$AF99/$AC99</f>
        <v>4.4320302469393541E-4</v>
      </c>
      <c r="AK99" s="53" t="s">
        <v>1334</v>
      </c>
    </row>
    <row r="100" spans="1:37" ht="43.2" x14ac:dyDescent="0.3">
      <c r="A100" t="s">
        <v>356</v>
      </c>
      <c r="B100">
        <v>2022</v>
      </c>
      <c r="C100">
        <v>70225</v>
      </c>
      <c r="D100">
        <v>7520511</v>
      </c>
      <c r="E100" s="1" t="s">
        <v>357</v>
      </c>
      <c r="F100" s="1" t="s">
        <v>45</v>
      </c>
      <c r="G100" s="49">
        <v>153</v>
      </c>
      <c r="H100" t="s">
        <v>358</v>
      </c>
      <c r="I100">
        <v>6</v>
      </c>
      <c r="J100">
        <v>6</v>
      </c>
      <c r="K100" s="1" t="s">
        <v>372</v>
      </c>
      <c r="L100">
        <v>11</v>
      </c>
      <c r="M100">
        <v>11</v>
      </c>
      <c r="N100">
        <v>7</v>
      </c>
      <c r="O100">
        <v>24</v>
      </c>
      <c r="P100">
        <v>8760</v>
      </c>
      <c r="Q100">
        <v>1</v>
      </c>
      <c r="R100">
        <v>1</v>
      </c>
      <c r="S100" s="1" t="s">
        <v>373</v>
      </c>
      <c r="T100">
        <v>20100101</v>
      </c>
      <c r="U100" s="53" t="s">
        <v>120</v>
      </c>
      <c r="V100" s="53" t="s">
        <v>120</v>
      </c>
      <c r="W100" s="53" t="s">
        <v>31</v>
      </c>
      <c r="X100">
        <v>4</v>
      </c>
      <c r="Y100">
        <v>86</v>
      </c>
      <c r="Z100">
        <v>10</v>
      </c>
      <c r="AA100">
        <v>0</v>
      </c>
      <c r="AB100">
        <v>10985</v>
      </c>
      <c r="AC100" s="5">
        <v>0.27462500000000001</v>
      </c>
      <c r="AD100" t="s">
        <v>1202</v>
      </c>
      <c r="AE100" s="5">
        <f t="shared" si="7"/>
        <v>44.842857142857149</v>
      </c>
      <c r="AF100" s="5">
        <f t="shared" si="9"/>
        <v>2.5953571428571432E-3</v>
      </c>
      <c r="AG100">
        <f>AC100*'2022 EMP Fac Data Metro DC-NoVA'!$AQ$19</f>
        <v>7.7024846069508328E-4</v>
      </c>
      <c r="AH100">
        <f>AG100*$AF100/$AC100</f>
        <v>7.2792711670084797E-6</v>
      </c>
      <c r="AI100">
        <f>AC100*'2022 EMP Fac Data Metro DC-NoVA'!$AR$19</f>
        <v>7.3177246360177698E-4</v>
      </c>
      <c r="AJ100">
        <f>AI100*$AF100/$AC100</f>
        <v>6.9156518538189922E-6</v>
      </c>
      <c r="AK100" s="53" t="s">
        <v>1334</v>
      </c>
    </row>
    <row r="101" spans="1:37" ht="43.2" x14ac:dyDescent="0.3">
      <c r="A101" t="s">
        <v>356</v>
      </c>
      <c r="B101">
        <v>2022</v>
      </c>
      <c r="C101">
        <v>70225</v>
      </c>
      <c r="D101">
        <v>7520511</v>
      </c>
      <c r="E101" s="1" t="s">
        <v>357</v>
      </c>
      <c r="F101" s="1" t="s">
        <v>45</v>
      </c>
      <c r="G101" s="49">
        <v>153</v>
      </c>
      <c r="H101" t="s">
        <v>358</v>
      </c>
      <c r="I101">
        <v>6</v>
      </c>
      <c r="J101">
        <v>6</v>
      </c>
      <c r="K101" s="1" t="s">
        <v>372</v>
      </c>
      <c r="L101">
        <v>11</v>
      </c>
      <c r="M101">
        <v>11</v>
      </c>
      <c r="N101">
        <v>7</v>
      </c>
      <c r="O101">
        <v>24</v>
      </c>
      <c r="P101">
        <v>8760</v>
      </c>
      <c r="Q101">
        <v>1</v>
      </c>
      <c r="R101">
        <v>1</v>
      </c>
      <c r="S101" s="1" t="s">
        <v>373</v>
      </c>
      <c r="T101">
        <v>20100101</v>
      </c>
      <c r="U101" s="53" t="s">
        <v>120</v>
      </c>
      <c r="V101" s="53" t="s">
        <v>120</v>
      </c>
      <c r="W101" s="53" t="s">
        <v>32</v>
      </c>
      <c r="X101">
        <v>4</v>
      </c>
      <c r="Y101">
        <v>86</v>
      </c>
      <c r="Z101">
        <v>10</v>
      </c>
      <c r="AA101">
        <v>0</v>
      </c>
      <c r="AB101">
        <v>10985</v>
      </c>
      <c r="AC101" s="5">
        <v>2.2519250000000001E-3</v>
      </c>
      <c r="AD101" t="s">
        <v>1202</v>
      </c>
      <c r="AE101" s="5">
        <f t="shared" si="7"/>
        <v>44.842857142857149</v>
      </c>
      <c r="AF101" s="5">
        <f t="shared" si="9"/>
        <v>2.1281928571428572E-5</v>
      </c>
      <c r="AG101">
        <f>AC101*'2022 EMP Fac Data Metro DC-NoVA'!$AT$19</f>
        <v>2.4898376392547441E-3</v>
      </c>
      <c r="AH101">
        <f>AG101*$AF101/$AC101</f>
        <v>2.3530333733616263E-5</v>
      </c>
      <c r="AI101">
        <f>AC101*'2022 EMP Fac Data Metro DC-NoVA'!$AU$19</f>
        <v>1.5129140353762481E-3</v>
      </c>
      <c r="AJ101">
        <f>AI101*$AF101/$AC101</f>
        <v>1.4297868905753552E-5</v>
      </c>
      <c r="AK101" s="53" t="s">
        <v>1334</v>
      </c>
    </row>
    <row r="102" spans="1:37" ht="33" x14ac:dyDescent="0.3">
      <c r="A102" t="s">
        <v>356</v>
      </c>
      <c r="B102">
        <v>2022</v>
      </c>
      <c r="C102">
        <v>70225</v>
      </c>
      <c r="D102">
        <v>7520511</v>
      </c>
      <c r="E102" s="1" t="s">
        <v>357</v>
      </c>
      <c r="F102" s="1" t="s">
        <v>45</v>
      </c>
      <c r="G102" s="49">
        <v>153</v>
      </c>
      <c r="H102" t="s">
        <v>358</v>
      </c>
      <c r="I102">
        <v>9</v>
      </c>
      <c r="J102">
        <v>9</v>
      </c>
      <c r="K102" s="1" t="s">
        <v>376</v>
      </c>
      <c r="L102">
        <v>14</v>
      </c>
      <c r="M102">
        <v>14</v>
      </c>
      <c r="N102">
        <v>7</v>
      </c>
      <c r="O102">
        <v>24</v>
      </c>
      <c r="P102">
        <v>8760</v>
      </c>
      <c r="Q102">
        <v>1</v>
      </c>
      <c r="R102">
        <v>1</v>
      </c>
      <c r="S102" s="1" t="s">
        <v>377</v>
      </c>
      <c r="T102">
        <v>20100201</v>
      </c>
      <c r="U102" s="53" t="s">
        <v>120</v>
      </c>
      <c r="V102" s="53" t="s">
        <v>120</v>
      </c>
      <c r="W102" s="53" t="s">
        <v>34</v>
      </c>
      <c r="X102">
        <v>20</v>
      </c>
      <c r="Y102">
        <v>45</v>
      </c>
      <c r="Z102">
        <v>30</v>
      </c>
      <c r="AA102">
        <v>5</v>
      </c>
      <c r="AB102">
        <v>6379346</v>
      </c>
      <c r="AC102" s="5">
        <v>0.02</v>
      </c>
      <c r="AD102" t="s">
        <v>1202</v>
      </c>
      <c r="AE102" s="5">
        <f t="shared" si="7"/>
        <v>23.464285714285715</v>
      </c>
      <c r="AF102" s="5">
        <f t="shared" si="9"/>
        <v>9.8901098901098906E-5</v>
      </c>
      <c r="AG102">
        <f>$AC102*$AG$969/$AC$969</f>
        <v>2.1224E-2</v>
      </c>
      <c r="AH102">
        <f>AG102*($AH$969/$AG$969)</f>
        <v>7.5051716516870477E-5</v>
      </c>
      <c r="AI102">
        <f>$AC102*$AI$969/$AC$969</f>
        <v>2.1224E-2</v>
      </c>
      <c r="AJ102">
        <f>AI102*($AJ$969/$AI$969)</f>
        <v>7.5051716516870477E-5</v>
      </c>
      <c r="AK102" s="53" t="s">
        <v>1349</v>
      </c>
    </row>
    <row r="103" spans="1:37" ht="33" x14ac:dyDescent="0.3">
      <c r="A103" t="s">
        <v>356</v>
      </c>
      <c r="B103">
        <v>2022</v>
      </c>
      <c r="C103">
        <v>70225</v>
      </c>
      <c r="D103">
        <v>7520511</v>
      </c>
      <c r="E103" s="1" t="s">
        <v>357</v>
      </c>
      <c r="F103" s="1" t="s">
        <v>45</v>
      </c>
      <c r="G103" s="49">
        <v>153</v>
      </c>
      <c r="H103" t="s">
        <v>358</v>
      </c>
      <c r="I103">
        <v>9</v>
      </c>
      <c r="J103">
        <v>9</v>
      </c>
      <c r="K103" s="1" t="s">
        <v>376</v>
      </c>
      <c r="L103">
        <v>14</v>
      </c>
      <c r="M103">
        <v>14</v>
      </c>
      <c r="N103">
        <v>7</v>
      </c>
      <c r="O103">
        <v>24</v>
      </c>
      <c r="P103">
        <v>8760</v>
      </c>
      <c r="Q103">
        <v>1</v>
      </c>
      <c r="R103">
        <v>1</v>
      </c>
      <c r="S103" s="1" t="s">
        <v>377</v>
      </c>
      <c r="T103">
        <v>20100201</v>
      </c>
      <c r="U103" s="53" t="s">
        <v>120</v>
      </c>
      <c r="V103" s="53" t="s">
        <v>120</v>
      </c>
      <c r="W103" s="53" t="s">
        <v>28</v>
      </c>
      <c r="X103">
        <v>20</v>
      </c>
      <c r="Y103">
        <v>45</v>
      </c>
      <c r="Z103">
        <v>30</v>
      </c>
      <c r="AA103">
        <v>5</v>
      </c>
      <c r="AB103">
        <v>6379346</v>
      </c>
      <c r="AC103" s="5">
        <v>27.54</v>
      </c>
      <c r="AD103" t="s">
        <v>1202</v>
      </c>
      <c r="AE103" s="5">
        <f t="shared" si="7"/>
        <v>23.464285714285715</v>
      </c>
      <c r="AF103" s="5">
        <f t="shared" si="9"/>
        <v>0.13618681318681317</v>
      </c>
      <c r="AG103">
        <f>$AC103*$AG$969/$AC$969</f>
        <v>29.225447999999997</v>
      </c>
      <c r="AH103">
        <f>AG103*($AH$969/$AG$969)</f>
        <v>0.10334621364373064</v>
      </c>
      <c r="AI103">
        <f>$AC103*$AI$969/$AC$969</f>
        <v>29.225447999999997</v>
      </c>
      <c r="AJ103">
        <f>AI103*($AJ$969/$AI$969)</f>
        <v>0.10334621364373064</v>
      </c>
      <c r="AK103" s="53" t="s">
        <v>1349</v>
      </c>
    </row>
    <row r="104" spans="1:37" ht="28.8" x14ac:dyDescent="0.3">
      <c r="A104" t="s">
        <v>356</v>
      </c>
      <c r="B104">
        <v>2022</v>
      </c>
      <c r="C104">
        <v>70225</v>
      </c>
      <c r="D104">
        <v>7520511</v>
      </c>
      <c r="E104" s="1" t="s">
        <v>357</v>
      </c>
      <c r="F104" s="1" t="s">
        <v>45</v>
      </c>
      <c r="G104" s="49">
        <v>153</v>
      </c>
      <c r="H104" t="s">
        <v>358</v>
      </c>
      <c r="I104">
        <v>9</v>
      </c>
      <c r="J104">
        <v>9</v>
      </c>
      <c r="K104" s="1" t="s">
        <v>376</v>
      </c>
      <c r="L104">
        <v>14</v>
      </c>
      <c r="M104">
        <v>14</v>
      </c>
      <c r="N104">
        <v>7</v>
      </c>
      <c r="O104">
        <v>24</v>
      </c>
      <c r="P104">
        <v>8760</v>
      </c>
      <c r="Q104">
        <v>1</v>
      </c>
      <c r="R104">
        <v>1</v>
      </c>
      <c r="S104" s="1" t="s">
        <v>377</v>
      </c>
      <c r="T104">
        <v>20100201</v>
      </c>
      <c r="U104" s="53" t="s">
        <v>120</v>
      </c>
      <c r="V104" s="53" t="s">
        <v>120</v>
      </c>
      <c r="W104" s="53" t="s">
        <v>29</v>
      </c>
      <c r="X104">
        <v>20</v>
      </c>
      <c r="Y104">
        <v>45</v>
      </c>
      <c r="Z104">
        <v>30</v>
      </c>
      <c r="AA104">
        <v>5</v>
      </c>
      <c r="AB104">
        <v>6379346</v>
      </c>
      <c r="AC104" s="5">
        <f>'C3.0CONUSv22.0 Results'!L35</f>
        <v>33.750871205887499</v>
      </c>
      <c r="AD104" t="s">
        <v>1202</v>
      </c>
      <c r="AE104" s="5">
        <f t="shared" si="7"/>
        <v>23.464285714285715</v>
      </c>
      <c r="AF104" s="5">
        <f>'C3.0CONUSv22.0 Results'!J35</f>
        <v>0.16942833333333307</v>
      </c>
      <c r="AG104" s="8">
        <f>'C3.0CONUSv22.0 Results'!U35</f>
        <v>33.9766075510747</v>
      </c>
      <c r="AH104" s="8">
        <f>'C3.0CONUSv22.0 Results'!T35</f>
        <v>0.18273309604891752</v>
      </c>
      <c r="AI104" s="8">
        <f>'C3.0CONUSv22.0 Results'!Z35</f>
        <v>24.2650153626148</v>
      </c>
      <c r="AJ104" s="8">
        <f>'C3.0CONUSv22.0 Results'!Y35</f>
        <v>0.13049852605450257</v>
      </c>
      <c r="AK104" s="53" t="s">
        <v>1350</v>
      </c>
    </row>
    <row r="105" spans="1:37" ht="33" x14ac:dyDescent="0.3">
      <c r="A105" t="s">
        <v>356</v>
      </c>
      <c r="B105">
        <v>2022</v>
      </c>
      <c r="C105">
        <v>70225</v>
      </c>
      <c r="D105">
        <v>7520511</v>
      </c>
      <c r="E105" s="1" t="s">
        <v>357</v>
      </c>
      <c r="F105" s="1" t="s">
        <v>45</v>
      </c>
      <c r="G105" s="49">
        <v>153</v>
      </c>
      <c r="H105" t="s">
        <v>358</v>
      </c>
      <c r="I105">
        <v>9</v>
      </c>
      <c r="J105">
        <v>9</v>
      </c>
      <c r="K105" s="1" t="s">
        <v>376</v>
      </c>
      <c r="L105">
        <v>14</v>
      </c>
      <c r="M105">
        <v>14</v>
      </c>
      <c r="N105">
        <v>7</v>
      </c>
      <c r="O105">
        <v>24</v>
      </c>
      <c r="P105">
        <v>8760</v>
      </c>
      <c r="Q105">
        <v>1</v>
      </c>
      <c r="R105">
        <v>1</v>
      </c>
      <c r="S105" s="1" t="s">
        <v>377</v>
      </c>
      <c r="T105">
        <v>20100201</v>
      </c>
      <c r="U105" s="53" t="s">
        <v>120</v>
      </c>
      <c r="V105" s="53" t="s">
        <v>120</v>
      </c>
      <c r="W105" s="53" t="s">
        <v>30</v>
      </c>
      <c r="X105">
        <v>20</v>
      </c>
      <c r="Y105">
        <v>45</v>
      </c>
      <c r="Z105">
        <v>30</v>
      </c>
      <c r="AA105">
        <v>5</v>
      </c>
      <c r="AB105">
        <v>6379346</v>
      </c>
      <c r="AC105" s="5">
        <v>26.94</v>
      </c>
      <c r="AD105" t="s">
        <v>1202</v>
      </c>
      <c r="AE105" s="5">
        <f t="shared" si="7"/>
        <v>23.464285714285715</v>
      </c>
      <c r="AF105" s="5">
        <f t="shared" ref="AF105:AF124" si="10">IF(AE105=0,"n/a",IF(AE105&gt;13,(AC105*Y105/100)/(13*N105),(AC105*Y105/100/(AE105*N105))))</f>
        <v>0.1332197802197802</v>
      </c>
      <c r="AG105">
        <f>$AC105*$AG$969/$AC$969</f>
        <v>28.588728</v>
      </c>
      <c r="AH105">
        <f>AG105*($AH$969/$AG$969)</f>
        <v>0.10109466214822453</v>
      </c>
      <c r="AI105">
        <f>$AC105*$AI$969/$AC$969</f>
        <v>28.588728</v>
      </c>
      <c r="AJ105">
        <f>AI105*($AJ$969/$AI$969)</f>
        <v>0.10109466214822453</v>
      </c>
      <c r="AK105" s="53" t="s">
        <v>1349</v>
      </c>
    </row>
    <row r="106" spans="1:37" ht="33" x14ac:dyDescent="0.3">
      <c r="A106" t="s">
        <v>356</v>
      </c>
      <c r="B106">
        <v>2022</v>
      </c>
      <c r="C106">
        <v>70225</v>
      </c>
      <c r="D106">
        <v>7520511</v>
      </c>
      <c r="E106" s="1" t="s">
        <v>357</v>
      </c>
      <c r="F106" s="1" t="s">
        <v>45</v>
      </c>
      <c r="G106" s="49">
        <v>153</v>
      </c>
      <c r="H106" t="s">
        <v>358</v>
      </c>
      <c r="I106">
        <v>9</v>
      </c>
      <c r="J106">
        <v>9</v>
      </c>
      <c r="K106" s="1" t="s">
        <v>376</v>
      </c>
      <c r="L106">
        <v>14</v>
      </c>
      <c r="M106">
        <v>14</v>
      </c>
      <c r="N106">
        <v>7</v>
      </c>
      <c r="O106">
        <v>24</v>
      </c>
      <c r="P106">
        <v>8760</v>
      </c>
      <c r="Q106">
        <v>1</v>
      </c>
      <c r="R106">
        <v>1</v>
      </c>
      <c r="S106" s="1" t="s">
        <v>377</v>
      </c>
      <c r="T106">
        <v>20100201</v>
      </c>
      <c r="U106" s="53" t="s">
        <v>120</v>
      </c>
      <c r="V106" s="53" t="s">
        <v>120</v>
      </c>
      <c r="W106" s="53" t="s">
        <v>35</v>
      </c>
      <c r="X106">
        <v>20</v>
      </c>
      <c r="Y106">
        <v>45</v>
      </c>
      <c r="Z106">
        <v>30</v>
      </c>
      <c r="AA106">
        <v>5</v>
      </c>
      <c r="AB106">
        <v>6379346</v>
      </c>
      <c r="AC106" s="5">
        <v>26.94</v>
      </c>
      <c r="AD106" t="s">
        <v>1202</v>
      </c>
      <c r="AE106" s="5">
        <f t="shared" si="7"/>
        <v>23.464285714285715</v>
      </c>
      <c r="AF106" s="5">
        <f t="shared" si="10"/>
        <v>0.1332197802197802</v>
      </c>
      <c r="AG106">
        <f>$AC106*$AG$969/$AC$969</f>
        <v>28.588728</v>
      </c>
      <c r="AH106">
        <f>AG106*($AH$969/$AG$969)</f>
        <v>0.10109466214822453</v>
      </c>
      <c r="AI106">
        <f>$AC106*$AI$969/$AC$969</f>
        <v>28.588728</v>
      </c>
      <c r="AJ106">
        <f>AI106*($AJ$969/$AI$969)</f>
        <v>0.10109466214822453</v>
      </c>
      <c r="AK106" s="53" t="s">
        <v>1349</v>
      </c>
    </row>
    <row r="107" spans="1:37" ht="33" x14ac:dyDescent="0.3">
      <c r="A107" t="s">
        <v>356</v>
      </c>
      <c r="B107">
        <v>2022</v>
      </c>
      <c r="C107">
        <v>70225</v>
      </c>
      <c r="D107">
        <v>7520511</v>
      </c>
      <c r="E107" s="1" t="s">
        <v>357</v>
      </c>
      <c r="F107" s="1" t="s">
        <v>45</v>
      </c>
      <c r="G107" s="49">
        <v>153</v>
      </c>
      <c r="H107" t="s">
        <v>358</v>
      </c>
      <c r="I107">
        <v>9</v>
      </c>
      <c r="J107">
        <v>9</v>
      </c>
      <c r="K107" s="1" t="s">
        <v>376</v>
      </c>
      <c r="L107">
        <v>14</v>
      </c>
      <c r="M107">
        <v>14</v>
      </c>
      <c r="N107">
        <v>7</v>
      </c>
      <c r="O107">
        <v>24</v>
      </c>
      <c r="P107">
        <v>8760</v>
      </c>
      <c r="Q107">
        <v>1</v>
      </c>
      <c r="R107">
        <v>1</v>
      </c>
      <c r="S107" s="1" t="s">
        <v>377</v>
      </c>
      <c r="T107">
        <v>20100201</v>
      </c>
      <c r="U107" s="53" t="s">
        <v>120</v>
      </c>
      <c r="V107" s="53" t="s">
        <v>120</v>
      </c>
      <c r="W107" s="53" t="s">
        <v>31</v>
      </c>
      <c r="X107">
        <v>20</v>
      </c>
      <c r="Y107">
        <v>45</v>
      </c>
      <c r="Z107">
        <v>30</v>
      </c>
      <c r="AA107">
        <v>5</v>
      </c>
      <c r="AB107">
        <v>6379346</v>
      </c>
      <c r="AC107" s="5">
        <v>1.9138037999999999</v>
      </c>
      <c r="AD107" t="s">
        <v>1202</v>
      </c>
      <c r="AE107" s="5">
        <f t="shared" si="7"/>
        <v>23.464285714285715</v>
      </c>
      <c r="AF107" s="5">
        <f t="shared" si="10"/>
        <v>9.4638649450549464E-3</v>
      </c>
      <c r="AG107">
        <f>$AC107*$AG$969/$AC$969</f>
        <v>2.0309285925599996</v>
      </c>
      <c r="AH107">
        <f>AG107*($AH$969/$AG$969)</f>
        <v>7.1817130133254728E-3</v>
      </c>
      <c r="AI107">
        <f>$AC107*$AI$969/$AC$969</f>
        <v>2.0309285925599996</v>
      </c>
      <c r="AJ107">
        <f>AI107*($AJ$969/$AI$969)</f>
        <v>7.1817130133254728E-3</v>
      </c>
      <c r="AK107" s="53" t="s">
        <v>1349</v>
      </c>
    </row>
    <row r="108" spans="1:37" ht="33" x14ac:dyDescent="0.3">
      <c r="A108" t="s">
        <v>356</v>
      </c>
      <c r="B108">
        <v>2022</v>
      </c>
      <c r="C108">
        <v>70225</v>
      </c>
      <c r="D108">
        <v>7520511</v>
      </c>
      <c r="E108" s="1" t="s">
        <v>357</v>
      </c>
      <c r="F108" s="1" t="s">
        <v>45</v>
      </c>
      <c r="G108" s="49">
        <v>153</v>
      </c>
      <c r="H108" t="s">
        <v>358</v>
      </c>
      <c r="I108">
        <v>9</v>
      </c>
      <c r="J108">
        <v>9</v>
      </c>
      <c r="K108" s="1" t="s">
        <v>376</v>
      </c>
      <c r="L108">
        <v>14</v>
      </c>
      <c r="M108">
        <v>14</v>
      </c>
      <c r="N108">
        <v>7</v>
      </c>
      <c r="O108">
        <v>24</v>
      </c>
      <c r="P108">
        <v>8760</v>
      </c>
      <c r="Q108">
        <v>1</v>
      </c>
      <c r="R108">
        <v>1</v>
      </c>
      <c r="S108" s="1" t="s">
        <v>377</v>
      </c>
      <c r="T108">
        <v>20100201</v>
      </c>
      <c r="U108" s="53" t="s">
        <v>120</v>
      </c>
      <c r="V108" s="53" t="s">
        <v>120</v>
      </c>
      <c r="W108" s="53" t="s">
        <v>32</v>
      </c>
      <c r="X108">
        <v>20</v>
      </c>
      <c r="Y108">
        <v>45</v>
      </c>
      <c r="Z108">
        <v>30</v>
      </c>
      <c r="AA108">
        <v>5</v>
      </c>
      <c r="AB108">
        <v>6379346</v>
      </c>
      <c r="AC108" s="5">
        <v>1.92</v>
      </c>
      <c r="AD108" t="s">
        <v>1202</v>
      </c>
      <c r="AE108" s="5">
        <f t="shared" si="7"/>
        <v>23.464285714285715</v>
      </c>
      <c r="AF108" s="5">
        <f t="shared" si="10"/>
        <v>9.4945054945054924E-3</v>
      </c>
      <c r="AG108">
        <f>$AC108*$AG$969/$AC$969</f>
        <v>2.0375039999999998</v>
      </c>
      <c r="AH108">
        <f>AG108*($AH$969/$AG$969)</f>
        <v>7.2049647856195654E-3</v>
      </c>
      <c r="AI108">
        <f>$AC108*$AI$969/$AC$969</f>
        <v>2.0375039999999998</v>
      </c>
      <c r="AJ108">
        <f>AI108*($AJ$969/$AI$969)</f>
        <v>7.2049647856195654E-3</v>
      </c>
      <c r="AK108" s="53" t="s">
        <v>1349</v>
      </c>
    </row>
    <row r="109" spans="1:37" ht="28.8" x14ac:dyDescent="0.3">
      <c r="A109" t="s">
        <v>356</v>
      </c>
      <c r="B109">
        <v>2022</v>
      </c>
      <c r="C109">
        <v>70225</v>
      </c>
      <c r="D109">
        <v>7520511</v>
      </c>
      <c r="E109" s="1" t="s">
        <v>357</v>
      </c>
      <c r="F109" s="1" t="s">
        <v>45</v>
      </c>
      <c r="G109" s="49">
        <v>153</v>
      </c>
      <c r="H109" t="s">
        <v>358</v>
      </c>
      <c r="I109">
        <v>9</v>
      </c>
      <c r="J109">
        <v>9</v>
      </c>
      <c r="K109" s="1" t="s">
        <v>374</v>
      </c>
      <c r="L109">
        <v>15</v>
      </c>
      <c r="M109">
        <v>15</v>
      </c>
      <c r="N109">
        <v>7</v>
      </c>
      <c r="O109">
        <v>24</v>
      </c>
      <c r="P109">
        <v>8760</v>
      </c>
      <c r="Q109">
        <v>1</v>
      </c>
      <c r="R109">
        <v>1</v>
      </c>
      <c r="S109" s="1" t="s">
        <v>375</v>
      </c>
      <c r="T109">
        <v>20100201</v>
      </c>
      <c r="U109" s="53" t="s">
        <v>120</v>
      </c>
      <c r="V109" s="53" t="s">
        <v>120</v>
      </c>
      <c r="W109" s="53" t="s">
        <v>34</v>
      </c>
      <c r="X109">
        <v>9</v>
      </c>
      <c r="Y109">
        <v>52</v>
      </c>
      <c r="Z109">
        <v>27</v>
      </c>
      <c r="AA109">
        <v>12</v>
      </c>
      <c r="AB109">
        <v>138852</v>
      </c>
      <c r="AC109" s="5">
        <v>0</v>
      </c>
      <c r="AD109" t="s">
        <v>1202</v>
      </c>
      <c r="AE109" s="5">
        <f t="shared" si="7"/>
        <v>27.114285714285714</v>
      </c>
      <c r="AF109" s="5">
        <f t="shared" si="10"/>
        <v>0</v>
      </c>
      <c r="AG109" s="8">
        <v>0</v>
      </c>
      <c r="AH109" s="8">
        <v>0</v>
      </c>
      <c r="AI109" s="8">
        <v>0</v>
      </c>
      <c r="AJ109" s="8">
        <v>0</v>
      </c>
      <c r="AK109" s="53" t="s">
        <v>1334</v>
      </c>
    </row>
    <row r="110" spans="1:37" ht="28.8" x14ac:dyDescent="0.3">
      <c r="A110" t="s">
        <v>356</v>
      </c>
      <c r="B110">
        <v>2022</v>
      </c>
      <c r="C110">
        <v>70225</v>
      </c>
      <c r="D110">
        <v>7520511</v>
      </c>
      <c r="E110" s="1" t="s">
        <v>357</v>
      </c>
      <c r="F110" s="1" t="s">
        <v>45</v>
      </c>
      <c r="G110" s="49">
        <v>153</v>
      </c>
      <c r="H110" t="s">
        <v>358</v>
      </c>
      <c r="I110">
        <v>9</v>
      </c>
      <c r="J110">
        <v>9</v>
      </c>
      <c r="K110" s="1" t="s">
        <v>374</v>
      </c>
      <c r="L110">
        <v>15</v>
      </c>
      <c r="M110">
        <v>15</v>
      </c>
      <c r="N110">
        <v>7</v>
      </c>
      <c r="O110">
        <v>24</v>
      </c>
      <c r="P110">
        <v>8760</v>
      </c>
      <c r="Q110">
        <v>1</v>
      </c>
      <c r="R110">
        <v>1</v>
      </c>
      <c r="S110" s="1" t="s">
        <v>375</v>
      </c>
      <c r="T110">
        <v>20100201</v>
      </c>
      <c r="U110" s="53" t="s">
        <v>120</v>
      </c>
      <c r="V110" s="53" t="s">
        <v>120</v>
      </c>
      <c r="W110" s="53" t="s">
        <v>28</v>
      </c>
      <c r="X110">
        <v>9</v>
      </c>
      <c r="Y110">
        <v>52</v>
      </c>
      <c r="Z110">
        <v>27</v>
      </c>
      <c r="AA110">
        <v>12</v>
      </c>
      <c r="AB110">
        <v>138852</v>
      </c>
      <c r="AC110" s="5">
        <v>0</v>
      </c>
      <c r="AD110" t="s">
        <v>1202</v>
      </c>
      <c r="AE110" s="5">
        <f t="shared" si="7"/>
        <v>27.114285714285714</v>
      </c>
      <c r="AF110" s="5">
        <f t="shared" si="10"/>
        <v>0</v>
      </c>
      <c r="AG110" s="8">
        <v>0</v>
      </c>
      <c r="AH110" s="8">
        <v>0</v>
      </c>
      <c r="AI110" s="8">
        <v>0</v>
      </c>
      <c r="AJ110" s="8">
        <v>0</v>
      </c>
      <c r="AK110" s="53" t="s">
        <v>1334</v>
      </c>
    </row>
    <row r="111" spans="1:37" ht="28.8" x14ac:dyDescent="0.3">
      <c r="A111" t="s">
        <v>356</v>
      </c>
      <c r="B111">
        <v>2022</v>
      </c>
      <c r="C111">
        <v>70225</v>
      </c>
      <c r="D111">
        <v>7520511</v>
      </c>
      <c r="E111" s="1" t="s">
        <v>357</v>
      </c>
      <c r="F111" s="1" t="s">
        <v>45</v>
      </c>
      <c r="G111" s="49">
        <v>153</v>
      </c>
      <c r="H111" t="s">
        <v>358</v>
      </c>
      <c r="I111">
        <v>9</v>
      </c>
      <c r="J111">
        <v>9</v>
      </c>
      <c r="K111" s="1" t="s">
        <v>374</v>
      </c>
      <c r="L111">
        <v>15</v>
      </c>
      <c r="M111">
        <v>15</v>
      </c>
      <c r="N111">
        <v>7</v>
      </c>
      <c r="O111">
        <v>24</v>
      </c>
      <c r="P111">
        <v>8760</v>
      </c>
      <c r="Q111">
        <v>1</v>
      </c>
      <c r="R111">
        <v>1</v>
      </c>
      <c r="S111" s="1" t="s">
        <v>375</v>
      </c>
      <c r="T111">
        <v>20100201</v>
      </c>
      <c r="U111" s="53" t="s">
        <v>120</v>
      </c>
      <c r="V111" s="53" t="s">
        <v>120</v>
      </c>
      <c r="W111" s="53" t="s">
        <v>29</v>
      </c>
      <c r="X111">
        <v>9</v>
      </c>
      <c r="Y111">
        <v>52</v>
      </c>
      <c r="Z111">
        <v>27</v>
      </c>
      <c r="AA111">
        <v>12</v>
      </c>
      <c r="AB111">
        <v>138852</v>
      </c>
      <c r="AC111" s="5">
        <v>0</v>
      </c>
      <c r="AD111" t="s">
        <v>1202</v>
      </c>
      <c r="AE111" s="5">
        <f t="shared" si="7"/>
        <v>27.114285714285714</v>
      </c>
      <c r="AF111" s="5">
        <f t="shared" si="10"/>
        <v>0</v>
      </c>
      <c r="AG111" s="8">
        <f>AC111*'2022 EMP Fac Data Metro DC-NoVA'!$AK$19</f>
        <v>0</v>
      </c>
      <c r="AH111" s="8">
        <v>0</v>
      </c>
      <c r="AI111" s="8">
        <f>AC111*'2022 EMP Fac Data Metro DC-NoVA'!$AL$19</f>
        <v>0</v>
      </c>
      <c r="AJ111" s="8">
        <v>0</v>
      </c>
      <c r="AK111" s="53" t="s">
        <v>1334</v>
      </c>
    </row>
    <row r="112" spans="1:37" ht="28.8" x14ac:dyDescent="0.3">
      <c r="A112" t="s">
        <v>356</v>
      </c>
      <c r="B112">
        <v>2022</v>
      </c>
      <c r="C112">
        <v>70225</v>
      </c>
      <c r="D112">
        <v>7520511</v>
      </c>
      <c r="E112" s="1" t="s">
        <v>357</v>
      </c>
      <c r="F112" s="1" t="s">
        <v>45</v>
      </c>
      <c r="G112" s="49">
        <v>153</v>
      </c>
      <c r="H112" t="s">
        <v>358</v>
      </c>
      <c r="I112">
        <v>9</v>
      </c>
      <c r="J112">
        <v>9</v>
      </c>
      <c r="K112" s="1" t="s">
        <v>374</v>
      </c>
      <c r="L112">
        <v>15</v>
      </c>
      <c r="M112">
        <v>15</v>
      </c>
      <c r="N112">
        <v>7</v>
      </c>
      <c r="O112">
        <v>24</v>
      </c>
      <c r="P112">
        <v>8760</v>
      </c>
      <c r="Q112">
        <v>1</v>
      </c>
      <c r="R112">
        <v>1</v>
      </c>
      <c r="S112" s="1" t="s">
        <v>375</v>
      </c>
      <c r="T112">
        <v>20100201</v>
      </c>
      <c r="U112" s="53" t="s">
        <v>120</v>
      </c>
      <c r="V112" s="53" t="s">
        <v>120</v>
      </c>
      <c r="W112" s="53" t="s">
        <v>30</v>
      </c>
      <c r="X112">
        <v>9</v>
      </c>
      <c r="Y112">
        <v>52</v>
      </c>
      <c r="Z112">
        <v>27</v>
      </c>
      <c r="AA112">
        <v>12</v>
      </c>
      <c r="AB112">
        <v>138852</v>
      </c>
      <c r="AC112" s="5">
        <v>4.7300000000000004</v>
      </c>
      <c r="AD112" t="s">
        <v>1202</v>
      </c>
      <c r="AE112" s="5">
        <f t="shared" si="7"/>
        <v>27.114285714285714</v>
      </c>
      <c r="AF112" s="5">
        <f t="shared" si="10"/>
        <v>2.7028571428571433E-2</v>
      </c>
      <c r="AG112">
        <f>AC112*'2022 EMP Fac Data Metro DC-NoVA'!$AN$19</f>
        <v>5.2953227591275356</v>
      </c>
      <c r="AH112">
        <f>AG112*$AF112/$AC112</f>
        <v>3.0258987195014495E-2</v>
      </c>
      <c r="AI112">
        <f>AC112*'2022 EMP Fac Data Metro DC-NoVA'!$AO$19</f>
        <v>3.3655456510288988</v>
      </c>
      <c r="AJ112">
        <f>AI112*$AF112/$AC112</f>
        <v>1.923168943445085E-2</v>
      </c>
      <c r="AK112" s="53" t="s">
        <v>1334</v>
      </c>
    </row>
    <row r="113" spans="1:37" ht="28.8" x14ac:dyDescent="0.3">
      <c r="A113" t="s">
        <v>356</v>
      </c>
      <c r="B113">
        <v>2022</v>
      </c>
      <c r="C113">
        <v>70225</v>
      </c>
      <c r="D113">
        <v>7520511</v>
      </c>
      <c r="E113" s="1" t="s">
        <v>357</v>
      </c>
      <c r="F113" s="1" t="s">
        <v>45</v>
      </c>
      <c r="G113" s="49">
        <v>153</v>
      </c>
      <c r="H113" t="s">
        <v>358</v>
      </c>
      <c r="I113">
        <v>9</v>
      </c>
      <c r="J113">
        <v>9</v>
      </c>
      <c r="K113" s="1" t="s">
        <v>374</v>
      </c>
      <c r="L113">
        <v>15</v>
      </c>
      <c r="M113">
        <v>15</v>
      </c>
      <c r="N113">
        <v>7</v>
      </c>
      <c r="O113">
        <v>24</v>
      </c>
      <c r="P113">
        <v>8760</v>
      </c>
      <c r="Q113">
        <v>1</v>
      </c>
      <c r="R113">
        <v>1</v>
      </c>
      <c r="S113" s="1" t="s">
        <v>375</v>
      </c>
      <c r="T113">
        <v>20100201</v>
      </c>
      <c r="U113" s="53" t="s">
        <v>120</v>
      </c>
      <c r="V113" s="53" t="s">
        <v>120</v>
      </c>
      <c r="W113" s="53" t="s">
        <v>35</v>
      </c>
      <c r="X113">
        <v>9</v>
      </c>
      <c r="Y113">
        <v>52</v>
      </c>
      <c r="Z113">
        <v>27</v>
      </c>
      <c r="AA113">
        <v>12</v>
      </c>
      <c r="AB113">
        <v>138852</v>
      </c>
      <c r="AC113" s="5">
        <v>4.7300000000000004</v>
      </c>
      <c r="AD113" t="s">
        <v>1202</v>
      </c>
      <c r="AE113" s="5">
        <f t="shared" si="7"/>
        <v>27.114285714285714</v>
      </c>
      <c r="AF113" s="5">
        <f t="shared" si="10"/>
        <v>2.7028571428571433E-2</v>
      </c>
      <c r="AG113">
        <f>AC113*'2022 EMP Fac Data Metro DC-NoVA'!$AN$19</f>
        <v>5.2953227591275356</v>
      </c>
      <c r="AH113">
        <f>AG113*$AF113/$AC113</f>
        <v>3.0258987195014495E-2</v>
      </c>
      <c r="AI113">
        <f>AC113*'2022 EMP Fac Data Metro DC-NoVA'!$AO$19</f>
        <v>3.3655456510288988</v>
      </c>
      <c r="AJ113">
        <f>AI113*$AF113/$AC113</f>
        <v>1.923168943445085E-2</v>
      </c>
      <c r="AK113" s="53" t="s">
        <v>1334</v>
      </c>
    </row>
    <row r="114" spans="1:37" ht="28.8" x14ac:dyDescent="0.3">
      <c r="A114" t="s">
        <v>356</v>
      </c>
      <c r="B114">
        <v>2022</v>
      </c>
      <c r="C114">
        <v>70225</v>
      </c>
      <c r="D114">
        <v>7520511</v>
      </c>
      <c r="E114" s="1" t="s">
        <v>357</v>
      </c>
      <c r="F114" s="1" t="s">
        <v>45</v>
      </c>
      <c r="G114" s="49">
        <v>153</v>
      </c>
      <c r="H114" t="s">
        <v>358</v>
      </c>
      <c r="I114">
        <v>9</v>
      </c>
      <c r="J114">
        <v>9</v>
      </c>
      <c r="K114" s="1" t="s">
        <v>374</v>
      </c>
      <c r="L114">
        <v>15</v>
      </c>
      <c r="M114">
        <v>15</v>
      </c>
      <c r="N114">
        <v>7</v>
      </c>
      <c r="O114">
        <v>24</v>
      </c>
      <c r="P114">
        <v>8760</v>
      </c>
      <c r="Q114">
        <v>1</v>
      </c>
      <c r="R114">
        <v>1</v>
      </c>
      <c r="S114" s="1" t="s">
        <v>375</v>
      </c>
      <c r="T114">
        <v>20100201</v>
      </c>
      <c r="U114" s="53" t="s">
        <v>120</v>
      </c>
      <c r="V114" s="53" t="s">
        <v>120</v>
      </c>
      <c r="W114" s="53" t="s">
        <v>31</v>
      </c>
      <c r="X114">
        <v>9</v>
      </c>
      <c r="Y114">
        <v>52</v>
      </c>
      <c r="Z114">
        <v>27</v>
      </c>
      <c r="AA114">
        <v>12</v>
      </c>
      <c r="AB114">
        <v>138852</v>
      </c>
      <c r="AC114" s="5">
        <v>0</v>
      </c>
      <c r="AD114" t="s">
        <v>1202</v>
      </c>
      <c r="AE114" s="5">
        <f t="shared" si="7"/>
        <v>27.114285714285714</v>
      </c>
      <c r="AF114" s="5">
        <f t="shared" si="10"/>
        <v>0</v>
      </c>
      <c r="AG114">
        <v>0</v>
      </c>
      <c r="AH114">
        <v>0</v>
      </c>
      <c r="AI114">
        <v>0</v>
      </c>
      <c r="AJ114">
        <v>0</v>
      </c>
      <c r="AK114" s="53" t="s">
        <v>1334</v>
      </c>
    </row>
    <row r="115" spans="1:37" ht="33" x14ac:dyDescent="0.3">
      <c r="A115" t="s">
        <v>356</v>
      </c>
      <c r="B115">
        <v>2022</v>
      </c>
      <c r="C115">
        <v>70225</v>
      </c>
      <c r="D115">
        <v>7520511</v>
      </c>
      <c r="E115" s="1" t="s">
        <v>357</v>
      </c>
      <c r="F115" s="1" t="s">
        <v>45</v>
      </c>
      <c r="G115" s="49">
        <v>153</v>
      </c>
      <c r="H115" t="s">
        <v>358</v>
      </c>
      <c r="I115">
        <v>9</v>
      </c>
      <c r="J115">
        <v>9</v>
      </c>
      <c r="K115" s="1" t="s">
        <v>374</v>
      </c>
      <c r="L115">
        <v>15</v>
      </c>
      <c r="M115">
        <v>15</v>
      </c>
      <c r="N115">
        <v>7</v>
      </c>
      <c r="O115">
        <v>24</v>
      </c>
      <c r="P115">
        <v>8760</v>
      </c>
      <c r="Q115">
        <v>1</v>
      </c>
      <c r="R115">
        <v>1</v>
      </c>
      <c r="S115" s="1" t="s">
        <v>375</v>
      </c>
      <c r="T115">
        <v>20100201</v>
      </c>
      <c r="U115" s="53" t="s">
        <v>120</v>
      </c>
      <c r="V115" s="53" t="s">
        <v>120</v>
      </c>
      <c r="W115" s="53" t="s">
        <v>32</v>
      </c>
      <c r="X115">
        <v>9</v>
      </c>
      <c r="Y115">
        <v>52</v>
      </c>
      <c r="Z115">
        <v>27</v>
      </c>
      <c r="AA115">
        <v>12</v>
      </c>
      <c r="AB115">
        <v>138852</v>
      </c>
      <c r="AC115" s="5">
        <v>0.42</v>
      </c>
      <c r="AD115" t="s">
        <v>1202</v>
      </c>
      <c r="AE115" s="5">
        <f t="shared" si="7"/>
        <v>27.114285714285714</v>
      </c>
      <c r="AF115" s="5">
        <f t="shared" si="10"/>
        <v>2.4000000000000002E-3</v>
      </c>
      <c r="AG115">
        <f>AC115*'2022 EMP Fac Data Metro DC-NoVA'!$AT$19</f>
        <v>0.46437239627740373</v>
      </c>
      <c r="AH115">
        <f>AG115*$AF115/$AC115</f>
        <v>2.6535565501565931E-3</v>
      </c>
      <c r="AI115">
        <f>AC115*'2022 EMP Fac Data Metro DC-NoVA'!$AU$19</f>
        <v>0.28216920850295824</v>
      </c>
      <c r="AJ115">
        <f>AI115*$AF115/$AC115</f>
        <v>1.6123954771597615E-3</v>
      </c>
      <c r="AK115" s="53" t="s">
        <v>1334</v>
      </c>
    </row>
    <row r="116" spans="1:37" ht="28.8" x14ac:dyDescent="0.3">
      <c r="A116" t="s">
        <v>356</v>
      </c>
      <c r="B116">
        <v>2022</v>
      </c>
      <c r="C116">
        <v>70225</v>
      </c>
      <c r="D116">
        <v>7520511</v>
      </c>
      <c r="E116" s="1" t="s">
        <v>357</v>
      </c>
      <c r="F116" s="1" t="s">
        <v>45</v>
      </c>
      <c r="G116" s="49">
        <v>153</v>
      </c>
      <c r="H116" t="s">
        <v>358</v>
      </c>
      <c r="I116">
        <v>9</v>
      </c>
      <c r="J116">
        <v>9</v>
      </c>
      <c r="K116" s="1" t="s">
        <v>378</v>
      </c>
      <c r="L116">
        <v>16</v>
      </c>
      <c r="M116">
        <v>16</v>
      </c>
      <c r="N116">
        <v>7</v>
      </c>
      <c r="O116">
        <v>24</v>
      </c>
      <c r="P116">
        <v>8760</v>
      </c>
      <c r="Q116">
        <v>1</v>
      </c>
      <c r="R116">
        <v>1</v>
      </c>
      <c r="S116" s="1" t="s">
        <v>379</v>
      </c>
      <c r="T116">
        <v>20100101</v>
      </c>
      <c r="U116" s="53" t="s">
        <v>120</v>
      </c>
      <c r="V116" s="53" t="s">
        <v>120</v>
      </c>
      <c r="W116" s="53" t="s">
        <v>34</v>
      </c>
      <c r="X116">
        <v>81</v>
      </c>
      <c r="Y116">
        <v>0</v>
      </c>
      <c r="Z116">
        <v>0</v>
      </c>
      <c r="AA116">
        <v>19</v>
      </c>
      <c r="AB116">
        <v>21766</v>
      </c>
      <c r="AC116" s="5">
        <v>0</v>
      </c>
      <c r="AD116" t="s">
        <v>1202</v>
      </c>
      <c r="AE116" s="5">
        <f t="shared" si="7"/>
        <v>0</v>
      </c>
      <c r="AF116" s="5" t="str">
        <f t="shared" si="10"/>
        <v>n/a</v>
      </c>
      <c r="AG116" s="8">
        <v>0</v>
      </c>
      <c r="AH116" s="8">
        <v>0</v>
      </c>
      <c r="AI116" s="8">
        <v>0</v>
      </c>
      <c r="AJ116" s="8">
        <v>0</v>
      </c>
      <c r="AK116" s="53" t="s">
        <v>1334</v>
      </c>
    </row>
    <row r="117" spans="1:37" ht="28.8" x14ac:dyDescent="0.3">
      <c r="A117" t="s">
        <v>356</v>
      </c>
      <c r="B117">
        <v>2022</v>
      </c>
      <c r="C117">
        <v>70225</v>
      </c>
      <c r="D117">
        <v>7520511</v>
      </c>
      <c r="E117" s="1" t="s">
        <v>357</v>
      </c>
      <c r="F117" s="1" t="s">
        <v>45</v>
      </c>
      <c r="G117" s="49">
        <v>153</v>
      </c>
      <c r="H117" t="s">
        <v>358</v>
      </c>
      <c r="I117">
        <v>9</v>
      </c>
      <c r="J117">
        <v>9</v>
      </c>
      <c r="K117" s="1" t="s">
        <v>378</v>
      </c>
      <c r="L117">
        <v>16</v>
      </c>
      <c r="M117">
        <v>16</v>
      </c>
      <c r="N117">
        <v>7</v>
      </c>
      <c r="O117">
        <v>24</v>
      </c>
      <c r="P117">
        <v>8760</v>
      </c>
      <c r="Q117">
        <v>1</v>
      </c>
      <c r="R117">
        <v>1</v>
      </c>
      <c r="S117" s="1" t="s">
        <v>379</v>
      </c>
      <c r="T117">
        <v>20100101</v>
      </c>
      <c r="U117" s="53" t="s">
        <v>120</v>
      </c>
      <c r="V117" s="53" t="s">
        <v>120</v>
      </c>
      <c r="W117" s="53" t="s">
        <v>28</v>
      </c>
      <c r="X117">
        <v>81</v>
      </c>
      <c r="Y117">
        <v>0</v>
      </c>
      <c r="Z117">
        <v>0</v>
      </c>
      <c r="AA117">
        <v>19</v>
      </c>
      <c r="AB117">
        <v>21766</v>
      </c>
      <c r="AC117" s="5">
        <v>0</v>
      </c>
      <c r="AD117" t="s">
        <v>1202</v>
      </c>
      <c r="AE117" s="5">
        <f t="shared" si="7"/>
        <v>0</v>
      </c>
      <c r="AF117" s="5" t="str">
        <f t="shared" si="10"/>
        <v>n/a</v>
      </c>
      <c r="AG117" s="8">
        <v>0</v>
      </c>
      <c r="AH117" s="8">
        <v>0</v>
      </c>
      <c r="AI117" s="8">
        <v>0</v>
      </c>
      <c r="AJ117" s="8">
        <v>0</v>
      </c>
      <c r="AK117" s="53" t="s">
        <v>1334</v>
      </c>
    </row>
    <row r="118" spans="1:37" ht="28.8" x14ac:dyDescent="0.3">
      <c r="A118" t="s">
        <v>356</v>
      </c>
      <c r="B118">
        <v>2022</v>
      </c>
      <c r="C118">
        <v>70225</v>
      </c>
      <c r="D118">
        <v>7520511</v>
      </c>
      <c r="E118" s="1" t="s">
        <v>357</v>
      </c>
      <c r="F118" s="1" t="s">
        <v>45</v>
      </c>
      <c r="G118" s="49">
        <v>153</v>
      </c>
      <c r="H118" t="s">
        <v>358</v>
      </c>
      <c r="I118">
        <v>9</v>
      </c>
      <c r="J118">
        <v>9</v>
      </c>
      <c r="K118" s="1" t="s">
        <v>378</v>
      </c>
      <c r="L118">
        <v>16</v>
      </c>
      <c r="M118">
        <v>16</v>
      </c>
      <c r="N118">
        <v>7</v>
      </c>
      <c r="O118">
        <v>24</v>
      </c>
      <c r="P118">
        <v>8760</v>
      </c>
      <c r="Q118">
        <v>1</v>
      </c>
      <c r="R118">
        <v>1</v>
      </c>
      <c r="S118" s="1" t="s">
        <v>379</v>
      </c>
      <c r="T118">
        <v>20100101</v>
      </c>
      <c r="U118" s="53" t="s">
        <v>120</v>
      </c>
      <c r="V118" s="53" t="s">
        <v>120</v>
      </c>
      <c r="W118" s="53" t="s">
        <v>29</v>
      </c>
      <c r="X118">
        <v>81</v>
      </c>
      <c r="Y118">
        <v>0</v>
      </c>
      <c r="Z118">
        <v>0</v>
      </c>
      <c r="AA118">
        <v>19</v>
      </c>
      <c r="AB118">
        <v>21766</v>
      </c>
      <c r="AC118" s="5">
        <v>0</v>
      </c>
      <c r="AD118" t="s">
        <v>1202</v>
      </c>
      <c r="AE118" s="5">
        <f t="shared" si="7"/>
        <v>0</v>
      </c>
      <c r="AF118" s="5" t="str">
        <f t="shared" si="10"/>
        <v>n/a</v>
      </c>
      <c r="AG118">
        <v>0</v>
      </c>
      <c r="AH118">
        <v>0</v>
      </c>
      <c r="AI118">
        <v>0</v>
      </c>
      <c r="AJ118">
        <v>0</v>
      </c>
      <c r="AK118" s="53" t="s">
        <v>1334</v>
      </c>
    </row>
    <row r="119" spans="1:37" ht="28.8" x14ac:dyDescent="0.3">
      <c r="A119" t="s">
        <v>356</v>
      </c>
      <c r="B119">
        <v>2022</v>
      </c>
      <c r="C119">
        <v>70225</v>
      </c>
      <c r="D119">
        <v>7520511</v>
      </c>
      <c r="E119" s="1" t="s">
        <v>357</v>
      </c>
      <c r="F119" s="1" t="s">
        <v>45</v>
      </c>
      <c r="G119" s="49">
        <v>153</v>
      </c>
      <c r="H119" t="s">
        <v>358</v>
      </c>
      <c r="I119">
        <v>9</v>
      </c>
      <c r="J119">
        <v>9</v>
      </c>
      <c r="K119" s="1" t="s">
        <v>378</v>
      </c>
      <c r="L119">
        <v>16</v>
      </c>
      <c r="M119">
        <v>16</v>
      </c>
      <c r="N119">
        <v>7</v>
      </c>
      <c r="O119">
        <v>24</v>
      </c>
      <c r="P119">
        <v>8760</v>
      </c>
      <c r="Q119">
        <v>1</v>
      </c>
      <c r="R119">
        <v>1</v>
      </c>
      <c r="S119" s="1" t="s">
        <v>379</v>
      </c>
      <c r="T119">
        <v>20100101</v>
      </c>
      <c r="U119" s="53" t="s">
        <v>120</v>
      </c>
      <c r="V119" s="53" t="s">
        <v>120</v>
      </c>
      <c r="W119" s="53" t="s">
        <v>30</v>
      </c>
      <c r="X119">
        <v>81</v>
      </c>
      <c r="Y119">
        <v>0</v>
      </c>
      <c r="Z119">
        <v>0</v>
      </c>
      <c r="AA119">
        <v>19</v>
      </c>
      <c r="AB119">
        <v>21766</v>
      </c>
      <c r="AC119" s="5">
        <v>0.09</v>
      </c>
      <c r="AD119" t="s">
        <v>1202</v>
      </c>
      <c r="AE119" s="5">
        <f t="shared" si="7"/>
        <v>0</v>
      </c>
      <c r="AF119" s="5" t="str">
        <f t="shared" si="10"/>
        <v>n/a</v>
      </c>
      <c r="AG119">
        <v>0</v>
      </c>
      <c r="AH119">
        <v>0</v>
      </c>
      <c r="AI119">
        <v>0</v>
      </c>
      <c r="AJ119">
        <v>0</v>
      </c>
      <c r="AK119" s="53" t="s">
        <v>1334</v>
      </c>
    </row>
    <row r="120" spans="1:37" ht="28.8" x14ac:dyDescent="0.3">
      <c r="A120" t="s">
        <v>356</v>
      </c>
      <c r="B120">
        <v>2022</v>
      </c>
      <c r="C120">
        <v>70225</v>
      </c>
      <c r="D120">
        <v>7520511</v>
      </c>
      <c r="E120" s="1" t="s">
        <v>357</v>
      </c>
      <c r="F120" s="1" t="s">
        <v>45</v>
      </c>
      <c r="G120" s="49">
        <v>153</v>
      </c>
      <c r="H120" t="s">
        <v>358</v>
      </c>
      <c r="I120">
        <v>9</v>
      </c>
      <c r="J120">
        <v>9</v>
      </c>
      <c r="K120" s="1" t="s">
        <v>378</v>
      </c>
      <c r="L120">
        <v>16</v>
      </c>
      <c r="M120">
        <v>16</v>
      </c>
      <c r="N120">
        <v>7</v>
      </c>
      <c r="O120">
        <v>24</v>
      </c>
      <c r="P120">
        <v>8760</v>
      </c>
      <c r="Q120">
        <v>1</v>
      </c>
      <c r="R120">
        <v>1</v>
      </c>
      <c r="S120" s="1" t="s">
        <v>379</v>
      </c>
      <c r="T120">
        <v>20100101</v>
      </c>
      <c r="U120" s="53" t="s">
        <v>120</v>
      </c>
      <c r="V120" s="53" t="s">
        <v>120</v>
      </c>
      <c r="W120" s="53" t="s">
        <v>35</v>
      </c>
      <c r="X120">
        <v>81</v>
      </c>
      <c r="Y120">
        <v>0</v>
      </c>
      <c r="Z120">
        <v>0</v>
      </c>
      <c r="AA120">
        <v>19</v>
      </c>
      <c r="AB120">
        <v>21766</v>
      </c>
      <c r="AC120" s="5">
        <v>0.09</v>
      </c>
      <c r="AD120" t="s">
        <v>1202</v>
      </c>
      <c r="AE120" s="5">
        <f t="shared" si="7"/>
        <v>0</v>
      </c>
      <c r="AF120" s="5" t="str">
        <f t="shared" si="10"/>
        <v>n/a</v>
      </c>
      <c r="AG120">
        <v>0</v>
      </c>
      <c r="AH120">
        <v>0</v>
      </c>
      <c r="AI120">
        <v>0</v>
      </c>
      <c r="AJ120">
        <v>0</v>
      </c>
      <c r="AK120" s="53" t="s">
        <v>1334</v>
      </c>
    </row>
    <row r="121" spans="1:37" ht="28.8" x14ac:dyDescent="0.3">
      <c r="A121" t="s">
        <v>356</v>
      </c>
      <c r="B121">
        <v>2022</v>
      </c>
      <c r="C121">
        <v>70225</v>
      </c>
      <c r="D121">
        <v>7520511</v>
      </c>
      <c r="E121" s="1" t="s">
        <v>357</v>
      </c>
      <c r="F121" s="1" t="s">
        <v>45</v>
      </c>
      <c r="G121" s="49">
        <v>153</v>
      </c>
      <c r="H121" t="s">
        <v>358</v>
      </c>
      <c r="I121">
        <v>9</v>
      </c>
      <c r="J121">
        <v>9</v>
      </c>
      <c r="K121" s="1" t="s">
        <v>378</v>
      </c>
      <c r="L121">
        <v>16</v>
      </c>
      <c r="M121">
        <v>16</v>
      </c>
      <c r="N121">
        <v>7</v>
      </c>
      <c r="O121">
        <v>24</v>
      </c>
      <c r="P121">
        <v>8760</v>
      </c>
      <c r="Q121">
        <v>1</v>
      </c>
      <c r="R121">
        <v>1</v>
      </c>
      <c r="S121" s="1" t="s">
        <v>379</v>
      </c>
      <c r="T121">
        <v>20100101</v>
      </c>
      <c r="U121" s="53" t="s">
        <v>120</v>
      </c>
      <c r="V121" s="53" t="s">
        <v>120</v>
      </c>
      <c r="W121" s="53" t="s">
        <v>31</v>
      </c>
      <c r="X121">
        <v>81</v>
      </c>
      <c r="Y121">
        <v>0</v>
      </c>
      <c r="Z121">
        <v>0</v>
      </c>
      <c r="AA121">
        <v>19</v>
      </c>
      <c r="AB121">
        <v>21766</v>
      </c>
      <c r="AC121" s="5">
        <v>0</v>
      </c>
      <c r="AD121" t="s">
        <v>1202</v>
      </c>
      <c r="AE121" s="5">
        <f t="shared" si="7"/>
        <v>0</v>
      </c>
      <c r="AF121" s="5" t="str">
        <f t="shared" si="10"/>
        <v>n/a</v>
      </c>
      <c r="AG121">
        <v>0</v>
      </c>
      <c r="AH121">
        <v>0</v>
      </c>
      <c r="AI121">
        <v>0</v>
      </c>
      <c r="AJ121">
        <v>0</v>
      </c>
      <c r="AK121" s="53" t="s">
        <v>1334</v>
      </c>
    </row>
    <row r="122" spans="1:37" ht="33" x14ac:dyDescent="0.3">
      <c r="A122" t="s">
        <v>356</v>
      </c>
      <c r="B122">
        <v>2022</v>
      </c>
      <c r="C122">
        <v>70225</v>
      </c>
      <c r="D122">
        <v>7520511</v>
      </c>
      <c r="E122" s="1" t="s">
        <v>357</v>
      </c>
      <c r="F122" s="1" t="s">
        <v>45</v>
      </c>
      <c r="G122" s="49">
        <v>153</v>
      </c>
      <c r="H122" t="s">
        <v>358</v>
      </c>
      <c r="I122">
        <v>9</v>
      </c>
      <c r="J122">
        <v>9</v>
      </c>
      <c r="K122" s="1" t="s">
        <v>378</v>
      </c>
      <c r="L122">
        <v>16</v>
      </c>
      <c r="M122">
        <v>16</v>
      </c>
      <c r="N122">
        <v>7</v>
      </c>
      <c r="O122">
        <v>24</v>
      </c>
      <c r="P122">
        <v>8760</v>
      </c>
      <c r="Q122">
        <v>1</v>
      </c>
      <c r="R122">
        <v>1</v>
      </c>
      <c r="S122" s="1" t="s">
        <v>379</v>
      </c>
      <c r="T122">
        <v>20100101</v>
      </c>
      <c r="U122" s="53" t="s">
        <v>120</v>
      </c>
      <c r="V122" s="53" t="s">
        <v>120</v>
      </c>
      <c r="W122" s="53" t="s">
        <v>32</v>
      </c>
      <c r="X122">
        <v>81</v>
      </c>
      <c r="Y122">
        <v>0</v>
      </c>
      <c r="Z122">
        <v>0</v>
      </c>
      <c r="AA122">
        <v>19</v>
      </c>
      <c r="AB122">
        <v>21766</v>
      </c>
      <c r="AC122" s="5">
        <v>1.8E-3</v>
      </c>
      <c r="AD122" t="s">
        <v>1202</v>
      </c>
      <c r="AE122" s="5">
        <f t="shared" si="7"/>
        <v>0</v>
      </c>
      <c r="AF122" s="5" t="str">
        <f t="shared" si="10"/>
        <v>n/a</v>
      </c>
      <c r="AG122">
        <v>0</v>
      </c>
      <c r="AH122">
        <v>0</v>
      </c>
      <c r="AI122">
        <v>0</v>
      </c>
      <c r="AJ122">
        <v>0</v>
      </c>
      <c r="AK122" s="53" t="s">
        <v>1334</v>
      </c>
    </row>
    <row r="123" spans="1:37" ht="33" x14ac:dyDescent="0.3">
      <c r="A123" t="s">
        <v>356</v>
      </c>
      <c r="B123">
        <v>2022</v>
      </c>
      <c r="C123">
        <v>70225</v>
      </c>
      <c r="D123">
        <v>7520511</v>
      </c>
      <c r="E123" s="1" t="s">
        <v>357</v>
      </c>
      <c r="F123" s="1" t="s">
        <v>45</v>
      </c>
      <c r="G123" s="49">
        <v>153</v>
      </c>
      <c r="H123" t="s">
        <v>358</v>
      </c>
      <c r="I123">
        <v>10</v>
      </c>
      <c r="J123">
        <v>10</v>
      </c>
      <c r="K123" s="1" t="s">
        <v>382</v>
      </c>
      <c r="L123">
        <v>17</v>
      </c>
      <c r="M123">
        <v>17</v>
      </c>
      <c r="N123">
        <v>7</v>
      </c>
      <c r="O123">
        <v>24</v>
      </c>
      <c r="P123">
        <v>8760</v>
      </c>
      <c r="Q123">
        <v>1</v>
      </c>
      <c r="R123">
        <v>1</v>
      </c>
      <c r="S123" s="1" t="s">
        <v>383</v>
      </c>
      <c r="T123">
        <v>20100201</v>
      </c>
      <c r="U123" s="53" t="s">
        <v>120</v>
      </c>
      <c r="V123" s="53" t="s">
        <v>120</v>
      </c>
      <c r="W123" s="53" t="s">
        <v>34</v>
      </c>
      <c r="X123">
        <v>20</v>
      </c>
      <c r="Y123">
        <v>45</v>
      </c>
      <c r="Z123">
        <v>28</v>
      </c>
      <c r="AA123">
        <v>7</v>
      </c>
      <c r="AB123">
        <v>6266600</v>
      </c>
      <c r="AC123" s="5">
        <v>1.6E-2</v>
      </c>
      <c r="AD123" t="s">
        <v>1202</v>
      </c>
      <c r="AE123" s="5">
        <f t="shared" si="7"/>
        <v>23.464285714285715</v>
      </c>
      <c r="AF123" s="5">
        <f t="shared" si="10"/>
        <v>7.9120879120879122E-5</v>
      </c>
      <c r="AG123">
        <f>$AC123*$AG$990/$AC$990</f>
        <v>1.69792E-2</v>
      </c>
      <c r="AH123">
        <f>AG123*($AH$990/$AG$990)</f>
        <v>5.2236995257018332E-5</v>
      </c>
      <c r="AI123">
        <f>$AC123*$AI$990/$AC$990</f>
        <v>1.69792E-2</v>
      </c>
      <c r="AJ123">
        <f>AI123*($AJ$990/$AI$990)</f>
        <v>5.2236995257018332E-5</v>
      </c>
      <c r="AK123" s="53" t="s">
        <v>1349</v>
      </c>
    </row>
    <row r="124" spans="1:37" ht="33" x14ac:dyDescent="0.3">
      <c r="A124" t="s">
        <v>356</v>
      </c>
      <c r="B124">
        <v>2022</v>
      </c>
      <c r="C124">
        <v>70225</v>
      </c>
      <c r="D124">
        <v>7520511</v>
      </c>
      <c r="E124" s="1" t="s">
        <v>357</v>
      </c>
      <c r="F124" s="1" t="s">
        <v>45</v>
      </c>
      <c r="G124" s="49">
        <v>153</v>
      </c>
      <c r="H124" t="s">
        <v>358</v>
      </c>
      <c r="I124">
        <v>10</v>
      </c>
      <c r="J124">
        <v>10</v>
      </c>
      <c r="K124" s="1" t="s">
        <v>382</v>
      </c>
      <c r="L124">
        <v>17</v>
      </c>
      <c r="M124">
        <v>17</v>
      </c>
      <c r="N124">
        <v>7</v>
      </c>
      <c r="O124">
        <v>24</v>
      </c>
      <c r="P124">
        <v>8760</v>
      </c>
      <c r="Q124">
        <v>1</v>
      </c>
      <c r="R124">
        <v>1</v>
      </c>
      <c r="S124" s="1" t="s">
        <v>383</v>
      </c>
      <c r="T124">
        <v>20100201</v>
      </c>
      <c r="U124" s="53" t="s">
        <v>120</v>
      </c>
      <c r="V124" s="53" t="s">
        <v>120</v>
      </c>
      <c r="W124" s="53" t="s">
        <v>28</v>
      </c>
      <c r="X124">
        <v>20</v>
      </c>
      <c r="Y124">
        <v>45</v>
      </c>
      <c r="Z124">
        <v>28</v>
      </c>
      <c r="AA124">
        <v>7</v>
      </c>
      <c r="AB124">
        <v>6266600</v>
      </c>
      <c r="AC124" s="5">
        <v>42.4</v>
      </c>
      <c r="AD124" t="s">
        <v>1202</v>
      </c>
      <c r="AE124" s="5">
        <f t="shared" si="7"/>
        <v>23.464285714285715</v>
      </c>
      <c r="AF124" s="5">
        <f t="shared" si="10"/>
        <v>0.20967032967032964</v>
      </c>
      <c r="AG124">
        <f>$AC124*$AG$990/$AC$990</f>
        <v>44.994879999999995</v>
      </c>
      <c r="AH124">
        <f>AG124*($AH$990/$AG$990)</f>
        <v>0.13842803743109858</v>
      </c>
      <c r="AI124">
        <f>$AC124*$AI$990/$AC$990</f>
        <v>44.994879999999995</v>
      </c>
      <c r="AJ124">
        <f>AI124*($AJ$990/$AI$990)</f>
        <v>0.13842803743109858</v>
      </c>
      <c r="AK124" s="53" t="s">
        <v>1349</v>
      </c>
    </row>
    <row r="125" spans="1:37" ht="28.8" x14ac:dyDescent="0.3">
      <c r="A125" t="s">
        <v>356</v>
      </c>
      <c r="B125">
        <v>2022</v>
      </c>
      <c r="C125">
        <v>70225</v>
      </c>
      <c r="D125">
        <v>7520511</v>
      </c>
      <c r="E125" s="1" t="s">
        <v>357</v>
      </c>
      <c r="F125" s="1" t="s">
        <v>45</v>
      </c>
      <c r="G125" s="49">
        <v>153</v>
      </c>
      <c r="H125" t="s">
        <v>358</v>
      </c>
      <c r="I125">
        <v>10</v>
      </c>
      <c r="J125">
        <v>10</v>
      </c>
      <c r="K125" s="1" t="s">
        <v>382</v>
      </c>
      <c r="L125">
        <v>17</v>
      </c>
      <c r="M125">
        <v>17</v>
      </c>
      <c r="N125">
        <v>7</v>
      </c>
      <c r="O125">
        <v>24</v>
      </c>
      <c r="P125">
        <v>8760</v>
      </c>
      <c r="Q125">
        <v>1</v>
      </c>
      <c r="R125">
        <v>1</v>
      </c>
      <c r="S125" s="1" t="s">
        <v>383</v>
      </c>
      <c r="T125">
        <v>20100201</v>
      </c>
      <c r="U125" s="53" t="s">
        <v>120</v>
      </c>
      <c r="V125" s="53" t="s">
        <v>120</v>
      </c>
      <c r="W125" s="53" t="s">
        <v>29</v>
      </c>
      <c r="X125">
        <v>20</v>
      </c>
      <c r="Y125">
        <v>45</v>
      </c>
      <c r="Z125">
        <v>28</v>
      </c>
      <c r="AA125">
        <v>7</v>
      </c>
      <c r="AB125">
        <v>6266600</v>
      </c>
      <c r="AC125" s="5">
        <f>'C3.0CONUSv22.0 Results'!L36</f>
        <v>35.805232499999804</v>
      </c>
      <c r="AD125" t="s">
        <v>1202</v>
      </c>
      <c r="AE125" s="5">
        <f t="shared" si="7"/>
        <v>23.464285714285715</v>
      </c>
      <c r="AF125" s="5">
        <f>'C3.0CONUSv22.0 Results'!J36</f>
        <v>0.16128662643678132</v>
      </c>
      <c r="AG125" s="8">
        <f>'C3.0CONUSv22.0 Results'!U36</f>
        <v>35.521276831639803</v>
      </c>
      <c r="AH125" s="8">
        <f>'C3.0CONUSv22.0 Results'!T36</f>
        <v>0.17411109693017993</v>
      </c>
      <c r="AI125" s="8">
        <f>'C3.0CONUSv22.0 Results'!Z36</f>
        <v>25.368216554610999</v>
      </c>
      <c r="AJ125" s="8">
        <f>'C3.0CONUSv22.0 Results'!Y36</f>
        <v>0.12434110642993146</v>
      </c>
      <c r="AK125" s="53" t="s">
        <v>1351</v>
      </c>
    </row>
    <row r="126" spans="1:37" ht="33" x14ac:dyDescent="0.3">
      <c r="A126" t="s">
        <v>356</v>
      </c>
      <c r="B126">
        <v>2022</v>
      </c>
      <c r="C126">
        <v>70225</v>
      </c>
      <c r="D126">
        <v>7520511</v>
      </c>
      <c r="E126" s="1" t="s">
        <v>357</v>
      </c>
      <c r="F126" s="1" t="s">
        <v>45</v>
      </c>
      <c r="G126" s="49">
        <v>153</v>
      </c>
      <c r="H126" t="s">
        <v>358</v>
      </c>
      <c r="I126">
        <v>10</v>
      </c>
      <c r="J126">
        <v>10</v>
      </c>
      <c r="K126" s="1" t="s">
        <v>382</v>
      </c>
      <c r="L126">
        <v>17</v>
      </c>
      <c r="M126">
        <v>17</v>
      </c>
      <c r="N126">
        <v>7</v>
      </c>
      <c r="O126">
        <v>24</v>
      </c>
      <c r="P126">
        <v>8760</v>
      </c>
      <c r="Q126">
        <v>1</v>
      </c>
      <c r="R126">
        <v>1</v>
      </c>
      <c r="S126" s="1" t="s">
        <v>383</v>
      </c>
      <c r="T126">
        <v>20100201</v>
      </c>
      <c r="U126" s="53" t="s">
        <v>120</v>
      </c>
      <c r="V126" s="53" t="s">
        <v>120</v>
      </c>
      <c r="W126" s="53" t="s">
        <v>30</v>
      </c>
      <c r="X126">
        <v>20</v>
      </c>
      <c r="Y126">
        <v>45</v>
      </c>
      <c r="Z126">
        <v>28</v>
      </c>
      <c r="AA126">
        <v>7</v>
      </c>
      <c r="AB126">
        <v>6266600</v>
      </c>
      <c r="AC126" s="5">
        <v>18.22</v>
      </c>
      <c r="AD126" t="s">
        <v>1202</v>
      </c>
      <c r="AE126" s="5">
        <f t="shared" si="7"/>
        <v>23.464285714285715</v>
      </c>
      <c r="AF126" s="5">
        <f t="shared" ref="AF126:AF189" si="11">IF(AE126=0,"n/a",IF(AE126&gt;13,(AC126*Y126/100)/(13*N126),(AC126*Y126/100/(AE126*N126))))</f>
        <v>9.0098901098901091E-2</v>
      </c>
      <c r="AG126">
        <f>$AC126*$AG$990/$AC$990</f>
        <v>19.335063999999999</v>
      </c>
      <c r="AH126">
        <f>AG126*($AH$990/$AG$990)</f>
        <v>5.9484878348929626E-2</v>
      </c>
      <c r="AI126">
        <f>$AC126*$AI$990/$AC$990</f>
        <v>19.335063999999999</v>
      </c>
      <c r="AJ126">
        <f>AI126*($AJ$990/$AI$990)</f>
        <v>5.9484878348929626E-2</v>
      </c>
      <c r="AK126" s="53" t="s">
        <v>1349</v>
      </c>
    </row>
    <row r="127" spans="1:37" ht="33" x14ac:dyDescent="0.3">
      <c r="A127" t="s">
        <v>356</v>
      </c>
      <c r="B127">
        <v>2022</v>
      </c>
      <c r="C127">
        <v>70225</v>
      </c>
      <c r="D127">
        <v>7520511</v>
      </c>
      <c r="E127" s="1" t="s">
        <v>357</v>
      </c>
      <c r="F127" s="1" t="s">
        <v>45</v>
      </c>
      <c r="G127" s="49">
        <v>153</v>
      </c>
      <c r="H127" t="s">
        <v>358</v>
      </c>
      <c r="I127">
        <v>10</v>
      </c>
      <c r="J127">
        <v>10</v>
      </c>
      <c r="K127" s="1" t="s">
        <v>382</v>
      </c>
      <c r="L127">
        <v>17</v>
      </c>
      <c r="M127">
        <v>17</v>
      </c>
      <c r="N127">
        <v>7</v>
      </c>
      <c r="O127">
        <v>24</v>
      </c>
      <c r="P127">
        <v>8760</v>
      </c>
      <c r="Q127">
        <v>1</v>
      </c>
      <c r="R127">
        <v>1</v>
      </c>
      <c r="S127" s="1" t="s">
        <v>383</v>
      </c>
      <c r="T127">
        <v>20100201</v>
      </c>
      <c r="U127" s="53" t="s">
        <v>120</v>
      </c>
      <c r="V127" s="53" t="s">
        <v>120</v>
      </c>
      <c r="W127" s="53" t="s">
        <v>35</v>
      </c>
      <c r="X127">
        <v>20</v>
      </c>
      <c r="Y127">
        <v>45</v>
      </c>
      <c r="Z127">
        <v>28</v>
      </c>
      <c r="AA127">
        <v>7</v>
      </c>
      <c r="AB127">
        <v>6266600</v>
      </c>
      <c r="AC127" s="5">
        <v>18.22</v>
      </c>
      <c r="AD127" t="s">
        <v>1202</v>
      </c>
      <c r="AE127" s="5">
        <f t="shared" si="7"/>
        <v>23.464285714285715</v>
      </c>
      <c r="AF127" s="5">
        <f t="shared" si="11"/>
        <v>9.0098901098901091E-2</v>
      </c>
      <c r="AG127">
        <f>$AC127*$AG$990/$AC$990</f>
        <v>19.335063999999999</v>
      </c>
      <c r="AH127">
        <f>AG127*($AH$990/$AG$990)</f>
        <v>5.9484878348929626E-2</v>
      </c>
      <c r="AI127">
        <f>$AC127*$AI$990/$AC$990</f>
        <v>19.335063999999999</v>
      </c>
      <c r="AJ127">
        <f>AI127*($AJ$990/$AI$990)</f>
        <v>5.9484878348929626E-2</v>
      </c>
      <c r="AK127" s="53" t="s">
        <v>1349</v>
      </c>
    </row>
    <row r="128" spans="1:37" ht="33" x14ac:dyDescent="0.3">
      <c r="A128" t="s">
        <v>356</v>
      </c>
      <c r="B128">
        <v>2022</v>
      </c>
      <c r="C128">
        <v>70225</v>
      </c>
      <c r="D128">
        <v>7520511</v>
      </c>
      <c r="E128" s="1" t="s">
        <v>357</v>
      </c>
      <c r="F128" s="1" t="s">
        <v>45</v>
      </c>
      <c r="G128" s="49">
        <v>153</v>
      </c>
      <c r="H128" t="s">
        <v>358</v>
      </c>
      <c r="I128">
        <v>10</v>
      </c>
      <c r="J128">
        <v>10</v>
      </c>
      <c r="K128" s="1" t="s">
        <v>382</v>
      </c>
      <c r="L128">
        <v>17</v>
      </c>
      <c r="M128">
        <v>17</v>
      </c>
      <c r="N128">
        <v>7</v>
      </c>
      <c r="O128">
        <v>24</v>
      </c>
      <c r="P128">
        <v>8760</v>
      </c>
      <c r="Q128">
        <v>1</v>
      </c>
      <c r="R128">
        <v>1</v>
      </c>
      <c r="S128" s="1" t="s">
        <v>383</v>
      </c>
      <c r="T128">
        <v>20100201</v>
      </c>
      <c r="U128" s="53" t="s">
        <v>120</v>
      </c>
      <c r="V128" s="53" t="s">
        <v>120</v>
      </c>
      <c r="W128" s="53" t="s">
        <v>31</v>
      </c>
      <c r="X128">
        <v>20</v>
      </c>
      <c r="Y128">
        <v>45</v>
      </c>
      <c r="Z128">
        <v>28</v>
      </c>
      <c r="AA128">
        <v>7</v>
      </c>
      <c r="AB128">
        <v>6266600</v>
      </c>
      <c r="AC128" s="5">
        <v>3.8</v>
      </c>
      <c r="AD128" t="s">
        <v>1202</v>
      </c>
      <c r="AE128" s="5">
        <f t="shared" si="7"/>
        <v>23.464285714285715</v>
      </c>
      <c r="AF128" s="5">
        <f t="shared" si="11"/>
        <v>1.879120879120879E-2</v>
      </c>
      <c r="AG128">
        <f>$AC128*$AG$990/$AC$990</f>
        <v>4.0325600000000001</v>
      </c>
      <c r="AH128">
        <f>AG128*($AH$990/$AG$990)</f>
        <v>1.2406286373541854E-2</v>
      </c>
      <c r="AI128">
        <f>$AC128*$AI$990/$AC$990</f>
        <v>4.0325600000000001</v>
      </c>
      <c r="AJ128">
        <f>AI128*($AJ$990/$AI$990)</f>
        <v>1.2406286373541854E-2</v>
      </c>
      <c r="AK128" s="53" t="s">
        <v>1349</v>
      </c>
    </row>
    <row r="129" spans="1:37" ht="33" x14ac:dyDescent="0.3">
      <c r="A129" t="s">
        <v>356</v>
      </c>
      <c r="B129">
        <v>2022</v>
      </c>
      <c r="C129">
        <v>70225</v>
      </c>
      <c r="D129">
        <v>7520511</v>
      </c>
      <c r="E129" s="1" t="s">
        <v>357</v>
      </c>
      <c r="F129" s="1" t="s">
        <v>45</v>
      </c>
      <c r="G129" s="49">
        <v>153</v>
      </c>
      <c r="H129" t="s">
        <v>358</v>
      </c>
      <c r="I129">
        <v>10</v>
      </c>
      <c r="J129">
        <v>10</v>
      </c>
      <c r="K129" s="1" t="s">
        <v>382</v>
      </c>
      <c r="L129">
        <v>17</v>
      </c>
      <c r="M129">
        <v>17</v>
      </c>
      <c r="N129">
        <v>7</v>
      </c>
      <c r="O129">
        <v>24</v>
      </c>
      <c r="P129">
        <v>8760</v>
      </c>
      <c r="Q129">
        <v>1</v>
      </c>
      <c r="R129">
        <v>1</v>
      </c>
      <c r="S129" s="1" t="s">
        <v>383</v>
      </c>
      <c r="T129">
        <v>20100201</v>
      </c>
      <c r="U129" s="53" t="s">
        <v>120</v>
      </c>
      <c r="V129" s="53" t="s">
        <v>120</v>
      </c>
      <c r="W129" s="53" t="s">
        <v>32</v>
      </c>
      <c r="X129">
        <v>20</v>
      </c>
      <c r="Y129">
        <v>45</v>
      </c>
      <c r="Z129">
        <v>28</v>
      </c>
      <c r="AA129">
        <v>7</v>
      </c>
      <c r="AB129">
        <v>6266600</v>
      </c>
      <c r="AC129" s="5">
        <v>2.0699999999999998</v>
      </c>
      <c r="AD129" t="s">
        <v>1202</v>
      </c>
      <c r="AE129" s="5">
        <f t="shared" si="7"/>
        <v>23.464285714285715</v>
      </c>
      <c r="AF129" s="5">
        <f t="shared" si="11"/>
        <v>1.0236263736263735E-2</v>
      </c>
      <c r="AG129">
        <f>$AC129*$AG$990/$AC$990</f>
        <v>2.1966839999999994</v>
      </c>
      <c r="AH129">
        <f>AG129*($AH$990/$AG$990)</f>
        <v>6.7581612613767453E-3</v>
      </c>
      <c r="AI129">
        <f>$AC129*$AI$990/$AC$990</f>
        <v>2.1966839999999994</v>
      </c>
      <c r="AJ129">
        <f>AI129*($AJ$990/$AI$990)</f>
        <v>6.7581612613767453E-3</v>
      </c>
      <c r="AK129" s="53" t="s">
        <v>1349</v>
      </c>
    </row>
    <row r="130" spans="1:37" ht="28.8" x14ac:dyDescent="0.3">
      <c r="A130" t="s">
        <v>356</v>
      </c>
      <c r="B130">
        <v>2022</v>
      </c>
      <c r="C130">
        <v>70225</v>
      </c>
      <c r="D130">
        <v>7520511</v>
      </c>
      <c r="E130" s="1" t="s">
        <v>357</v>
      </c>
      <c r="F130" s="1" t="s">
        <v>45</v>
      </c>
      <c r="G130" s="49">
        <v>153</v>
      </c>
      <c r="H130" t="s">
        <v>358</v>
      </c>
      <c r="I130">
        <v>10</v>
      </c>
      <c r="J130">
        <v>10</v>
      </c>
      <c r="K130" s="1" t="s">
        <v>380</v>
      </c>
      <c r="L130">
        <v>18</v>
      </c>
      <c r="M130">
        <v>18</v>
      </c>
      <c r="N130">
        <v>7</v>
      </c>
      <c r="O130">
        <v>24</v>
      </c>
      <c r="P130">
        <v>8760</v>
      </c>
      <c r="Q130">
        <v>1</v>
      </c>
      <c r="R130">
        <v>1</v>
      </c>
      <c r="S130" s="1" t="s">
        <v>381</v>
      </c>
      <c r="T130">
        <v>20100201</v>
      </c>
      <c r="U130" s="53" t="s">
        <v>120</v>
      </c>
      <c r="V130" s="53" t="s">
        <v>120</v>
      </c>
      <c r="W130" s="53" t="s">
        <v>34</v>
      </c>
      <c r="X130">
        <v>6</v>
      </c>
      <c r="Y130">
        <v>49</v>
      </c>
      <c r="Z130">
        <v>29</v>
      </c>
      <c r="AA130">
        <v>16</v>
      </c>
      <c r="AB130">
        <v>139203</v>
      </c>
      <c r="AC130" s="5">
        <v>0</v>
      </c>
      <c r="AD130" t="s">
        <v>1202</v>
      </c>
      <c r="AE130" s="5">
        <f t="shared" ref="AE130:AE193" si="12">IF(Y130=0,0,P130/(O130*N130)*Y130/100)</f>
        <v>25.55</v>
      </c>
      <c r="AF130" s="5">
        <f t="shared" si="11"/>
        <v>0</v>
      </c>
      <c r="AG130">
        <v>0</v>
      </c>
      <c r="AH130">
        <v>0</v>
      </c>
      <c r="AI130">
        <v>0</v>
      </c>
      <c r="AJ130">
        <v>0</v>
      </c>
      <c r="AK130" s="53" t="s">
        <v>1334</v>
      </c>
    </row>
    <row r="131" spans="1:37" ht="28.8" x14ac:dyDescent="0.3">
      <c r="A131" t="s">
        <v>356</v>
      </c>
      <c r="B131">
        <v>2022</v>
      </c>
      <c r="C131">
        <v>70225</v>
      </c>
      <c r="D131">
        <v>7520511</v>
      </c>
      <c r="E131" s="1" t="s">
        <v>357</v>
      </c>
      <c r="F131" s="1" t="s">
        <v>45</v>
      </c>
      <c r="G131" s="49">
        <v>153</v>
      </c>
      <c r="H131" t="s">
        <v>358</v>
      </c>
      <c r="I131">
        <v>10</v>
      </c>
      <c r="J131">
        <v>10</v>
      </c>
      <c r="K131" s="1" t="s">
        <v>380</v>
      </c>
      <c r="L131">
        <v>18</v>
      </c>
      <c r="M131">
        <v>18</v>
      </c>
      <c r="N131">
        <v>7</v>
      </c>
      <c r="O131">
        <v>24</v>
      </c>
      <c r="P131">
        <v>8760</v>
      </c>
      <c r="Q131">
        <v>1</v>
      </c>
      <c r="R131">
        <v>1</v>
      </c>
      <c r="S131" s="1" t="s">
        <v>381</v>
      </c>
      <c r="T131">
        <v>20100201</v>
      </c>
      <c r="U131" s="53" t="s">
        <v>120</v>
      </c>
      <c r="V131" s="53" t="s">
        <v>120</v>
      </c>
      <c r="W131" s="53" t="s">
        <v>28</v>
      </c>
      <c r="X131">
        <v>6</v>
      </c>
      <c r="Y131">
        <v>49</v>
      </c>
      <c r="Z131">
        <v>29</v>
      </c>
      <c r="AA131">
        <v>16</v>
      </c>
      <c r="AB131">
        <v>139203</v>
      </c>
      <c r="AC131" s="5">
        <v>0</v>
      </c>
      <c r="AD131" t="s">
        <v>1202</v>
      </c>
      <c r="AE131" s="5">
        <f t="shared" si="12"/>
        <v>25.55</v>
      </c>
      <c r="AF131" s="5">
        <f t="shared" si="11"/>
        <v>0</v>
      </c>
      <c r="AG131" s="8">
        <v>0</v>
      </c>
      <c r="AH131" s="8">
        <v>0</v>
      </c>
      <c r="AI131" s="8">
        <v>0</v>
      </c>
      <c r="AJ131" s="8">
        <v>0</v>
      </c>
      <c r="AK131" s="53" t="s">
        <v>1334</v>
      </c>
    </row>
    <row r="132" spans="1:37" ht="28.8" x14ac:dyDescent="0.3">
      <c r="A132" t="s">
        <v>356</v>
      </c>
      <c r="B132">
        <v>2022</v>
      </c>
      <c r="C132">
        <v>70225</v>
      </c>
      <c r="D132">
        <v>7520511</v>
      </c>
      <c r="E132" s="1" t="s">
        <v>357</v>
      </c>
      <c r="F132" s="1" t="s">
        <v>45</v>
      </c>
      <c r="G132" s="49">
        <v>153</v>
      </c>
      <c r="H132" t="s">
        <v>358</v>
      </c>
      <c r="I132">
        <v>10</v>
      </c>
      <c r="J132">
        <v>10</v>
      </c>
      <c r="K132" s="1" t="s">
        <v>380</v>
      </c>
      <c r="L132">
        <v>18</v>
      </c>
      <c r="M132">
        <v>18</v>
      </c>
      <c r="N132">
        <v>7</v>
      </c>
      <c r="O132">
        <v>24</v>
      </c>
      <c r="P132">
        <v>8760</v>
      </c>
      <c r="Q132">
        <v>1</v>
      </c>
      <c r="R132">
        <v>1</v>
      </c>
      <c r="S132" s="1" t="s">
        <v>381</v>
      </c>
      <c r="T132">
        <v>20100201</v>
      </c>
      <c r="U132" s="53" t="s">
        <v>120</v>
      </c>
      <c r="V132" s="53" t="s">
        <v>120</v>
      </c>
      <c r="W132" s="53" t="s">
        <v>29</v>
      </c>
      <c r="X132">
        <v>6</v>
      </c>
      <c r="Y132">
        <v>49</v>
      </c>
      <c r="Z132">
        <v>29</v>
      </c>
      <c r="AA132">
        <v>16</v>
      </c>
      <c r="AB132">
        <v>139203</v>
      </c>
      <c r="AC132" s="5">
        <v>0</v>
      </c>
      <c r="AD132" t="s">
        <v>1202</v>
      </c>
      <c r="AE132" s="5">
        <f t="shared" si="12"/>
        <v>25.55</v>
      </c>
      <c r="AF132" s="5">
        <f t="shared" si="11"/>
        <v>0</v>
      </c>
      <c r="AG132">
        <v>0</v>
      </c>
      <c r="AH132">
        <v>0</v>
      </c>
      <c r="AI132">
        <v>0</v>
      </c>
      <c r="AJ132">
        <v>0</v>
      </c>
      <c r="AK132" s="53" t="s">
        <v>1334</v>
      </c>
    </row>
    <row r="133" spans="1:37" ht="28.8" x14ac:dyDescent="0.3">
      <c r="A133" t="s">
        <v>356</v>
      </c>
      <c r="B133">
        <v>2022</v>
      </c>
      <c r="C133">
        <v>70225</v>
      </c>
      <c r="D133">
        <v>7520511</v>
      </c>
      <c r="E133" s="1" t="s">
        <v>357</v>
      </c>
      <c r="F133" s="1" t="s">
        <v>45</v>
      </c>
      <c r="G133" s="49">
        <v>153</v>
      </c>
      <c r="H133" t="s">
        <v>358</v>
      </c>
      <c r="I133">
        <v>10</v>
      </c>
      <c r="J133">
        <v>10</v>
      </c>
      <c r="K133" s="1" t="s">
        <v>380</v>
      </c>
      <c r="L133">
        <v>18</v>
      </c>
      <c r="M133">
        <v>18</v>
      </c>
      <c r="N133">
        <v>7</v>
      </c>
      <c r="O133">
        <v>24</v>
      </c>
      <c r="P133">
        <v>8760</v>
      </c>
      <c r="Q133">
        <v>1</v>
      </c>
      <c r="R133">
        <v>1</v>
      </c>
      <c r="S133" s="1" t="s">
        <v>381</v>
      </c>
      <c r="T133">
        <v>20100201</v>
      </c>
      <c r="U133" s="53" t="s">
        <v>120</v>
      </c>
      <c r="V133" s="53" t="s">
        <v>120</v>
      </c>
      <c r="W133" s="53" t="s">
        <v>30</v>
      </c>
      <c r="X133">
        <v>6</v>
      </c>
      <c r="Y133">
        <v>49</v>
      </c>
      <c r="Z133">
        <v>29</v>
      </c>
      <c r="AA133">
        <v>16</v>
      </c>
      <c r="AB133">
        <v>139203</v>
      </c>
      <c r="AC133" s="5">
        <v>4.7300000000000004</v>
      </c>
      <c r="AD133" t="s">
        <v>1202</v>
      </c>
      <c r="AE133" s="5">
        <f t="shared" si="12"/>
        <v>25.55</v>
      </c>
      <c r="AF133" s="5">
        <f t="shared" si="11"/>
        <v>2.5469230769230772E-2</v>
      </c>
      <c r="AG133">
        <f>AC133*'2022 EMP Fac Data Metro DC-NoVA'!$AN$19</f>
        <v>5.2953227591275356</v>
      </c>
      <c r="AH133">
        <f>AG133*$AF133/$AC133</f>
        <v>2.8513276395302118E-2</v>
      </c>
      <c r="AI133">
        <f>AC133*'2022 EMP Fac Data Metro DC-NoVA'!$AO$19</f>
        <v>3.3655456510288988</v>
      </c>
      <c r="AJ133">
        <f>AI133*$AF133/$AC133</f>
        <v>1.812216889015561E-2</v>
      </c>
      <c r="AK133" s="53" t="s">
        <v>1334</v>
      </c>
    </row>
    <row r="134" spans="1:37" ht="28.8" x14ac:dyDescent="0.3">
      <c r="A134" t="s">
        <v>356</v>
      </c>
      <c r="B134">
        <v>2022</v>
      </c>
      <c r="C134">
        <v>70225</v>
      </c>
      <c r="D134">
        <v>7520511</v>
      </c>
      <c r="E134" s="1" t="s">
        <v>357</v>
      </c>
      <c r="F134" s="1" t="s">
        <v>45</v>
      </c>
      <c r="G134" s="49">
        <v>153</v>
      </c>
      <c r="H134" t="s">
        <v>358</v>
      </c>
      <c r="I134">
        <v>10</v>
      </c>
      <c r="J134">
        <v>10</v>
      </c>
      <c r="K134" s="1" t="s">
        <v>380</v>
      </c>
      <c r="L134">
        <v>18</v>
      </c>
      <c r="M134">
        <v>18</v>
      </c>
      <c r="N134">
        <v>7</v>
      </c>
      <c r="O134">
        <v>24</v>
      </c>
      <c r="P134">
        <v>8760</v>
      </c>
      <c r="Q134">
        <v>1</v>
      </c>
      <c r="R134">
        <v>1</v>
      </c>
      <c r="S134" s="1" t="s">
        <v>381</v>
      </c>
      <c r="T134">
        <v>20100201</v>
      </c>
      <c r="U134" s="53" t="s">
        <v>120</v>
      </c>
      <c r="V134" s="53" t="s">
        <v>120</v>
      </c>
      <c r="W134" s="53" t="s">
        <v>35</v>
      </c>
      <c r="X134">
        <v>6</v>
      </c>
      <c r="Y134">
        <v>49</v>
      </c>
      <c r="Z134">
        <v>29</v>
      </c>
      <c r="AA134">
        <v>16</v>
      </c>
      <c r="AB134">
        <v>139203</v>
      </c>
      <c r="AC134" s="5">
        <v>4.7300000000000004</v>
      </c>
      <c r="AD134" t="s">
        <v>1202</v>
      </c>
      <c r="AE134" s="5">
        <f t="shared" si="12"/>
        <v>25.55</v>
      </c>
      <c r="AF134" s="5">
        <f t="shared" si="11"/>
        <v>2.5469230769230772E-2</v>
      </c>
      <c r="AG134">
        <f>AC134*'2022 EMP Fac Data Metro DC-NoVA'!$AN$19</f>
        <v>5.2953227591275356</v>
      </c>
      <c r="AH134">
        <f>AG134*$AF134/$AC134</f>
        <v>2.8513276395302118E-2</v>
      </c>
      <c r="AI134">
        <f>AC134*'2022 EMP Fac Data Metro DC-NoVA'!$AO$19</f>
        <v>3.3655456510288988</v>
      </c>
      <c r="AJ134">
        <f>AI134*$AF134/$AC134</f>
        <v>1.812216889015561E-2</v>
      </c>
      <c r="AK134" s="53" t="s">
        <v>1334</v>
      </c>
    </row>
    <row r="135" spans="1:37" ht="28.8" x14ac:dyDescent="0.3">
      <c r="A135" t="s">
        <v>356</v>
      </c>
      <c r="B135">
        <v>2022</v>
      </c>
      <c r="C135">
        <v>70225</v>
      </c>
      <c r="D135">
        <v>7520511</v>
      </c>
      <c r="E135" s="1" t="s">
        <v>357</v>
      </c>
      <c r="F135" s="1" t="s">
        <v>45</v>
      </c>
      <c r="G135" s="49">
        <v>153</v>
      </c>
      <c r="H135" t="s">
        <v>358</v>
      </c>
      <c r="I135">
        <v>10</v>
      </c>
      <c r="J135">
        <v>10</v>
      </c>
      <c r="K135" s="1" t="s">
        <v>380</v>
      </c>
      <c r="L135">
        <v>18</v>
      </c>
      <c r="M135">
        <v>18</v>
      </c>
      <c r="N135">
        <v>7</v>
      </c>
      <c r="O135">
        <v>24</v>
      </c>
      <c r="P135">
        <v>8760</v>
      </c>
      <c r="Q135">
        <v>1</v>
      </c>
      <c r="R135">
        <v>1</v>
      </c>
      <c r="S135" s="1" t="s">
        <v>381</v>
      </c>
      <c r="T135">
        <v>20100201</v>
      </c>
      <c r="U135" s="53" t="s">
        <v>120</v>
      </c>
      <c r="V135" s="53" t="s">
        <v>120</v>
      </c>
      <c r="W135" s="53" t="s">
        <v>31</v>
      </c>
      <c r="X135">
        <v>6</v>
      </c>
      <c r="Y135">
        <v>49</v>
      </c>
      <c r="Z135">
        <v>29</v>
      </c>
      <c r="AA135">
        <v>16</v>
      </c>
      <c r="AB135">
        <v>139203</v>
      </c>
      <c r="AC135" s="5">
        <v>0</v>
      </c>
      <c r="AD135" t="s">
        <v>1202</v>
      </c>
      <c r="AE135" s="5">
        <f t="shared" si="12"/>
        <v>25.55</v>
      </c>
      <c r="AF135" s="5">
        <f t="shared" si="11"/>
        <v>0</v>
      </c>
      <c r="AG135">
        <v>0</v>
      </c>
      <c r="AH135">
        <v>0</v>
      </c>
      <c r="AI135">
        <v>0</v>
      </c>
      <c r="AJ135">
        <v>0</v>
      </c>
      <c r="AK135" s="53" t="s">
        <v>1334</v>
      </c>
    </row>
    <row r="136" spans="1:37" ht="33" x14ac:dyDescent="0.3">
      <c r="A136" t="s">
        <v>356</v>
      </c>
      <c r="B136">
        <v>2022</v>
      </c>
      <c r="C136">
        <v>70225</v>
      </c>
      <c r="D136">
        <v>7520511</v>
      </c>
      <c r="E136" s="1" t="s">
        <v>357</v>
      </c>
      <c r="F136" s="1" t="s">
        <v>45</v>
      </c>
      <c r="G136" s="49">
        <v>153</v>
      </c>
      <c r="H136" t="s">
        <v>358</v>
      </c>
      <c r="I136">
        <v>10</v>
      </c>
      <c r="J136">
        <v>10</v>
      </c>
      <c r="K136" s="1" t="s">
        <v>380</v>
      </c>
      <c r="L136">
        <v>18</v>
      </c>
      <c r="M136">
        <v>18</v>
      </c>
      <c r="N136">
        <v>7</v>
      </c>
      <c r="O136">
        <v>24</v>
      </c>
      <c r="P136">
        <v>8760</v>
      </c>
      <c r="Q136">
        <v>1</v>
      </c>
      <c r="R136">
        <v>1</v>
      </c>
      <c r="S136" s="1" t="s">
        <v>381</v>
      </c>
      <c r="T136">
        <v>20100201</v>
      </c>
      <c r="U136" s="53" t="s">
        <v>120</v>
      </c>
      <c r="V136" s="53" t="s">
        <v>120</v>
      </c>
      <c r="W136" s="53" t="s">
        <v>32</v>
      </c>
      <c r="X136">
        <v>6</v>
      </c>
      <c r="Y136">
        <v>49</v>
      </c>
      <c r="Z136">
        <v>29</v>
      </c>
      <c r="AA136">
        <v>16</v>
      </c>
      <c r="AB136">
        <v>139203</v>
      </c>
      <c r="AC136" s="5">
        <v>0.1</v>
      </c>
      <c r="AD136" t="s">
        <v>1202</v>
      </c>
      <c r="AE136" s="5">
        <f t="shared" si="12"/>
        <v>25.55</v>
      </c>
      <c r="AF136" s="5">
        <f t="shared" si="11"/>
        <v>5.3846153846153844E-4</v>
      </c>
      <c r="AG136">
        <f>AC136*'2022 EMP Fac Data Metro DC-NoVA'!$AT$19</f>
        <v>0.11056485625652471</v>
      </c>
      <c r="AH136">
        <f>AG136*$AF136/$AC136</f>
        <v>5.9534922599667136E-4</v>
      </c>
      <c r="AI136">
        <f>AC136*'2022 EMP Fac Data Metro DC-NoVA'!$AU$19</f>
        <v>6.718314488165672E-2</v>
      </c>
      <c r="AJ136">
        <f>AI136*$AF136/$AC136</f>
        <v>3.6175539551661307E-4</v>
      </c>
      <c r="AK136" s="53" t="s">
        <v>1334</v>
      </c>
    </row>
    <row r="137" spans="1:37" ht="28.8" x14ac:dyDescent="0.3">
      <c r="A137" t="s">
        <v>356</v>
      </c>
      <c r="B137">
        <v>2022</v>
      </c>
      <c r="C137">
        <v>70225</v>
      </c>
      <c r="D137">
        <v>7520511</v>
      </c>
      <c r="E137" s="1" t="s">
        <v>357</v>
      </c>
      <c r="F137" s="1" t="s">
        <v>45</v>
      </c>
      <c r="G137" s="49">
        <v>153</v>
      </c>
      <c r="H137" t="s">
        <v>358</v>
      </c>
      <c r="I137">
        <v>10</v>
      </c>
      <c r="J137">
        <v>10</v>
      </c>
      <c r="K137" s="1" t="s">
        <v>384</v>
      </c>
      <c r="L137">
        <v>19</v>
      </c>
      <c r="M137">
        <v>19</v>
      </c>
      <c r="N137">
        <v>7</v>
      </c>
      <c r="O137">
        <v>24</v>
      </c>
      <c r="P137">
        <v>8760</v>
      </c>
      <c r="Q137">
        <v>1</v>
      </c>
      <c r="R137">
        <v>1</v>
      </c>
      <c r="S137" s="1" t="s">
        <v>385</v>
      </c>
      <c r="T137">
        <v>20100101</v>
      </c>
      <c r="U137" s="53" t="s">
        <v>120</v>
      </c>
      <c r="V137" s="53" t="s">
        <v>120</v>
      </c>
      <c r="W137" s="53" t="s">
        <v>34</v>
      </c>
      <c r="X137">
        <v>100</v>
      </c>
      <c r="Y137">
        <v>0</v>
      </c>
      <c r="Z137">
        <v>0</v>
      </c>
      <c r="AA137">
        <v>0</v>
      </c>
      <c r="AB137">
        <v>85310</v>
      </c>
      <c r="AC137" s="5">
        <v>0</v>
      </c>
      <c r="AD137" t="s">
        <v>1202</v>
      </c>
      <c r="AE137" s="5">
        <f t="shared" si="12"/>
        <v>0</v>
      </c>
      <c r="AF137" s="5" t="str">
        <f t="shared" si="11"/>
        <v>n/a</v>
      </c>
      <c r="AG137" s="8">
        <v>0</v>
      </c>
      <c r="AH137" s="8">
        <v>0</v>
      </c>
      <c r="AI137" s="8">
        <v>0</v>
      </c>
      <c r="AJ137" s="8">
        <v>0</v>
      </c>
      <c r="AK137" s="53" t="s">
        <v>1334</v>
      </c>
    </row>
    <row r="138" spans="1:37" ht="28.8" x14ac:dyDescent="0.3">
      <c r="A138" t="s">
        <v>356</v>
      </c>
      <c r="B138">
        <v>2022</v>
      </c>
      <c r="C138">
        <v>70225</v>
      </c>
      <c r="D138">
        <v>7520511</v>
      </c>
      <c r="E138" s="1" t="s">
        <v>357</v>
      </c>
      <c r="F138" s="1" t="s">
        <v>45</v>
      </c>
      <c r="G138" s="49">
        <v>153</v>
      </c>
      <c r="H138" t="s">
        <v>358</v>
      </c>
      <c r="I138">
        <v>10</v>
      </c>
      <c r="J138">
        <v>10</v>
      </c>
      <c r="K138" s="1" t="s">
        <v>384</v>
      </c>
      <c r="L138">
        <v>19</v>
      </c>
      <c r="M138">
        <v>19</v>
      </c>
      <c r="N138">
        <v>7</v>
      </c>
      <c r="O138">
        <v>24</v>
      </c>
      <c r="P138">
        <v>8760</v>
      </c>
      <c r="Q138">
        <v>1</v>
      </c>
      <c r="R138">
        <v>1</v>
      </c>
      <c r="S138" s="1" t="s">
        <v>385</v>
      </c>
      <c r="T138">
        <v>20100101</v>
      </c>
      <c r="U138" s="53" t="s">
        <v>120</v>
      </c>
      <c r="V138" s="53" t="s">
        <v>120</v>
      </c>
      <c r="W138" s="53" t="s">
        <v>28</v>
      </c>
      <c r="X138">
        <v>100</v>
      </c>
      <c r="Y138">
        <v>0</v>
      </c>
      <c r="Z138">
        <v>0</v>
      </c>
      <c r="AA138">
        <v>0</v>
      </c>
      <c r="AB138">
        <v>85310</v>
      </c>
      <c r="AC138" s="5">
        <v>0</v>
      </c>
      <c r="AD138" t="s">
        <v>1202</v>
      </c>
      <c r="AE138" s="5">
        <f t="shared" si="12"/>
        <v>0</v>
      </c>
      <c r="AF138" s="5" t="str">
        <f t="shared" si="11"/>
        <v>n/a</v>
      </c>
      <c r="AG138" s="8">
        <v>0</v>
      </c>
      <c r="AH138" s="8">
        <v>0</v>
      </c>
      <c r="AI138" s="8">
        <v>0</v>
      </c>
      <c r="AJ138" s="8">
        <v>0</v>
      </c>
      <c r="AK138" s="53" t="s">
        <v>1334</v>
      </c>
    </row>
    <row r="139" spans="1:37" ht="28.8" x14ac:dyDescent="0.3">
      <c r="A139" t="s">
        <v>356</v>
      </c>
      <c r="B139">
        <v>2022</v>
      </c>
      <c r="C139">
        <v>70225</v>
      </c>
      <c r="D139">
        <v>7520511</v>
      </c>
      <c r="E139" s="1" t="s">
        <v>357</v>
      </c>
      <c r="F139" s="1" t="s">
        <v>45</v>
      </c>
      <c r="G139" s="49">
        <v>153</v>
      </c>
      <c r="H139" t="s">
        <v>358</v>
      </c>
      <c r="I139">
        <v>10</v>
      </c>
      <c r="J139">
        <v>10</v>
      </c>
      <c r="K139" s="1" t="s">
        <v>384</v>
      </c>
      <c r="L139">
        <v>19</v>
      </c>
      <c r="M139">
        <v>19</v>
      </c>
      <c r="N139">
        <v>7</v>
      </c>
      <c r="O139">
        <v>24</v>
      </c>
      <c r="P139">
        <v>8760</v>
      </c>
      <c r="Q139">
        <v>1</v>
      </c>
      <c r="R139">
        <v>1</v>
      </c>
      <c r="S139" s="1" t="s">
        <v>385</v>
      </c>
      <c r="T139">
        <v>20100101</v>
      </c>
      <c r="U139" s="53" t="s">
        <v>120</v>
      </c>
      <c r="V139" s="53" t="s">
        <v>120</v>
      </c>
      <c r="W139" s="53" t="s">
        <v>29</v>
      </c>
      <c r="X139">
        <v>100</v>
      </c>
      <c r="Y139">
        <v>0</v>
      </c>
      <c r="Z139">
        <v>0</v>
      </c>
      <c r="AA139">
        <v>0</v>
      </c>
      <c r="AB139">
        <v>85310</v>
      </c>
      <c r="AC139" s="5">
        <v>0</v>
      </c>
      <c r="AD139" t="s">
        <v>1202</v>
      </c>
      <c r="AE139" s="5">
        <f t="shared" si="12"/>
        <v>0</v>
      </c>
      <c r="AF139" s="5" t="str">
        <f t="shared" si="11"/>
        <v>n/a</v>
      </c>
      <c r="AG139">
        <v>0</v>
      </c>
      <c r="AH139">
        <v>0</v>
      </c>
      <c r="AI139">
        <v>0</v>
      </c>
      <c r="AJ139">
        <v>0</v>
      </c>
      <c r="AK139" s="53" t="s">
        <v>1334</v>
      </c>
    </row>
    <row r="140" spans="1:37" ht="28.8" x14ac:dyDescent="0.3">
      <c r="A140" t="s">
        <v>356</v>
      </c>
      <c r="B140">
        <v>2022</v>
      </c>
      <c r="C140">
        <v>70225</v>
      </c>
      <c r="D140">
        <v>7520511</v>
      </c>
      <c r="E140" s="1" t="s">
        <v>357</v>
      </c>
      <c r="F140" s="1" t="s">
        <v>45</v>
      </c>
      <c r="G140" s="49">
        <v>153</v>
      </c>
      <c r="H140" t="s">
        <v>358</v>
      </c>
      <c r="I140">
        <v>10</v>
      </c>
      <c r="J140">
        <v>10</v>
      </c>
      <c r="K140" s="1" t="s">
        <v>384</v>
      </c>
      <c r="L140">
        <v>19</v>
      </c>
      <c r="M140">
        <v>19</v>
      </c>
      <c r="N140">
        <v>7</v>
      </c>
      <c r="O140">
        <v>24</v>
      </c>
      <c r="P140">
        <v>8760</v>
      </c>
      <c r="Q140">
        <v>1</v>
      </c>
      <c r="R140">
        <v>1</v>
      </c>
      <c r="S140" s="1" t="s">
        <v>385</v>
      </c>
      <c r="T140">
        <v>20100101</v>
      </c>
      <c r="U140" s="53" t="s">
        <v>120</v>
      </c>
      <c r="V140" s="53" t="s">
        <v>120</v>
      </c>
      <c r="W140" s="53" t="s">
        <v>30</v>
      </c>
      <c r="X140">
        <v>100</v>
      </c>
      <c r="Y140">
        <v>0</v>
      </c>
      <c r="Z140">
        <v>0</v>
      </c>
      <c r="AA140">
        <v>0</v>
      </c>
      <c r="AB140">
        <v>85310</v>
      </c>
      <c r="AC140" s="5">
        <v>0.43</v>
      </c>
      <c r="AD140" t="s">
        <v>1202</v>
      </c>
      <c r="AE140" s="5">
        <f t="shared" si="12"/>
        <v>0</v>
      </c>
      <c r="AF140" s="5" t="str">
        <f t="shared" si="11"/>
        <v>n/a</v>
      </c>
      <c r="AG140">
        <v>0</v>
      </c>
      <c r="AH140">
        <v>0</v>
      </c>
      <c r="AI140">
        <v>0</v>
      </c>
      <c r="AJ140">
        <v>0</v>
      </c>
      <c r="AK140" s="53" t="s">
        <v>1334</v>
      </c>
    </row>
    <row r="141" spans="1:37" ht="28.8" x14ac:dyDescent="0.3">
      <c r="A141" t="s">
        <v>356</v>
      </c>
      <c r="B141">
        <v>2022</v>
      </c>
      <c r="C141">
        <v>70225</v>
      </c>
      <c r="D141">
        <v>7520511</v>
      </c>
      <c r="E141" s="1" t="s">
        <v>357</v>
      </c>
      <c r="F141" s="1" t="s">
        <v>45</v>
      </c>
      <c r="G141" s="49">
        <v>153</v>
      </c>
      <c r="H141" t="s">
        <v>358</v>
      </c>
      <c r="I141">
        <v>10</v>
      </c>
      <c r="J141">
        <v>10</v>
      </c>
      <c r="K141" s="1" t="s">
        <v>384</v>
      </c>
      <c r="L141">
        <v>19</v>
      </c>
      <c r="M141">
        <v>19</v>
      </c>
      <c r="N141">
        <v>7</v>
      </c>
      <c r="O141">
        <v>24</v>
      </c>
      <c r="P141">
        <v>8760</v>
      </c>
      <c r="Q141">
        <v>1</v>
      </c>
      <c r="R141">
        <v>1</v>
      </c>
      <c r="S141" s="1" t="s">
        <v>385</v>
      </c>
      <c r="T141">
        <v>20100101</v>
      </c>
      <c r="U141" s="53" t="s">
        <v>120</v>
      </c>
      <c r="V141" s="53" t="s">
        <v>120</v>
      </c>
      <c r="W141" s="53" t="s">
        <v>35</v>
      </c>
      <c r="X141">
        <v>100</v>
      </c>
      <c r="Y141">
        <v>0</v>
      </c>
      <c r="Z141">
        <v>0</v>
      </c>
      <c r="AA141">
        <v>0</v>
      </c>
      <c r="AB141">
        <v>85310</v>
      </c>
      <c r="AC141" s="5">
        <v>0.42654999999999998</v>
      </c>
      <c r="AD141" t="s">
        <v>1202</v>
      </c>
      <c r="AE141" s="5">
        <f t="shared" si="12"/>
        <v>0</v>
      </c>
      <c r="AF141" s="5" t="str">
        <f t="shared" si="11"/>
        <v>n/a</v>
      </c>
      <c r="AG141">
        <v>0</v>
      </c>
      <c r="AH141">
        <v>0</v>
      </c>
      <c r="AI141">
        <v>0</v>
      </c>
      <c r="AJ141">
        <v>0</v>
      </c>
      <c r="AK141" s="53" t="s">
        <v>1334</v>
      </c>
    </row>
    <row r="142" spans="1:37" ht="28.8" x14ac:dyDescent="0.3">
      <c r="A142" t="s">
        <v>356</v>
      </c>
      <c r="B142">
        <v>2022</v>
      </c>
      <c r="C142">
        <v>70225</v>
      </c>
      <c r="D142">
        <v>7520511</v>
      </c>
      <c r="E142" s="1" t="s">
        <v>357</v>
      </c>
      <c r="F142" s="1" t="s">
        <v>45</v>
      </c>
      <c r="G142" s="49">
        <v>153</v>
      </c>
      <c r="H142" t="s">
        <v>358</v>
      </c>
      <c r="I142">
        <v>10</v>
      </c>
      <c r="J142">
        <v>10</v>
      </c>
      <c r="K142" s="1" t="s">
        <v>384</v>
      </c>
      <c r="L142">
        <v>19</v>
      </c>
      <c r="M142">
        <v>19</v>
      </c>
      <c r="N142">
        <v>7</v>
      </c>
      <c r="O142">
        <v>24</v>
      </c>
      <c r="P142">
        <v>8760</v>
      </c>
      <c r="Q142">
        <v>1</v>
      </c>
      <c r="R142">
        <v>1</v>
      </c>
      <c r="S142" s="1" t="s">
        <v>385</v>
      </c>
      <c r="T142">
        <v>20100101</v>
      </c>
      <c r="U142" s="53" t="s">
        <v>120</v>
      </c>
      <c r="V142" s="53" t="s">
        <v>120</v>
      </c>
      <c r="W142" s="53" t="s">
        <v>31</v>
      </c>
      <c r="X142">
        <v>100</v>
      </c>
      <c r="Y142">
        <v>0</v>
      </c>
      <c r="Z142">
        <v>0</v>
      </c>
      <c r="AA142">
        <v>0</v>
      </c>
      <c r="AB142">
        <v>85310</v>
      </c>
      <c r="AC142" s="5">
        <v>0</v>
      </c>
      <c r="AD142" t="s">
        <v>1202</v>
      </c>
      <c r="AE142" s="5">
        <f t="shared" si="12"/>
        <v>0</v>
      </c>
      <c r="AF142" s="5" t="str">
        <f t="shared" si="11"/>
        <v>n/a</v>
      </c>
      <c r="AG142">
        <v>0</v>
      </c>
      <c r="AH142">
        <v>0</v>
      </c>
      <c r="AI142">
        <v>0</v>
      </c>
      <c r="AJ142">
        <v>0</v>
      </c>
      <c r="AK142" s="53" t="s">
        <v>1334</v>
      </c>
    </row>
    <row r="143" spans="1:37" ht="33" x14ac:dyDescent="0.3">
      <c r="A143" t="s">
        <v>356</v>
      </c>
      <c r="B143">
        <v>2022</v>
      </c>
      <c r="C143">
        <v>70225</v>
      </c>
      <c r="D143">
        <v>7520511</v>
      </c>
      <c r="E143" s="1" t="s">
        <v>357</v>
      </c>
      <c r="F143" s="1" t="s">
        <v>45</v>
      </c>
      <c r="G143" s="49">
        <v>153</v>
      </c>
      <c r="H143" t="s">
        <v>358</v>
      </c>
      <c r="I143">
        <v>10</v>
      </c>
      <c r="J143">
        <v>10</v>
      </c>
      <c r="K143" s="1" t="s">
        <v>384</v>
      </c>
      <c r="L143">
        <v>19</v>
      </c>
      <c r="M143">
        <v>19</v>
      </c>
      <c r="N143">
        <v>7</v>
      </c>
      <c r="O143">
        <v>24</v>
      </c>
      <c r="P143">
        <v>8760</v>
      </c>
      <c r="Q143">
        <v>1</v>
      </c>
      <c r="R143">
        <v>1</v>
      </c>
      <c r="S143" s="1" t="s">
        <v>385</v>
      </c>
      <c r="T143">
        <v>20100101</v>
      </c>
      <c r="U143" s="53" t="s">
        <v>120</v>
      </c>
      <c r="V143" s="53" t="s">
        <v>120</v>
      </c>
      <c r="W143" s="53" t="s">
        <v>32</v>
      </c>
      <c r="X143">
        <v>100</v>
      </c>
      <c r="Y143">
        <v>0</v>
      </c>
      <c r="Z143">
        <v>0</v>
      </c>
      <c r="AA143">
        <v>0</v>
      </c>
      <c r="AB143">
        <v>85310</v>
      </c>
      <c r="AC143" s="5">
        <v>2.6200000000000001E-2</v>
      </c>
      <c r="AD143" t="s">
        <v>1202</v>
      </c>
      <c r="AE143" s="5">
        <f t="shared" si="12"/>
        <v>0</v>
      </c>
      <c r="AF143" s="5" t="str">
        <f t="shared" si="11"/>
        <v>n/a</v>
      </c>
      <c r="AG143">
        <v>0</v>
      </c>
      <c r="AH143">
        <v>0</v>
      </c>
      <c r="AI143">
        <v>0</v>
      </c>
      <c r="AJ143">
        <v>0</v>
      </c>
      <c r="AK143" s="53" t="s">
        <v>1334</v>
      </c>
    </row>
    <row r="144" spans="1:37" ht="28.8" x14ac:dyDescent="0.3">
      <c r="A144" t="s">
        <v>356</v>
      </c>
      <c r="B144">
        <v>2022</v>
      </c>
      <c r="C144">
        <v>70225</v>
      </c>
      <c r="D144">
        <v>7520511</v>
      </c>
      <c r="E144" s="1" t="s">
        <v>357</v>
      </c>
      <c r="F144" s="1" t="s">
        <v>45</v>
      </c>
      <c r="G144" s="49">
        <v>153</v>
      </c>
      <c r="H144" t="s">
        <v>358</v>
      </c>
      <c r="I144">
        <v>11</v>
      </c>
      <c r="J144">
        <v>11</v>
      </c>
      <c r="K144" s="1" t="s">
        <v>386</v>
      </c>
      <c r="L144">
        <v>20</v>
      </c>
      <c r="M144">
        <v>20</v>
      </c>
      <c r="N144">
        <v>7</v>
      </c>
      <c r="O144">
        <v>24</v>
      </c>
      <c r="P144">
        <v>8760</v>
      </c>
      <c r="Q144">
        <v>1</v>
      </c>
      <c r="R144">
        <v>1</v>
      </c>
      <c r="S144" s="1" t="s">
        <v>388</v>
      </c>
      <c r="T144">
        <v>10100602</v>
      </c>
      <c r="U144" s="53" t="s">
        <v>37</v>
      </c>
      <c r="V144" s="53" t="s">
        <v>37</v>
      </c>
      <c r="W144" s="53" t="s">
        <v>34</v>
      </c>
      <c r="X144">
        <v>54</v>
      </c>
      <c r="Y144">
        <v>6</v>
      </c>
      <c r="Z144">
        <v>38</v>
      </c>
      <c r="AA144">
        <v>2</v>
      </c>
      <c r="AB144">
        <v>66</v>
      </c>
      <c r="AC144" s="5">
        <v>0.1056</v>
      </c>
      <c r="AD144" t="s">
        <v>1202</v>
      </c>
      <c r="AE144" s="5">
        <f t="shared" si="12"/>
        <v>3.128571428571429</v>
      </c>
      <c r="AF144" s="5">
        <f t="shared" si="11"/>
        <v>2.8931506849315066E-4</v>
      </c>
      <c r="AG144" s="8">
        <f>AC144</f>
        <v>0.1056</v>
      </c>
      <c r="AH144" s="8">
        <f>AF144/AC144*AG144</f>
        <v>2.8931506849315066E-4</v>
      </c>
      <c r="AI144" s="8">
        <f>AC144</f>
        <v>0.1056</v>
      </c>
      <c r="AJ144" s="8">
        <f>AI144*AF144/AC144</f>
        <v>2.8931506849315066E-4</v>
      </c>
      <c r="AK144" s="53" t="s">
        <v>1334</v>
      </c>
    </row>
    <row r="145" spans="1:37" ht="28.8" x14ac:dyDescent="0.3">
      <c r="A145" t="s">
        <v>356</v>
      </c>
      <c r="B145">
        <v>2022</v>
      </c>
      <c r="C145">
        <v>70225</v>
      </c>
      <c r="D145">
        <v>7520511</v>
      </c>
      <c r="E145" s="1" t="s">
        <v>357</v>
      </c>
      <c r="F145" s="1" t="s">
        <v>45</v>
      </c>
      <c r="G145" s="49">
        <v>153</v>
      </c>
      <c r="H145" t="s">
        <v>358</v>
      </c>
      <c r="I145">
        <v>11</v>
      </c>
      <c r="J145">
        <v>11</v>
      </c>
      <c r="K145" s="1" t="s">
        <v>386</v>
      </c>
      <c r="L145">
        <v>20</v>
      </c>
      <c r="M145">
        <v>20</v>
      </c>
      <c r="N145">
        <v>7</v>
      </c>
      <c r="O145">
        <v>24</v>
      </c>
      <c r="P145">
        <v>8760</v>
      </c>
      <c r="Q145">
        <v>1</v>
      </c>
      <c r="R145">
        <v>1</v>
      </c>
      <c r="S145" s="1" t="s">
        <v>388</v>
      </c>
      <c r="T145">
        <v>10100602</v>
      </c>
      <c r="U145" s="53" t="s">
        <v>37</v>
      </c>
      <c r="V145" s="53" t="s">
        <v>37</v>
      </c>
      <c r="W145" s="53" t="s">
        <v>28</v>
      </c>
      <c r="X145">
        <v>54</v>
      </c>
      <c r="Y145">
        <v>6</v>
      </c>
      <c r="Z145">
        <v>38</v>
      </c>
      <c r="AA145">
        <v>2</v>
      </c>
      <c r="AB145">
        <v>66</v>
      </c>
      <c r="AC145" s="5">
        <v>1.74</v>
      </c>
      <c r="AD145" t="s">
        <v>1202</v>
      </c>
      <c r="AE145" s="5">
        <f t="shared" si="12"/>
        <v>3.128571428571429</v>
      </c>
      <c r="AF145" s="5">
        <f t="shared" si="11"/>
        <v>4.7671232876712322E-3</v>
      </c>
      <c r="AG145">
        <f>AC145*'2022 EMP Fac Data Metro DC-NoVA'!$AE$19</f>
        <v>1.9107122501379976</v>
      </c>
      <c r="AH145">
        <f>AG145*$AF145/$AC145</f>
        <v>5.2348280825698559E-3</v>
      </c>
      <c r="AI145">
        <f>AC145*'2022 EMP Fac Data Metro DC-NoVA'!$AF$19</f>
        <v>1.0151136498142319</v>
      </c>
      <c r="AJ145">
        <f>AI145*$AF145/$AC145</f>
        <v>2.7811332871622786E-3</v>
      </c>
      <c r="AK145" s="53" t="s">
        <v>1334</v>
      </c>
    </row>
    <row r="146" spans="1:37" ht="28.8" x14ac:dyDescent="0.3">
      <c r="A146" t="s">
        <v>356</v>
      </c>
      <c r="B146">
        <v>2022</v>
      </c>
      <c r="C146">
        <v>70225</v>
      </c>
      <c r="D146">
        <v>7520511</v>
      </c>
      <c r="E146" s="1" t="s">
        <v>357</v>
      </c>
      <c r="F146" s="1" t="s">
        <v>45</v>
      </c>
      <c r="G146" s="49">
        <v>153</v>
      </c>
      <c r="H146" t="s">
        <v>358</v>
      </c>
      <c r="I146">
        <v>11</v>
      </c>
      <c r="J146">
        <v>11</v>
      </c>
      <c r="K146" s="1" t="s">
        <v>386</v>
      </c>
      <c r="L146">
        <v>20</v>
      </c>
      <c r="M146">
        <v>20</v>
      </c>
      <c r="N146">
        <v>7</v>
      </c>
      <c r="O146">
        <v>24</v>
      </c>
      <c r="P146">
        <v>8760</v>
      </c>
      <c r="Q146">
        <v>1</v>
      </c>
      <c r="R146">
        <v>1</v>
      </c>
      <c r="S146" s="1" t="s">
        <v>388</v>
      </c>
      <c r="T146">
        <v>10100602</v>
      </c>
      <c r="U146" s="53" t="s">
        <v>37</v>
      </c>
      <c r="V146" s="53" t="s">
        <v>37</v>
      </c>
      <c r="W146" s="53" t="s">
        <v>29</v>
      </c>
      <c r="X146">
        <v>54</v>
      </c>
      <c r="Y146">
        <v>6</v>
      </c>
      <c r="Z146">
        <v>38</v>
      </c>
      <c r="AA146">
        <v>2</v>
      </c>
      <c r="AB146">
        <v>66</v>
      </c>
      <c r="AC146" s="5">
        <v>0.98</v>
      </c>
      <c r="AD146" t="s">
        <v>1202</v>
      </c>
      <c r="AE146" s="5">
        <f t="shared" si="12"/>
        <v>3.128571428571429</v>
      </c>
      <c r="AF146" s="5">
        <f t="shared" si="11"/>
        <v>2.6849315068493149E-3</v>
      </c>
      <c r="AG146" s="8">
        <f>AC146*'2022 EMP Fac Data Metro DC-NoVA'!$AK$19</f>
        <v>0.74307312683897164</v>
      </c>
      <c r="AH146" s="8">
        <f>AF146/AC146*AG146</f>
        <v>2.0358167858601961E-3</v>
      </c>
      <c r="AI146" s="8">
        <f>AC146*'2022 EMP Fac Data Metro DC-NoVA'!$AL$19</f>
        <v>0.39262169899521737</v>
      </c>
      <c r="AJ146" s="8">
        <f>AI146*AF146/AC146</f>
        <v>1.0756758876581296E-3</v>
      </c>
      <c r="AK146" s="53" t="s">
        <v>1334</v>
      </c>
    </row>
    <row r="147" spans="1:37" ht="28.8" x14ac:dyDescent="0.3">
      <c r="A147" t="s">
        <v>356</v>
      </c>
      <c r="B147">
        <v>2022</v>
      </c>
      <c r="C147">
        <v>70225</v>
      </c>
      <c r="D147">
        <v>7520511</v>
      </c>
      <c r="E147" s="1" t="s">
        <v>357</v>
      </c>
      <c r="F147" s="1" t="s">
        <v>45</v>
      </c>
      <c r="G147" s="49">
        <v>153</v>
      </c>
      <c r="H147" t="s">
        <v>358</v>
      </c>
      <c r="I147">
        <v>11</v>
      </c>
      <c r="J147">
        <v>11</v>
      </c>
      <c r="K147" s="1" t="s">
        <v>386</v>
      </c>
      <c r="L147">
        <v>20</v>
      </c>
      <c r="M147">
        <v>20</v>
      </c>
      <c r="N147">
        <v>7</v>
      </c>
      <c r="O147">
        <v>24</v>
      </c>
      <c r="P147">
        <v>8760</v>
      </c>
      <c r="Q147">
        <v>1</v>
      </c>
      <c r="R147">
        <v>1</v>
      </c>
      <c r="S147" s="1" t="s">
        <v>388</v>
      </c>
      <c r="T147">
        <v>10100602</v>
      </c>
      <c r="U147" s="53" t="s">
        <v>37</v>
      </c>
      <c r="V147" s="53" t="s">
        <v>37</v>
      </c>
      <c r="W147" s="53" t="s">
        <v>30</v>
      </c>
      <c r="X147">
        <v>54</v>
      </c>
      <c r="Y147">
        <v>6</v>
      </c>
      <c r="Z147">
        <v>38</v>
      </c>
      <c r="AA147">
        <v>2</v>
      </c>
      <c r="AB147">
        <v>66</v>
      </c>
      <c r="AC147" s="5">
        <v>0.26</v>
      </c>
      <c r="AD147" t="s">
        <v>1202</v>
      </c>
      <c r="AE147" s="5">
        <f t="shared" si="12"/>
        <v>3.128571428571429</v>
      </c>
      <c r="AF147" s="5">
        <f t="shared" si="11"/>
        <v>7.1232876712328766E-4</v>
      </c>
      <c r="AG147">
        <f>AC147*'2022 EMP Fac Data Metro DC-NoVA'!$AN$19</f>
        <v>0.2910748239689554</v>
      </c>
      <c r="AH147">
        <f>AG147*$AF147/$AC147</f>
        <v>7.9746527114782297E-4</v>
      </c>
      <c r="AI147">
        <f>AC147*'2022 EMP Fac Data Metro DC-NoVA'!$AO$19</f>
        <v>0.18499828102907265</v>
      </c>
      <c r="AJ147">
        <f>AI147*$AF147/$AC147</f>
        <v>5.0684460555910308E-4</v>
      </c>
      <c r="AK147" s="53" t="s">
        <v>1334</v>
      </c>
    </row>
    <row r="148" spans="1:37" ht="28.8" x14ac:dyDescent="0.3">
      <c r="A148" t="s">
        <v>356</v>
      </c>
      <c r="B148">
        <v>2022</v>
      </c>
      <c r="C148">
        <v>70225</v>
      </c>
      <c r="D148">
        <v>7520511</v>
      </c>
      <c r="E148" s="1" t="s">
        <v>357</v>
      </c>
      <c r="F148" s="1" t="s">
        <v>45</v>
      </c>
      <c r="G148" s="49">
        <v>153</v>
      </c>
      <c r="H148" t="s">
        <v>358</v>
      </c>
      <c r="I148">
        <v>11</v>
      </c>
      <c r="J148">
        <v>11</v>
      </c>
      <c r="K148" s="1" t="s">
        <v>386</v>
      </c>
      <c r="L148">
        <v>20</v>
      </c>
      <c r="M148">
        <v>20</v>
      </c>
      <c r="N148">
        <v>7</v>
      </c>
      <c r="O148">
        <v>24</v>
      </c>
      <c r="P148">
        <v>8760</v>
      </c>
      <c r="Q148">
        <v>1</v>
      </c>
      <c r="R148">
        <v>1</v>
      </c>
      <c r="S148" s="1" t="s">
        <v>388</v>
      </c>
      <c r="T148">
        <v>10100602</v>
      </c>
      <c r="U148" s="53" t="s">
        <v>37</v>
      </c>
      <c r="V148" s="53" t="s">
        <v>37</v>
      </c>
      <c r="W148" s="53" t="s">
        <v>35</v>
      </c>
      <c r="X148">
        <v>54</v>
      </c>
      <c r="Y148">
        <v>6</v>
      </c>
      <c r="Z148">
        <v>38</v>
      </c>
      <c r="AA148">
        <v>2</v>
      </c>
      <c r="AB148">
        <v>66</v>
      </c>
      <c r="AC148" s="5">
        <v>0.26</v>
      </c>
      <c r="AD148" t="s">
        <v>1202</v>
      </c>
      <c r="AE148" s="5">
        <f t="shared" si="12"/>
        <v>3.128571428571429</v>
      </c>
      <c r="AF148" s="5">
        <f t="shared" si="11"/>
        <v>7.1232876712328766E-4</v>
      </c>
      <c r="AG148">
        <f>AC148*'2022 EMP Fac Data Metro DC-NoVA'!$AN$19</f>
        <v>0.2910748239689554</v>
      </c>
      <c r="AH148">
        <f>AG148*$AF148/$AC148</f>
        <v>7.9746527114782297E-4</v>
      </c>
      <c r="AI148">
        <f>AC148*'2022 EMP Fac Data Metro DC-NoVA'!$AO$19</f>
        <v>0.18499828102907265</v>
      </c>
      <c r="AJ148">
        <f>AI148*$AF148/$AC148</f>
        <v>5.0684460555910308E-4</v>
      </c>
      <c r="AK148" s="53" t="s">
        <v>1334</v>
      </c>
    </row>
    <row r="149" spans="1:37" ht="28.8" x14ac:dyDescent="0.3">
      <c r="A149" t="s">
        <v>356</v>
      </c>
      <c r="B149">
        <v>2022</v>
      </c>
      <c r="C149">
        <v>70225</v>
      </c>
      <c r="D149">
        <v>7520511</v>
      </c>
      <c r="E149" s="1" t="s">
        <v>357</v>
      </c>
      <c r="F149" s="1" t="s">
        <v>45</v>
      </c>
      <c r="G149" s="49">
        <v>153</v>
      </c>
      <c r="H149" t="s">
        <v>358</v>
      </c>
      <c r="I149">
        <v>11</v>
      </c>
      <c r="J149">
        <v>11</v>
      </c>
      <c r="K149" s="1" t="s">
        <v>386</v>
      </c>
      <c r="L149">
        <v>20</v>
      </c>
      <c r="M149">
        <v>20</v>
      </c>
      <c r="N149">
        <v>7</v>
      </c>
      <c r="O149">
        <v>24</v>
      </c>
      <c r="P149">
        <v>8760</v>
      </c>
      <c r="Q149">
        <v>1</v>
      </c>
      <c r="R149">
        <v>1</v>
      </c>
      <c r="S149" s="1" t="s">
        <v>388</v>
      </c>
      <c r="T149">
        <v>10100602</v>
      </c>
      <c r="U149" s="53" t="s">
        <v>37</v>
      </c>
      <c r="V149" s="53" t="s">
        <v>37</v>
      </c>
      <c r="W149" s="53" t="s">
        <v>31</v>
      </c>
      <c r="X149">
        <v>54</v>
      </c>
      <c r="Y149">
        <v>6</v>
      </c>
      <c r="Z149">
        <v>38</v>
      </c>
      <c r="AA149">
        <v>2</v>
      </c>
      <c r="AB149">
        <v>66</v>
      </c>
      <c r="AC149" s="5">
        <v>0.02</v>
      </c>
      <c r="AD149" t="s">
        <v>1202</v>
      </c>
      <c r="AE149" s="5">
        <f t="shared" si="12"/>
        <v>3.128571428571429</v>
      </c>
      <c r="AF149" s="5">
        <f t="shared" si="11"/>
        <v>5.4794520547945193E-5</v>
      </c>
      <c r="AG149">
        <f>AC149*'2022 EMP Fac Data Metro DC-NoVA'!$AQ$19</f>
        <v>5.6094562453897735E-5</v>
      </c>
      <c r="AH149">
        <f>AG149*$AF149/$AC149</f>
        <v>1.5368373275040472E-7</v>
      </c>
      <c r="AI149">
        <f>AC149*'2022 EMP Fac Data Metro DC-NoVA'!$AR$19</f>
        <v>5.3292487108003785E-5</v>
      </c>
      <c r="AJ149">
        <f>AI149*$AF149/$AC149</f>
        <v>1.4600681399453087E-7</v>
      </c>
      <c r="AK149" s="53" t="s">
        <v>1334</v>
      </c>
    </row>
    <row r="150" spans="1:37" ht="33" x14ac:dyDescent="0.3">
      <c r="A150" t="s">
        <v>356</v>
      </c>
      <c r="B150">
        <v>2022</v>
      </c>
      <c r="C150">
        <v>70225</v>
      </c>
      <c r="D150">
        <v>7520511</v>
      </c>
      <c r="E150" s="1" t="s">
        <v>357</v>
      </c>
      <c r="F150" s="1" t="s">
        <v>45</v>
      </c>
      <c r="G150" s="49">
        <v>153</v>
      </c>
      <c r="H150" t="s">
        <v>358</v>
      </c>
      <c r="I150">
        <v>11</v>
      </c>
      <c r="J150">
        <v>11</v>
      </c>
      <c r="K150" s="1" t="s">
        <v>386</v>
      </c>
      <c r="L150">
        <v>20</v>
      </c>
      <c r="M150">
        <v>20</v>
      </c>
      <c r="N150">
        <v>7</v>
      </c>
      <c r="O150">
        <v>24</v>
      </c>
      <c r="P150">
        <v>8760</v>
      </c>
      <c r="Q150">
        <v>1</v>
      </c>
      <c r="R150">
        <v>1</v>
      </c>
      <c r="S150" s="1" t="s">
        <v>388</v>
      </c>
      <c r="T150">
        <v>10100602</v>
      </c>
      <c r="U150" s="53" t="s">
        <v>37</v>
      </c>
      <c r="V150" s="53" t="s">
        <v>37</v>
      </c>
      <c r="W150" s="53" t="s">
        <v>32</v>
      </c>
      <c r="X150">
        <v>54</v>
      </c>
      <c r="Y150">
        <v>6</v>
      </c>
      <c r="Z150">
        <v>38</v>
      </c>
      <c r="AA150">
        <v>2</v>
      </c>
      <c r="AB150">
        <v>66</v>
      </c>
      <c r="AC150" s="5">
        <v>0.14000000000000001</v>
      </c>
      <c r="AD150" t="s">
        <v>1202</v>
      </c>
      <c r="AE150" s="5">
        <f t="shared" si="12"/>
        <v>3.128571428571429</v>
      </c>
      <c r="AF150" s="5">
        <f t="shared" si="11"/>
        <v>3.8356164383561648E-4</v>
      </c>
      <c r="AG150">
        <f>AC150*'2022 EMP Fac Data Metro DC-NoVA'!$AT$19</f>
        <v>0.1547907987591346</v>
      </c>
      <c r="AH150">
        <f>AG150*$AF150/$AC150</f>
        <v>4.2408438016201257E-4</v>
      </c>
      <c r="AI150">
        <f>AC150*'2022 EMP Fac Data Metro DC-NoVA'!$AU$19</f>
        <v>9.4056402834319416E-2</v>
      </c>
      <c r="AJ150">
        <f>AI150*$AF150/$AC150</f>
        <v>2.5768877488854634E-4</v>
      </c>
      <c r="AK150" s="53" t="s">
        <v>1334</v>
      </c>
    </row>
    <row r="151" spans="1:37" ht="28.8" x14ac:dyDescent="0.3">
      <c r="A151" t="s">
        <v>356</v>
      </c>
      <c r="B151">
        <v>2022</v>
      </c>
      <c r="C151">
        <v>70225</v>
      </c>
      <c r="D151">
        <v>7520511</v>
      </c>
      <c r="E151" s="1" t="s">
        <v>357</v>
      </c>
      <c r="F151" s="1" t="s">
        <v>45</v>
      </c>
      <c r="G151" s="49">
        <v>153</v>
      </c>
      <c r="H151" t="s">
        <v>358</v>
      </c>
      <c r="I151">
        <v>11</v>
      </c>
      <c r="J151">
        <v>11</v>
      </c>
      <c r="K151" s="1" t="s">
        <v>386</v>
      </c>
      <c r="L151">
        <v>20</v>
      </c>
      <c r="M151">
        <v>20</v>
      </c>
      <c r="N151">
        <v>7</v>
      </c>
      <c r="O151">
        <v>24</v>
      </c>
      <c r="P151">
        <v>8760</v>
      </c>
      <c r="Q151">
        <v>2</v>
      </c>
      <c r="R151">
        <v>2</v>
      </c>
      <c r="S151" s="1" t="s">
        <v>387</v>
      </c>
      <c r="T151">
        <v>10100501</v>
      </c>
      <c r="U151" s="53" t="s">
        <v>33</v>
      </c>
      <c r="V151" s="53" t="s">
        <v>33</v>
      </c>
      <c r="W151" s="53" t="s">
        <v>34</v>
      </c>
      <c r="X151">
        <v>0</v>
      </c>
      <c r="Y151">
        <v>0</v>
      </c>
      <c r="Z151">
        <v>0</v>
      </c>
      <c r="AA151">
        <v>0</v>
      </c>
      <c r="AB151">
        <v>0</v>
      </c>
      <c r="AC151" s="5">
        <v>0</v>
      </c>
      <c r="AD151" t="s">
        <v>1202</v>
      </c>
      <c r="AE151" s="5">
        <f t="shared" si="12"/>
        <v>0</v>
      </c>
      <c r="AF151" s="5" t="str">
        <f t="shared" si="11"/>
        <v>n/a</v>
      </c>
      <c r="AG151" s="8">
        <v>0</v>
      </c>
      <c r="AH151" s="8">
        <v>0</v>
      </c>
      <c r="AI151" s="8">
        <v>0</v>
      </c>
      <c r="AJ151" s="8">
        <v>0</v>
      </c>
      <c r="AK151" s="53" t="s">
        <v>1334</v>
      </c>
    </row>
    <row r="152" spans="1:37" ht="28.8" x14ac:dyDescent="0.3">
      <c r="A152" t="s">
        <v>356</v>
      </c>
      <c r="B152">
        <v>2022</v>
      </c>
      <c r="C152">
        <v>70225</v>
      </c>
      <c r="D152">
        <v>7520511</v>
      </c>
      <c r="E152" s="1" t="s">
        <v>357</v>
      </c>
      <c r="F152" s="1" t="s">
        <v>45</v>
      </c>
      <c r="G152" s="49">
        <v>153</v>
      </c>
      <c r="H152" t="s">
        <v>358</v>
      </c>
      <c r="I152">
        <v>11</v>
      </c>
      <c r="J152">
        <v>11</v>
      </c>
      <c r="K152" s="1" t="s">
        <v>386</v>
      </c>
      <c r="L152">
        <v>20</v>
      </c>
      <c r="M152">
        <v>20</v>
      </c>
      <c r="N152">
        <v>7</v>
      </c>
      <c r="O152">
        <v>24</v>
      </c>
      <c r="P152">
        <v>8760</v>
      </c>
      <c r="Q152">
        <v>2</v>
      </c>
      <c r="R152">
        <v>2</v>
      </c>
      <c r="S152" s="1" t="s">
        <v>387</v>
      </c>
      <c r="T152">
        <v>10100501</v>
      </c>
      <c r="U152" s="53" t="s">
        <v>33</v>
      </c>
      <c r="V152" s="53" t="s">
        <v>33</v>
      </c>
      <c r="W152" s="53" t="s">
        <v>28</v>
      </c>
      <c r="X152">
        <v>0</v>
      </c>
      <c r="Y152">
        <v>0</v>
      </c>
      <c r="Z152">
        <v>0</v>
      </c>
      <c r="AA152">
        <v>0</v>
      </c>
      <c r="AB152">
        <v>0</v>
      </c>
      <c r="AC152" s="5">
        <v>0</v>
      </c>
      <c r="AD152" t="s">
        <v>1202</v>
      </c>
      <c r="AE152" s="5">
        <f t="shared" si="12"/>
        <v>0</v>
      </c>
      <c r="AF152" s="5" t="str">
        <f t="shared" si="11"/>
        <v>n/a</v>
      </c>
      <c r="AG152" s="8">
        <v>0</v>
      </c>
      <c r="AH152" s="8">
        <v>0</v>
      </c>
      <c r="AI152" s="8">
        <v>0</v>
      </c>
      <c r="AJ152" s="8">
        <v>0</v>
      </c>
      <c r="AK152" s="53" t="s">
        <v>1334</v>
      </c>
    </row>
    <row r="153" spans="1:37" ht="28.8" x14ac:dyDescent="0.3">
      <c r="A153" t="s">
        <v>356</v>
      </c>
      <c r="B153">
        <v>2022</v>
      </c>
      <c r="C153">
        <v>70225</v>
      </c>
      <c r="D153">
        <v>7520511</v>
      </c>
      <c r="E153" s="1" t="s">
        <v>357</v>
      </c>
      <c r="F153" s="1" t="s">
        <v>45</v>
      </c>
      <c r="G153" s="49">
        <v>153</v>
      </c>
      <c r="H153" t="s">
        <v>358</v>
      </c>
      <c r="I153">
        <v>11</v>
      </c>
      <c r="J153">
        <v>11</v>
      </c>
      <c r="K153" s="1" t="s">
        <v>386</v>
      </c>
      <c r="L153">
        <v>20</v>
      </c>
      <c r="M153">
        <v>20</v>
      </c>
      <c r="N153">
        <v>7</v>
      </c>
      <c r="O153">
        <v>24</v>
      </c>
      <c r="P153">
        <v>8760</v>
      </c>
      <c r="Q153">
        <v>2</v>
      </c>
      <c r="R153">
        <v>2</v>
      </c>
      <c r="S153" s="1" t="s">
        <v>387</v>
      </c>
      <c r="T153">
        <v>10100501</v>
      </c>
      <c r="U153" s="53" t="s">
        <v>33</v>
      </c>
      <c r="V153" s="53" t="s">
        <v>33</v>
      </c>
      <c r="W153" s="53" t="s">
        <v>29</v>
      </c>
      <c r="X153">
        <v>0</v>
      </c>
      <c r="Y153">
        <v>0</v>
      </c>
      <c r="Z153">
        <v>0</v>
      </c>
      <c r="AA153">
        <v>0</v>
      </c>
      <c r="AB153">
        <v>0</v>
      </c>
      <c r="AC153" s="5">
        <v>0</v>
      </c>
      <c r="AD153" t="s">
        <v>1202</v>
      </c>
      <c r="AE153" s="5">
        <f t="shared" si="12"/>
        <v>0</v>
      </c>
      <c r="AF153" s="5" t="str">
        <f t="shared" si="11"/>
        <v>n/a</v>
      </c>
      <c r="AG153">
        <v>0</v>
      </c>
      <c r="AH153">
        <v>0</v>
      </c>
      <c r="AI153">
        <v>0</v>
      </c>
      <c r="AJ153">
        <v>0</v>
      </c>
      <c r="AK153" s="53" t="s">
        <v>1334</v>
      </c>
    </row>
    <row r="154" spans="1:37" ht="28.8" x14ac:dyDescent="0.3">
      <c r="A154" t="s">
        <v>356</v>
      </c>
      <c r="B154">
        <v>2022</v>
      </c>
      <c r="C154">
        <v>70225</v>
      </c>
      <c r="D154">
        <v>7520511</v>
      </c>
      <c r="E154" s="1" t="s">
        <v>357</v>
      </c>
      <c r="F154" s="1" t="s">
        <v>45</v>
      </c>
      <c r="G154" s="49">
        <v>153</v>
      </c>
      <c r="H154" t="s">
        <v>358</v>
      </c>
      <c r="I154">
        <v>11</v>
      </c>
      <c r="J154">
        <v>11</v>
      </c>
      <c r="K154" s="1" t="s">
        <v>386</v>
      </c>
      <c r="L154">
        <v>20</v>
      </c>
      <c r="M154">
        <v>20</v>
      </c>
      <c r="N154">
        <v>7</v>
      </c>
      <c r="O154">
        <v>24</v>
      </c>
      <c r="P154">
        <v>8760</v>
      </c>
      <c r="Q154">
        <v>2</v>
      </c>
      <c r="R154">
        <v>2</v>
      </c>
      <c r="S154" s="1" t="s">
        <v>387</v>
      </c>
      <c r="T154">
        <v>10100501</v>
      </c>
      <c r="U154" s="53" t="s">
        <v>33</v>
      </c>
      <c r="V154" s="53" t="s">
        <v>33</v>
      </c>
      <c r="W154" s="53" t="s">
        <v>30</v>
      </c>
      <c r="X154">
        <v>0</v>
      </c>
      <c r="Y154">
        <v>0</v>
      </c>
      <c r="Z154">
        <v>0</v>
      </c>
      <c r="AA154">
        <v>0</v>
      </c>
      <c r="AB154">
        <v>0</v>
      </c>
      <c r="AC154" s="5">
        <v>0</v>
      </c>
      <c r="AD154" t="s">
        <v>1202</v>
      </c>
      <c r="AE154" s="5">
        <f t="shared" si="12"/>
        <v>0</v>
      </c>
      <c r="AF154" s="5" t="str">
        <f t="shared" si="11"/>
        <v>n/a</v>
      </c>
      <c r="AG154">
        <v>0</v>
      </c>
      <c r="AH154">
        <v>0</v>
      </c>
      <c r="AI154">
        <v>0</v>
      </c>
      <c r="AJ154">
        <v>0</v>
      </c>
      <c r="AK154" s="53" t="s">
        <v>1334</v>
      </c>
    </row>
    <row r="155" spans="1:37" ht="28.8" x14ac:dyDescent="0.3">
      <c r="A155" t="s">
        <v>356</v>
      </c>
      <c r="B155">
        <v>2022</v>
      </c>
      <c r="C155">
        <v>70225</v>
      </c>
      <c r="D155">
        <v>7520511</v>
      </c>
      <c r="E155" s="1" t="s">
        <v>357</v>
      </c>
      <c r="F155" s="1" t="s">
        <v>45</v>
      </c>
      <c r="G155" s="49">
        <v>153</v>
      </c>
      <c r="H155" t="s">
        <v>358</v>
      </c>
      <c r="I155">
        <v>11</v>
      </c>
      <c r="J155">
        <v>11</v>
      </c>
      <c r="K155" s="1" t="s">
        <v>386</v>
      </c>
      <c r="L155">
        <v>20</v>
      </c>
      <c r="M155">
        <v>20</v>
      </c>
      <c r="N155">
        <v>7</v>
      </c>
      <c r="O155">
        <v>24</v>
      </c>
      <c r="P155">
        <v>8760</v>
      </c>
      <c r="Q155">
        <v>2</v>
      </c>
      <c r="R155">
        <v>2</v>
      </c>
      <c r="S155" s="1" t="s">
        <v>387</v>
      </c>
      <c r="T155">
        <v>10100501</v>
      </c>
      <c r="U155" s="53" t="s">
        <v>33</v>
      </c>
      <c r="V155" s="53" t="s">
        <v>33</v>
      </c>
      <c r="W155" s="53" t="s">
        <v>35</v>
      </c>
      <c r="X155">
        <v>0</v>
      </c>
      <c r="Y155">
        <v>0</v>
      </c>
      <c r="Z155">
        <v>0</v>
      </c>
      <c r="AA155">
        <v>0</v>
      </c>
      <c r="AB155">
        <v>0</v>
      </c>
      <c r="AC155" s="5">
        <v>0</v>
      </c>
      <c r="AD155" t="s">
        <v>1202</v>
      </c>
      <c r="AE155" s="5">
        <f t="shared" si="12"/>
        <v>0</v>
      </c>
      <c r="AF155" s="5" t="str">
        <f t="shared" si="11"/>
        <v>n/a</v>
      </c>
      <c r="AG155">
        <v>0</v>
      </c>
      <c r="AH155">
        <v>0</v>
      </c>
      <c r="AI155">
        <v>0</v>
      </c>
      <c r="AJ155">
        <v>0</v>
      </c>
      <c r="AK155" s="53" t="s">
        <v>1334</v>
      </c>
    </row>
    <row r="156" spans="1:37" ht="28.8" x14ac:dyDescent="0.3">
      <c r="A156" t="s">
        <v>356</v>
      </c>
      <c r="B156">
        <v>2022</v>
      </c>
      <c r="C156">
        <v>70225</v>
      </c>
      <c r="D156">
        <v>7520511</v>
      </c>
      <c r="E156" s="1" t="s">
        <v>357</v>
      </c>
      <c r="F156" s="1" t="s">
        <v>45</v>
      </c>
      <c r="G156" s="49">
        <v>153</v>
      </c>
      <c r="H156" t="s">
        <v>358</v>
      </c>
      <c r="I156">
        <v>11</v>
      </c>
      <c r="J156">
        <v>11</v>
      </c>
      <c r="K156" s="1" t="s">
        <v>386</v>
      </c>
      <c r="L156">
        <v>20</v>
      </c>
      <c r="M156">
        <v>20</v>
      </c>
      <c r="N156">
        <v>7</v>
      </c>
      <c r="O156">
        <v>24</v>
      </c>
      <c r="P156">
        <v>8760</v>
      </c>
      <c r="Q156">
        <v>2</v>
      </c>
      <c r="R156">
        <v>2</v>
      </c>
      <c r="S156" s="1" t="s">
        <v>387</v>
      </c>
      <c r="T156">
        <v>10100501</v>
      </c>
      <c r="U156" s="53" t="s">
        <v>33</v>
      </c>
      <c r="V156" s="53" t="s">
        <v>33</v>
      </c>
      <c r="W156" s="53" t="s">
        <v>31</v>
      </c>
      <c r="X156">
        <v>0</v>
      </c>
      <c r="Y156">
        <v>0</v>
      </c>
      <c r="Z156">
        <v>0</v>
      </c>
      <c r="AA156">
        <v>0</v>
      </c>
      <c r="AB156">
        <v>0</v>
      </c>
      <c r="AC156" s="5">
        <v>0</v>
      </c>
      <c r="AD156" t="s">
        <v>1202</v>
      </c>
      <c r="AE156" s="5">
        <f t="shared" si="12"/>
        <v>0</v>
      </c>
      <c r="AF156" s="5" t="str">
        <f t="shared" si="11"/>
        <v>n/a</v>
      </c>
      <c r="AG156">
        <v>0</v>
      </c>
      <c r="AH156">
        <v>0</v>
      </c>
      <c r="AI156">
        <v>0</v>
      </c>
      <c r="AJ156">
        <v>0</v>
      </c>
      <c r="AK156" s="53" t="s">
        <v>1334</v>
      </c>
    </row>
    <row r="157" spans="1:37" ht="33" x14ac:dyDescent="0.3">
      <c r="A157" t="s">
        <v>356</v>
      </c>
      <c r="B157">
        <v>2022</v>
      </c>
      <c r="C157">
        <v>70225</v>
      </c>
      <c r="D157">
        <v>7520511</v>
      </c>
      <c r="E157" s="1" t="s">
        <v>357</v>
      </c>
      <c r="F157" s="1" t="s">
        <v>45</v>
      </c>
      <c r="G157" s="49">
        <v>153</v>
      </c>
      <c r="H157" t="s">
        <v>358</v>
      </c>
      <c r="I157">
        <v>11</v>
      </c>
      <c r="J157">
        <v>11</v>
      </c>
      <c r="K157" s="1" t="s">
        <v>386</v>
      </c>
      <c r="L157">
        <v>20</v>
      </c>
      <c r="M157">
        <v>20</v>
      </c>
      <c r="N157">
        <v>7</v>
      </c>
      <c r="O157">
        <v>24</v>
      </c>
      <c r="P157">
        <v>8760</v>
      </c>
      <c r="Q157">
        <v>2</v>
      </c>
      <c r="R157">
        <v>2</v>
      </c>
      <c r="S157" s="1" t="s">
        <v>387</v>
      </c>
      <c r="T157">
        <v>10100501</v>
      </c>
      <c r="U157" s="53" t="s">
        <v>33</v>
      </c>
      <c r="V157" s="53" t="s">
        <v>33</v>
      </c>
      <c r="W157" s="53" t="s">
        <v>32</v>
      </c>
      <c r="X157">
        <v>0</v>
      </c>
      <c r="Y157">
        <v>0</v>
      </c>
      <c r="Z157">
        <v>0</v>
      </c>
      <c r="AA157">
        <v>0</v>
      </c>
      <c r="AB157">
        <v>0</v>
      </c>
      <c r="AC157" s="5">
        <v>0</v>
      </c>
      <c r="AD157" t="s">
        <v>1202</v>
      </c>
      <c r="AE157" s="5">
        <f t="shared" si="12"/>
        <v>0</v>
      </c>
      <c r="AF157" s="5" t="str">
        <f t="shared" si="11"/>
        <v>n/a</v>
      </c>
      <c r="AG157">
        <v>0</v>
      </c>
      <c r="AH157">
        <v>0</v>
      </c>
      <c r="AI157">
        <v>0</v>
      </c>
      <c r="AJ157">
        <v>0</v>
      </c>
      <c r="AK157" s="53" t="s">
        <v>1334</v>
      </c>
    </row>
    <row r="158" spans="1:37" ht="28.8" x14ac:dyDescent="0.3">
      <c r="A158" t="s">
        <v>356</v>
      </c>
      <c r="B158">
        <v>2022</v>
      </c>
      <c r="C158">
        <v>70225</v>
      </c>
      <c r="D158">
        <v>7520511</v>
      </c>
      <c r="E158" s="1" t="s">
        <v>357</v>
      </c>
      <c r="F158" s="1" t="s">
        <v>45</v>
      </c>
      <c r="G158" s="49">
        <v>153</v>
      </c>
      <c r="H158" t="s">
        <v>358</v>
      </c>
      <c r="I158">
        <v>12</v>
      </c>
      <c r="J158">
        <v>12</v>
      </c>
      <c r="K158" s="1" t="s">
        <v>389</v>
      </c>
      <c r="L158">
        <v>21</v>
      </c>
      <c r="M158">
        <v>21</v>
      </c>
      <c r="N158">
        <v>7</v>
      </c>
      <c r="O158">
        <v>24</v>
      </c>
      <c r="P158">
        <v>8760</v>
      </c>
      <c r="Q158">
        <v>1</v>
      </c>
      <c r="R158">
        <v>1</v>
      </c>
      <c r="S158" s="1" t="s">
        <v>390</v>
      </c>
      <c r="T158">
        <v>10100602</v>
      </c>
      <c r="U158" s="53" t="s">
        <v>37</v>
      </c>
      <c r="V158" s="53" t="s">
        <v>37</v>
      </c>
      <c r="W158" s="53" t="s">
        <v>34</v>
      </c>
      <c r="X158">
        <v>25</v>
      </c>
      <c r="Y158">
        <v>41</v>
      </c>
      <c r="Z158">
        <v>27</v>
      </c>
      <c r="AA158">
        <v>7</v>
      </c>
      <c r="AB158">
        <v>19.03</v>
      </c>
      <c r="AC158" s="5">
        <v>3.0447999999999999E-2</v>
      </c>
      <c r="AD158" t="s">
        <v>1202</v>
      </c>
      <c r="AE158" s="5">
        <f t="shared" si="12"/>
        <v>21.37857142857143</v>
      </c>
      <c r="AF158" s="5">
        <f t="shared" si="11"/>
        <v>1.371832967032967E-4</v>
      </c>
      <c r="AG158" s="8">
        <f>AC158</f>
        <v>3.0447999999999999E-2</v>
      </c>
      <c r="AH158" s="8">
        <f>AF158/AC158*AG158</f>
        <v>1.371832967032967E-4</v>
      </c>
      <c r="AI158" s="8">
        <f>AC158</f>
        <v>3.0447999999999999E-2</v>
      </c>
      <c r="AJ158" s="8">
        <f>AI158*AF158/AC158</f>
        <v>1.371832967032967E-4</v>
      </c>
      <c r="AK158" s="53" t="s">
        <v>1334</v>
      </c>
    </row>
    <row r="159" spans="1:37" ht="28.8" x14ac:dyDescent="0.3">
      <c r="A159" t="s">
        <v>356</v>
      </c>
      <c r="B159">
        <v>2022</v>
      </c>
      <c r="C159">
        <v>70225</v>
      </c>
      <c r="D159">
        <v>7520511</v>
      </c>
      <c r="E159" s="1" t="s">
        <v>357</v>
      </c>
      <c r="F159" s="1" t="s">
        <v>45</v>
      </c>
      <c r="G159" s="49">
        <v>153</v>
      </c>
      <c r="H159" t="s">
        <v>358</v>
      </c>
      <c r="I159">
        <v>12</v>
      </c>
      <c r="J159">
        <v>12</v>
      </c>
      <c r="K159" s="1" t="s">
        <v>389</v>
      </c>
      <c r="L159">
        <v>21</v>
      </c>
      <c r="M159">
        <v>21</v>
      </c>
      <c r="N159">
        <v>7</v>
      </c>
      <c r="O159">
        <v>24</v>
      </c>
      <c r="P159">
        <v>8760</v>
      </c>
      <c r="Q159">
        <v>1</v>
      </c>
      <c r="R159">
        <v>1</v>
      </c>
      <c r="S159" s="1" t="s">
        <v>390</v>
      </c>
      <c r="T159">
        <v>10100602</v>
      </c>
      <c r="U159" s="53" t="s">
        <v>37</v>
      </c>
      <c r="V159" s="53" t="s">
        <v>37</v>
      </c>
      <c r="W159" s="53" t="s">
        <v>28</v>
      </c>
      <c r="X159">
        <v>25</v>
      </c>
      <c r="Y159">
        <v>41</v>
      </c>
      <c r="Z159">
        <v>27</v>
      </c>
      <c r="AA159">
        <v>7</v>
      </c>
      <c r="AB159">
        <v>19.03</v>
      </c>
      <c r="AC159" s="5">
        <v>0.776424</v>
      </c>
      <c r="AD159" t="s">
        <v>1202</v>
      </c>
      <c r="AE159" s="5">
        <f t="shared" si="12"/>
        <v>21.37857142857143</v>
      </c>
      <c r="AF159" s="5">
        <f t="shared" si="11"/>
        <v>3.4981740659340657E-3</v>
      </c>
      <c r="AG159">
        <f>AC159*'2022 EMP Fac Data Metro DC-NoVA'!$AE$19</f>
        <v>0.85259933798916365</v>
      </c>
      <c r="AH159">
        <f>AG159*$AF159/$AC159</f>
        <v>3.8413816326984293E-3</v>
      </c>
      <c r="AI159">
        <f>AC159*'2022 EMP Fac Data Metro DC-NoVA'!$AF$19</f>
        <v>0.45296471289848572</v>
      </c>
      <c r="AJ159">
        <f>AI159*$AF159/$AC159</f>
        <v>2.0408300251470233E-3</v>
      </c>
      <c r="AK159" s="53" t="s">
        <v>1334</v>
      </c>
    </row>
    <row r="160" spans="1:37" ht="28.8" x14ac:dyDescent="0.3">
      <c r="A160" t="s">
        <v>356</v>
      </c>
      <c r="B160">
        <v>2022</v>
      </c>
      <c r="C160">
        <v>70225</v>
      </c>
      <c r="D160">
        <v>7520511</v>
      </c>
      <c r="E160" s="1" t="s">
        <v>357</v>
      </c>
      <c r="F160" s="1" t="s">
        <v>45</v>
      </c>
      <c r="G160" s="49">
        <v>153</v>
      </c>
      <c r="H160" t="s">
        <v>358</v>
      </c>
      <c r="I160">
        <v>12</v>
      </c>
      <c r="J160">
        <v>12</v>
      </c>
      <c r="K160" s="1" t="s">
        <v>389</v>
      </c>
      <c r="L160">
        <v>21</v>
      </c>
      <c r="M160">
        <v>21</v>
      </c>
      <c r="N160">
        <v>7</v>
      </c>
      <c r="O160">
        <v>24</v>
      </c>
      <c r="P160">
        <v>8760</v>
      </c>
      <c r="Q160">
        <v>1</v>
      </c>
      <c r="R160">
        <v>1</v>
      </c>
      <c r="S160" s="1" t="s">
        <v>390</v>
      </c>
      <c r="T160">
        <v>10100602</v>
      </c>
      <c r="U160" s="53" t="s">
        <v>37</v>
      </c>
      <c r="V160" s="53" t="s">
        <v>37</v>
      </c>
      <c r="W160" s="53" t="s">
        <v>29</v>
      </c>
      <c r="X160">
        <v>25</v>
      </c>
      <c r="Y160">
        <v>41</v>
      </c>
      <c r="Z160">
        <v>27</v>
      </c>
      <c r="AA160">
        <v>7</v>
      </c>
      <c r="AB160">
        <v>19.03</v>
      </c>
      <c r="AC160" s="5">
        <v>0.76671869999999998</v>
      </c>
      <c r="AD160" t="s">
        <v>1202</v>
      </c>
      <c r="AE160" s="5">
        <f t="shared" si="12"/>
        <v>21.37857142857143</v>
      </c>
      <c r="AF160" s="5">
        <f t="shared" si="11"/>
        <v>3.4544468901098898E-3</v>
      </c>
      <c r="AG160" s="8">
        <f>AC160*'2022 EMP Fac Data Metro DC-NoVA'!$AK$19</f>
        <v>0.58135516511725649</v>
      </c>
      <c r="AH160" s="8">
        <f>AF160/AC160*AG160</f>
        <v>2.6192925021766502E-3</v>
      </c>
      <c r="AI160" s="8">
        <f>AC160*'2022 EMP Fac Data Metro DC-NoVA'!$AL$19</f>
        <v>0.30717387616877995</v>
      </c>
      <c r="AJ160" s="8">
        <f>AI160*AF160/AC160</f>
        <v>1.3839702113098878E-3</v>
      </c>
      <c r="AK160" s="53" t="s">
        <v>1334</v>
      </c>
    </row>
    <row r="161" spans="1:37" ht="28.8" x14ac:dyDescent="0.3">
      <c r="A161" t="s">
        <v>356</v>
      </c>
      <c r="B161">
        <v>2022</v>
      </c>
      <c r="C161">
        <v>70225</v>
      </c>
      <c r="D161">
        <v>7520511</v>
      </c>
      <c r="E161" s="1" t="s">
        <v>357</v>
      </c>
      <c r="F161" s="1" t="s">
        <v>45</v>
      </c>
      <c r="G161" s="49">
        <v>153</v>
      </c>
      <c r="H161" t="s">
        <v>358</v>
      </c>
      <c r="I161">
        <v>12</v>
      </c>
      <c r="J161">
        <v>12</v>
      </c>
      <c r="K161" s="1" t="s">
        <v>389</v>
      </c>
      <c r="L161">
        <v>21</v>
      </c>
      <c r="M161">
        <v>21</v>
      </c>
      <c r="N161">
        <v>7</v>
      </c>
      <c r="O161">
        <v>24</v>
      </c>
      <c r="P161">
        <v>8760</v>
      </c>
      <c r="Q161">
        <v>1</v>
      </c>
      <c r="R161">
        <v>1</v>
      </c>
      <c r="S161" s="1" t="s">
        <v>390</v>
      </c>
      <c r="T161">
        <v>10100602</v>
      </c>
      <c r="U161" s="53" t="s">
        <v>37</v>
      </c>
      <c r="V161" s="53" t="s">
        <v>37</v>
      </c>
      <c r="W161" s="53" t="s">
        <v>30</v>
      </c>
      <c r="X161">
        <v>25</v>
      </c>
      <c r="Y161">
        <v>41</v>
      </c>
      <c r="Z161">
        <v>27</v>
      </c>
      <c r="AA161">
        <v>7</v>
      </c>
      <c r="AB161">
        <v>19.03</v>
      </c>
      <c r="AC161" s="5">
        <v>7.2314000000000003E-2</v>
      </c>
      <c r="AD161" t="s">
        <v>1202</v>
      </c>
      <c r="AE161" s="5">
        <f t="shared" si="12"/>
        <v>21.37857142857143</v>
      </c>
      <c r="AF161" s="5">
        <f t="shared" si="11"/>
        <v>3.2581032967032966E-4</v>
      </c>
      <c r="AG161">
        <f>AC161*'2022 EMP Fac Data Metro DC-NoVA'!$AN$19</f>
        <v>8.0956864694196315E-2</v>
      </c>
      <c r="AH161">
        <f>AG161*$AF161/$AC161</f>
        <v>3.6475070906176357E-4</v>
      </c>
      <c r="AI161">
        <f>AC161*'2022 EMP Fac Data Metro DC-NoVA'!$AO$19</f>
        <v>5.1453714208986E-2</v>
      </c>
      <c r="AJ161">
        <f>AI161*$AF161/$AC161</f>
        <v>2.3182442665587095E-4</v>
      </c>
      <c r="AK161" s="53" t="s">
        <v>1334</v>
      </c>
    </row>
    <row r="162" spans="1:37" ht="28.8" x14ac:dyDescent="0.3">
      <c r="A162" t="s">
        <v>356</v>
      </c>
      <c r="B162">
        <v>2022</v>
      </c>
      <c r="C162">
        <v>70225</v>
      </c>
      <c r="D162">
        <v>7520511</v>
      </c>
      <c r="E162" s="1" t="s">
        <v>357</v>
      </c>
      <c r="F162" s="1" t="s">
        <v>45</v>
      </c>
      <c r="G162" s="49">
        <v>153</v>
      </c>
      <c r="H162" t="s">
        <v>358</v>
      </c>
      <c r="I162">
        <v>12</v>
      </c>
      <c r="J162">
        <v>12</v>
      </c>
      <c r="K162" s="1" t="s">
        <v>389</v>
      </c>
      <c r="L162">
        <v>21</v>
      </c>
      <c r="M162">
        <v>21</v>
      </c>
      <c r="N162">
        <v>7</v>
      </c>
      <c r="O162">
        <v>24</v>
      </c>
      <c r="P162">
        <v>8760</v>
      </c>
      <c r="Q162">
        <v>1</v>
      </c>
      <c r="R162">
        <v>1</v>
      </c>
      <c r="S162" s="1" t="s">
        <v>390</v>
      </c>
      <c r="T162">
        <v>10100602</v>
      </c>
      <c r="U162" s="53" t="s">
        <v>37</v>
      </c>
      <c r="V162" s="53" t="s">
        <v>37</v>
      </c>
      <c r="W162" s="53" t="s">
        <v>35</v>
      </c>
      <c r="X162">
        <v>25</v>
      </c>
      <c r="Y162">
        <v>41</v>
      </c>
      <c r="Z162">
        <v>27</v>
      </c>
      <c r="AA162">
        <v>7</v>
      </c>
      <c r="AB162">
        <v>19.03</v>
      </c>
      <c r="AC162" s="5">
        <v>7.2314000000000003E-2</v>
      </c>
      <c r="AD162" t="s">
        <v>1202</v>
      </c>
      <c r="AE162" s="5">
        <f t="shared" si="12"/>
        <v>21.37857142857143</v>
      </c>
      <c r="AF162" s="5">
        <f t="shared" si="11"/>
        <v>3.2581032967032966E-4</v>
      </c>
      <c r="AG162">
        <f>AC162*'2022 EMP Fac Data Metro DC-NoVA'!$AN$19</f>
        <v>8.0956864694196315E-2</v>
      </c>
      <c r="AH162">
        <f>AG162*$AF162/$AC162</f>
        <v>3.6475070906176357E-4</v>
      </c>
      <c r="AI162">
        <f>AC162*'2022 EMP Fac Data Metro DC-NoVA'!$AO$19</f>
        <v>5.1453714208986E-2</v>
      </c>
      <c r="AJ162">
        <f>AI162*$AF162/$AC162</f>
        <v>2.3182442665587095E-4</v>
      </c>
      <c r="AK162" s="53" t="s">
        <v>1334</v>
      </c>
    </row>
    <row r="163" spans="1:37" ht="28.8" x14ac:dyDescent="0.3">
      <c r="A163" t="s">
        <v>356</v>
      </c>
      <c r="B163">
        <v>2022</v>
      </c>
      <c r="C163">
        <v>70225</v>
      </c>
      <c r="D163">
        <v>7520511</v>
      </c>
      <c r="E163" s="1" t="s">
        <v>357</v>
      </c>
      <c r="F163" s="1" t="s">
        <v>45</v>
      </c>
      <c r="G163" s="49">
        <v>153</v>
      </c>
      <c r="H163" t="s">
        <v>358</v>
      </c>
      <c r="I163">
        <v>12</v>
      </c>
      <c r="J163">
        <v>12</v>
      </c>
      <c r="K163" s="1" t="s">
        <v>389</v>
      </c>
      <c r="L163">
        <v>21</v>
      </c>
      <c r="M163">
        <v>21</v>
      </c>
      <c r="N163">
        <v>7</v>
      </c>
      <c r="O163">
        <v>24</v>
      </c>
      <c r="P163">
        <v>8760</v>
      </c>
      <c r="Q163">
        <v>1</v>
      </c>
      <c r="R163">
        <v>1</v>
      </c>
      <c r="S163" s="1" t="s">
        <v>390</v>
      </c>
      <c r="T163">
        <v>10100602</v>
      </c>
      <c r="U163" s="53" t="s">
        <v>37</v>
      </c>
      <c r="V163" s="53" t="s">
        <v>37</v>
      </c>
      <c r="W163" s="53" t="s">
        <v>31</v>
      </c>
      <c r="X163">
        <v>25</v>
      </c>
      <c r="Y163">
        <v>41</v>
      </c>
      <c r="Z163">
        <v>27</v>
      </c>
      <c r="AA163">
        <v>7</v>
      </c>
      <c r="AB163">
        <v>19.03</v>
      </c>
      <c r="AC163" s="5">
        <v>5.7089999999999997E-3</v>
      </c>
      <c r="AD163" t="s">
        <v>1202</v>
      </c>
      <c r="AE163" s="5">
        <f t="shared" si="12"/>
        <v>21.37857142857143</v>
      </c>
      <c r="AF163" s="5">
        <f t="shared" si="11"/>
        <v>2.572186813186813E-5</v>
      </c>
      <c r="AG163">
        <f>AC163*'2022 EMP Fac Data Metro DC-NoVA'!$AQ$19</f>
        <v>1.6012192852465105E-5</v>
      </c>
      <c r="AH163">
        <f>AG163*$AF163/$AC163</f>
        <v>7.2142846917699923E-8</v>
      </c>
      <c r="AI163">
        <f>AC163*'2022 EMP Fac Data Metro DC-NoVA'!$AR$19</f>
        <v>1.521234044497968E-5</v>
      </c>
      <c r="AJ163">
        <f>AI163*$AF163/$AC163</f>
        <v>6.8539116290567783E-8</v>
      </c>
      <c r="AK163" s="53" t="s">
        <v>1334</v>
      </c>
    </row>
    <row r="164" spans="1:37" ht="33" x14ac:dyDescent="0.3">
      <c r="A164" t="s">
        <v>356</v>
      </c>
      <c r="B164">
        <v>2022</v>
      </c>
      <c r="C164">
        <v>70225</v>
      </c>
      <c r="D164">
        <v>7520511</v>
      </c>
      <c r="E164" s="1" t="s">
        <v>357</v>
      </c>
      <c r="F164" s="1" t="s">
        <v>45</v>
      </c>
      <c r="G164" s="49">
        <v>153</v>
      </c>
      <c r="H164" t="s">
        <v>358</v>
      </c>
      <c r="I164">
        <v>12</v>
      </c>
      <c r="J164">
        <v>12</v>
      </c>
      <c r="K164" s="1" t="s">
        <v>389</v>
      </c>
      <c r="L164">
        <v>21</v>
      </c>
      <c r="M164">
        <v>21</v>
      </c>
      <c r="N164">
        <v>7</v>
      </c>
      <c r="O164">
        <v>24</v>
      </c>
      <c r="P164">
        <v>8760</v>
      </c>
      <c r="Q164">
        <v>1</v>
      </c>
      <c r="R164">
        <v>1</v>
      </c>
      <c r="S164" s="1" t="s">
        <v>390</v>
      </c>
      <c r="T164">
        <v>10100602</v>
      </c>
      <c r="U164" s="53" t="s">
        <v>37</v>
      </c>
      <c r="V164" s="53" t="s">
        <v>37</v>
      </c>
      <c r="W164" s="53" t="s">
        <v>32</v>
      </c>
      <c r="X164">
        <v>25</v>
      </c>
      <c r="Y164">
        <v>41</v>
      </c>
      <c r="Z164">
        <v>27</v>
      </c>
      <c r="AA164">
        <v>7</v>
      </c>
      <c r="AB164">
        <v>19.03</v>
      </c>
      <c r="AC164" s="5">
        <v>5.2332499999999997E-2</v>
      </c>
      <c r="AD164" t="s">
        <v>1202</v>
      </c>
      <c r="AE164" s="5">
        <f t="shared" si="12"/>
        <v>21.37857142857143</v>
      </c>
      <c r="AF164" s="5">
        <f t="shared" si="11"/>
        <v>2.3578379120879124E-4</v>
      </c>
      <c r="AG164">
        <f>AC164*'2022 EMP Fac Data Metro DC-NoVA'!$AT$19</f>
        <v>5.7861353400445785E-2</v>
      </c>
      <c r="AH164">
        <f>AG164*$AF164/$AC164</f>
        <v>2.6069400982618436E-4</v>
      </c>
      <c r="AI164">
        <f>AC164*'2022 EMP Fac Data Metro DC-NoVA'!$AU$19</f>
        <v>3.5158619295193004E-2</v>
      </c>
      <c r="AJ164">
        <f>AI164*$AF164/$AC164</f>
        <v>1.584069660552652E-4</v>
      </c>
      <c r="AK164" s="53" t="s">
        <v>1334</v>
      </c>
    </row>
    <row r="165" spans="1:37" ht="28.8" x14ac:dyDescent="0.3">
      <c r="A165" t="s">
        <v>356</v>
      </c>
      <c r="B165">
        <v>2022</v>
      </c>
      <c r="C165">
        <v>70225</v>
      </c>
      <c r="D165">
        <v>7520511</v>
      </c>
      <c r="E165" s="1" t="s">
        <v>357</v>
      </c>
      <c r="F165" s="1" t="s">
        <v>45</v>
      </c>
      <c r="G165" s="49">
        <v>153</v>
      </c>
      <c r="H165" t="s">
        <v>358</v>
      </c>
      <c r="I165">
        <v>12</v>
      </c>
      <c r="J165">
        <v>12</v>
      </c>
      <c r="K165" s="1" t="s">
        <v>391</v>
      </c>
      <c r="L165">
        <v>22</v>
      </c>
      <c r="M165">
        <v>22</v>
      </c>
      <c r="N165">
        <v>7</v>
      </c>
      <c r="O165">
        <v>24</v>
      </c>
      <c r="P165">
        <v>8760</v>
      </c>
      <c r="Q165">
        <v>1</v>
      </c>
      <c r="R165">
        <v>1</v>
      </c>
      <c r="S165" s="1" t="s">
        <v>392</v>
      </c>
      <c r="T165">
        <v>10100602</v>
      </c>
      <c r="U165" s="53" t="s">
        <v>37</v>
      </c>
      <c r="V165" s="53" t="s">
        <v>37</v>
      </c>
      <c r="W165" s="53" t="s">
        <v>34</v>
      </c>
      <c r="X165">
        <v>24</v>
      </c>
      <c r="Y165">
        <v>32</v>
      </c>
      <c r="Z165">
        <v>38</v>
      </c>
      <c r="AA165">
        <v>6</v>
      </c>
      <c r="AB165">
        <v>10.19</v>
      </c>
      <c r="AC165" s="5">
        <v>1.6303999999999999E-2</v>
      </c>
      <c r="AD165" t="s">
        <v>1202</v>
      </c>
      <c r="AE165" s="5">
        <f t="shared" si="12"/>
        <v>16.685714285714287</v>
      </c>
      <c r="AF165" s="5">
        <f t="shared" si="11"/>
        <v>5.7332747252747248E-5</v>
      </c>
      <c r="AG165" s="8">
        <f>AC165</f>
        <v>1.6303999999999999E-2</v>
      </c>
      <c r="AH165" s="8">
        <f>AF165/AC165*AG165</f>
        <v>5.7332747252747248E-5</v>
      </c>
      <c r="AI165" s="8">
        <f>AC165</f>
        <v>1.6303999999999999E-2</v>
      </c>
      <c r="AJ165" s="8">
        <f>AI165*AF165/AC165</f>
        <v>5.7332747252747248E-5</v>
      </c>
      <c r="AK165" s="53" t="s">
        <v>1334</v>
      </c>
    </row>
    <row r="166" spans="1:37" ht="28.8" x14ac:dyDescent="0.3">
      <c r="A166" t="s">
        <v>356</v>
      </c>
      <c r="B166">
        <v>2022</v>
      </c>
      <c r="C166">
        <v>70225</v>
      </c>
      <c r="D166">
        <v>7520511</v>
      </c>
      <c r="E166" s="1" t="s">
        <v>357</v>
      </c>
      <c r="F166" s="1" t="s">
        <v>45</v>
      </c>
      <c r="G166" s="49">
        <v>153</v>
      </c>
      <c r="H166" t="s">
        <v>358</v>
      </c>
      <c r="I166">
        <v>12</v>
      </c>
      <c r="J166">
        <v>12</v>
      </c>
      <c r="K166" s="1" t="s">
        <v>391</v>
      </c>
      <c r="L166">
        <v>22</v>
      </c>
      <c r="M166">
        <v>22</v>
      </c>
      <c r="N166">
        <v>7</v>
      </c>
      <c r="O166">
        <v>24</v>
      </c>
      <c r="P166">
        <v>8760</v>
      </c>
      <c r="Q166">
        <v>1</v>
      </c>
      <c r="R166">
        <v>1</v>
      </c>
      <c r="S166" s="1" t="s">
        <v>392</v>
      </c>
      <c r="T166">
        <v>10100602</v>
      </c>
      <c r="U166" s="53" t="s">
        <v>37</v>
      </c>
      <c r="V166" s="53" t="s">
        <v>37</v>
      </c>
      <c r="W166" s="53" t="s">
        <v>28</v>
      </c>
      <c r="X166">
        <v>24</v>
      </c>
      <c r="Y166">
        <v>32</v>
      </c>
      <c r="Z166">
        <v>38</v>
      </c>
      <c r="AA166">
        <v>6</v>
      </c>
      <c r="AB166">
        <v>10.19</v>
      </c>
      <c r="AC166" s="5">
        <v>0.467721</v>
      </c>
      <c r="AD166" t="s">
        <v>1202</v>
      </c>
      <c r="AE166" s="5">
        <f t="shared" si="12"/>
        <v>16.685714285714287</v>
      </c>
      <c r="AF166" s="5">
        <f t="shared" si="11"/>
        <v>1.6447331868131869E-3</v>
      </c>
      <c r="AG166">
        <f>AC166*'2022 EMP Fac Data Metro DC-NoVA'!$AE$19</f>
        <v>0.51360933583149104</v>
      </c>
      <c r="AH166">
        <f>AG166*$AF166/$AC166</f>
        <v>1.8060987633634852E-3</v>
      </c>
      <c r="AI166">
        <f>AC166*'2022 EMP Fac Data Metro DC-NoVA'!$AF$19</f>
        <v>0.27286779965790936</v>
      </c>
      <c r="AJ166">
        <f>AI166*$AF166/$AC166</f>
        <v>9.5953511967616489E-4</v>
      </c>
      <c r="AK166" s="53" t="s">
        <v>1334</v>
      </c>
    </row>
    <row r="167" spans="1:37" ht="28.8" x14ac:dyDescent="0.3">
      <c r="A167" t="s">
        <v>356</v>
      </c>
      <c r="B167">
        <v>2022</v>
      </c>
      <c r="C167">
        <v>70225</v>
      </c>
      <c r="D167">
        <v>7520511</v>
      </c>
      <c r="E167" s="1" t="s">
        <v>357</v>
      </c>
      <c r="F167" s="1" t="s">
        <v>45</v>
      </c>
      <c r="G167" s="49">
        <v>153</v>
      </c>
      <c r="H167" t="s">
        <v>358</v>
      </c>
      <c r="I167">
        <v>12</v>
      </c>
      <c r="J167">
        <v>12</v>
      </c>
      <c r="K167" s="1" t="s">
        <v>391</v>
      </c>
      <c r="L167">
        <v>22</v>
      </c>
      <c r="M167">
        <v>22</v>
      </c>
      <c r="N167">
        <v>7</v>
      </c>
      <c r="O167">
        <v>24</v>
      </c>
      <c r="P167">
        <v>8760</v>
      </c>
      <c r="Q167">
        <v>1</v>
      </c>
      <c r="R167">
        <v>1</v>
      </c>
      <c r="S167" s="1" t="s">
        <v>392</v>
      </c>
      <c r="T167">
        <v>10100602</v>
      </c>
      <c r="U167" s="53" t="s">
        <v>37</v>
      </c>
      <c r="V167" s="53" t="s">
        <v>37</v>
      </c>
      <c r="W167" s="53" t="s">
        <v>29</v>
      </c>
      <c r="X167">
        <v>24</v>
      </c>
      <c r="Y167">
        <v>32</v>
      </c>
      <c r="Z167">
        <v>38</v>
      </c>
      <c r="AA167">
        <v>6</v>
      </c>
      <c r="AB167">
        <v>10.19</v>
      </c>
      <c r="AC167" s="5">
        <v>0.42094890000000001</v>
      </c>
      <c r="AD167" t="s">
        <v>1202</v>
      </c>
      <c r="AE167" s="5">
        <f t="shared" si="12"/>
        <v>16.685714285714287</v>
      </c>
      <c r="AF167" s="5">
        <f t="shared" si="11"/>
        <v>1.4802598681318683E-3</v>
      </c>
      <c r="AG167" s="8">
        <f>AC167*'2022 EMP Fac Data Metro DC-NoVA'!$AK$19</f>
        <v>0.3191794034310465</v>
      </c>
      <c r="AH167" s="8">
        <f>AF167/AC167*AG167</f>
        <v>1.1223891109663174E-3</v>
      </c>
      <c r="AI167" s="8">
        <f>AC167*'2022 EMP Fac Data Metro DC-NoVA'!$AL$19</f>
        <v>0.16864660439608967</v>
      </c>
      <c r="AJ167" s="8">
        <f>AI167*AF167/AC167</f>
        <v>5.9304300446976594E-4</v>
      </c>
      <c r="AK167" s="53" t="s">
        <v>1334</v>
      </c>
    </row>
    <row r="168" spans="1:37" ht="28.8" x14ac:dyDescent="0.3">
      <c r="A168" t="s">
        <v>356</v>
      </c>
      <c r="B168">
        <v>2022</v>
      </c>
      <c r="C168">
        <v>70225</v>
      </c>
      <c r="D168">
        <v>7520511</v>
      </c>
      <c r="E168" s="1" t="s">
        <v>357</v>
      </c>
      <c r="F168" s="1" t="s">
        <v>45</v>
      </c>
      <c r="G168" s="49">
        <v>153</v>
      </c>
      <c r="H168" t="s">
        <v>358</v>
      </c>
      <c r="I168">
        <v>12</v>
      </c>
      <c r="J168">
        <v>12</v>
      </c>
      <c r="K168" s="1" t="s">
        <v>391</v>
      </c>
      <c r="L168">
        <v>22</v>
      </c>
      <c r="M168">
        <v>22</v>
      </c>
      <c r="N168">
        <v>7</v>
      </c>
      <c r="O168">
        <v>24</v>
      </c>
      <c r="P168">
        <v>8760</v>
      </c>
      <c r="Q168">
        <v>1</v>
      </c>
      <c r="R168">
        <v>1</v>
      </c>
      <c r="S168" s="1" t="s">
        <v>392</v>
      </c>
      <c r="T168">
        <v>10100602</v>
      </c>
      <c r="U168" s="53" t="s">
        <v>37</v>
      </c>
      <c r="V168" s="53" t="s">
        <v>37</v>
      </c>
      <c r="W168" s="53" t="s">
        <v>30</v>
      </c>
      <c r="X168">
        <v>24</v>
      </c>
      <c r="Y168">
        <v>32</v>
      </c>
      <c r="Z168">
        <v>38</v>
      </c>
      <c r="AA168">
        <v>6</v>
      </c>
      <c r="AB168">
        <v>10.19</v>
      </c>
      <c r="AC168" s="5">
        <v>3.8721999999999999E-2</v>
      </c>
      <c r="AD168" t="s">
        <v>1202</v>
      </c>
      <c r="AE168" s="5">
        <f t="shared" si="12"/>
        <v>16.685714285714287</v>
      </c>
      <c r="AF168" s="5">
        <f t="shared" si="11"/>
        <v>1.3616527472527472E-4</v>
      </c>
      <c r="AG168">
        <f>AC168*'2022 EMP Fac Data Metro DC-NoVA'!$AN$19</f>
        <v>4.3349997437407271E-2</v>
      </c>
      <c r="AH168">
        <f>AG168*$AF168/$AC168</f>
        <v>1.5243955142824536E-4</v>
      </c>
      <c r="AI168">
        <f>AC168*'2022 EMP Fac Data Metro DC-NoVA'!$AO$19</f>
        <v>2.7551936300029809E-2</v>
      </c>
      <c r="AJ168">
        <f>AI168*$AF168/$AC168</f>
        <v>9.6885929846258671E-5</v>
      </c>
      <c r="AK168" s="53" t="s">
        <v>1334</v>
      </c>
    </row>
    <row r="169" spans="1:37" ht="28.8" x14ac:dyDescent="0.3">
      <c r="A169" t="s">
        <v>356</v>
      </c>
      <c r="B169">
        <v>2022</v>
      </c>
      <c r="C169">
        <v>70225</v>
      </c>
      <c r="D169">
        <v>7520511</v>
      </c>
      <c r="E169" s="1" t="s">
        <v>357</v>
      </c>
      <c r="F169" s="1" t="s">
        <v>45</v>
      </c>
      <c r="G169" s="49">
        <v>153</v>
      </c>
      <c r="H169" t="s">
        <v>358</v>
      </c>
      <c r="I169">
        <v>12</v>
      </c>
      <c r="J169">
        <v>12</v>
      </c>
      <c r="K169" s="1" t="s">
        <v>391</v>
      </c>
      <c r="L169">
        <v>22</v>
      </c>
      <c r="M169">
        <v>22</v>
      </c>
      <c r="N169">
        <v>7</v>
      </c>
      <c r="O169">
        <v>24</v>
      </c>
      <c r="P169">
        <v>8760</v>
      </c>
      <c r="Q169">
        <v>1</v>
      </c>
      <c r="R169">
        <v>1</v>
      </c>
      <c r="S169" s="1" t="s">
        <v>392</v>
      </c>
      <c r="T169">
        <v>10100602</v>
      </c>
      <c r="U169" s="53" t="s">
        <v>37</v>
      </c>
      <c r="V169" s="53" t="s">
        <v>37</v>
      </c>
      <c r="W169" s="53" t="s">
        <v>35</v>
      </c>
      <c r="X169">
        <v>24</v>
      </c>
      <c r="Y169">
        <v>32</v>
      </c>
      <c r="Z169">
        <v>38</v>
      </c>
      <c r="AA169">
        <v>6</v>
      </c>
      <c r="AB169">
        <v>10.19</v>
      </c>
      <c r="AC169" s="5">
        <v>3.8721999999999999E-2</v>
      </c>
      <c r="AD169" t="s">
        <v>1202</v>
      </c>
      <c r="AE169" s="5">
        <f t="shared" si="12"/>
        <v>16.685714285714287</v>
      </c>
      <c r="AF169" s="5">
        <f t="shared" si="11"/>
        <v>1.3616527472527472E-4</v>
      </c>
      <c r="AG169">
        <f>AC169*'2022 EMP Fac Data Metro DC-NoVA'!$AN$19</f>
        <v>4.3349997437407271E-2</v>
      </c>
      <c r="AH169">
        <f>AG169*$AF169/$AC169</f>
        <v>1.5243955142824536E-4</v>
      </c>
      <c r="AI169">
        <f>AC169*'2022 EMP Fac Data Metro DC-NoVA'!$AO$19</f>
        <v>2.7551936300029809E-2</v>
      </c>
      <c r="AJ169">
        <f>AI169*$AF169/$AC169</f>
        <v>9.6885929846258671E-5</v>
      </c>
      <c r="AK169" s="53" t="s">
        <v>1334</v>
      </c>
    </row>
    <row r="170" spans="1:37" ht="28.8" x14ac:dyDescent="0.3">
      <c r="A170" t="s">
        <v>356</v>
      </c>
      <c r="B170">
        <v>2022</v>
      </c>
      <c r="C170">
        <v>70225</v>
      </c>
      <c r="D170">
        <v>7520511</v>
      </c>
      <c r="E170" s="1" t="s">
        <v>357</v>
      </c>
      <c r="F170" s="1" t="s">
        <v>45</v>
      </c>
      <c r="G170" s="49">
        <v>153</v>
      </c>
      <c r="H170" t="s">
        <v>358</v>
      </c>
      <c r="I170">
        <v>12</v>
      </c>
      <c r="J170">
        <v>12</v>
      </c>
      <c r="K170" s="1" t="s">
        <v>391</v>
      </c>
      <c r="L170">
        <v>22</v>
      </c>
      <c r="M170">
        <v>22</v>
      </c>
      <c r="N170">
        <v>7</v>
      </c>
      <c r="O170">
        <v>24</v>
      </c>
      <c r="P170">
        <v>8760</v>
      </c>
      <c r="Q170">
        <v>1</v>
      </c>
      <c r="R170">
        <v>1</v>
      </c>
      <c r="S170" s="1" t="s">
        <v>392</v>
      </c>
      <c r="T170">
        <v>10100602</v>
      </c>
      <c r="U170" s="53" t="s">
        <v>37</v>
      </c>
      <c r="V170" s="53" t="s">
        <v>37</v>
      </c>
      <c r="W170" s="53" t="s">
        <v>31</v>
      </c>
      <c r="X170">
        <v>24</v>
      </c>
      <c r="Y170">
        <v>32</v>
      </c>
      <c r="Z170">
        <v>38</v>
      </c>
      <c r="AA170">
        <v>6</v>
      </c>
      <c r="AB170">
        <v>10.19</v>
      </c>
      <c r="AC170" s="5">
        <v>3.0569999999999998E-3</v>
      </c>
      <c r="AD170" t="s">
        <v>1202</v>
      </c>
      <c r="AE170" s="5">
        <f t="shared" si="12"/>
        <v>16.685714285714287</v>
      </c>
      <c r="AF170" s="5">
        <f t="shared" si="11"/>
        <v>1.074989010989011E-5</v>
      </c>
      <c r="AG170">
        <f>AC170*'2022 EMP Fac Data Metro DC-NoVA'!$AQ$19</f>
        <v>8.5740538710782674E-6</v>
      </c>
      <c r="AH170">
        <f>AG170*$AF170/$AC170</f>
        <v>3.0150519107088415E-8</v>
      </c>
      <c r="AI170">
        <f>AC170*'2022 EMP Fac Data Metro DC-NoVA'!$AR$19</f>
        <v>8.1457566544583775E-6</v>
      </c>
      <c r="AJ170">
        <f>AI170*$AF170/$AC170</f>
        <v>2.8644419004688803E-8</v>
      </c>
      <c r="AK170" s="53" t="s">
        <v>1334</v>
      </c>
    </row>
    <row r="171" spans="1:37" ht="33" x14ac:dyDescent="0.3">
      <c r="A171" t="s">
        <v>356</v>
      </c>
      <c r="B171">
        <v>2022</v>
      </c>
      <c r="C171">
        <v>70225</v>
      </c>
      <c r="D171">
        <v>7520511</v>
      </c>
      <c r="E171" s="1" t="s">
        <v>357</v>
      </c>
      <c r="F171" s="1" t="s">
        <v>45</v>
      </c>
      <c r="G171" s="49">
        <v>153</v>
      </c>
      <c r="H171" t="s">
        <v>358</v>
      </c>
      <c r="I171">
        <v>12</v>
      </c>
      <c r="J171">
        <v>12</v>
      </c>
      <c r="K171" s="1" t="s">
        <v>391</v>
      </c>
      <c r="L171">
        <v>22</v>
      </c>
      <c r="M171">
        <v>22</v>
      </c>
      <c r="N171">
        <v>7</v>
      </c>
      <c r="O171">
        <v>24</v>
      </c>
      <c r="P171">
        <v>8760</v>
      </c>
      <c r="Q171">
        <v>1</v>
      </c>
      <c r="R171">
        <v>1</v>
      </c>
      <c r="S171" s="1" t="s">
        <v>392</v>
      </c>
      <c r="T171">
        <v>10100602</v>
      </c>
      <c r="U171" s="53" t="s">
        <v>37</v>
      </c>
      <c r="V171" s="53" t="s">
        <v>37</v>
      </c>
      <c r="W171" s="53" t="s">
        <v>32</v>
      </c>
      <c r="X171">
        <v>24</v>
      </c>
      <c r="Y171">
        <v>32</v>
      </c>
      <c r="Z171">
        <v>38</v>
      </c>
      <c r="AA171">
        <v>6</v>
      </c>
      <c r="AB171">
        <v>10.19</v>
      </c>
      <c r="AC171" s="5">
        <v>2.8022499999999999E-2</v>
      </c>
      <c r="AD171" t="s">
        <v>1202</v>
      </c>
      <c r="AE171" s="5">
        <f t="shared" si="12"/>
        <v>16.685714285714287</v>
      </c>
      <c r="AF171" s="5">
        <f t="shared" si="11"/>
        <v>9.8540659340659343E-5</v>
      </c>
      <c r="AG171">
        <f>AC171*'2022 EMP Fac Data Metro DC-NoVA'!$AT$19</f>
        <v>3.0983036844484634E-2</v>
      </c>
      <c r="AH171">
        <f>AG171*$AF171/$AC171</f>
        <v>1.0895133835423168E-4</v>
      </c>
      <c r="AI171">
        <f>AC171*'2022 EMP Fac Data Metro DC-NoVA'!$AU$19</f>
        <v>1.8826396774462253E-2</v>
      </c>
      <c r="AJ171">
        <f>AI171*$AF171/$AC171</f>
        <v>6.6202713932174962E-5</v>
      </c>
      <c r="AK171" s="53" t="s">
        <v>1334</v>
      </c>
    </row>
    <row r="172" spans="1:37" ht="72" x14ac:dyDescent="0.3">
      <c r="A172" t="s">
        <v>356</v>
      </c>
      <c r="B172">
        <v>2022</v>
      </c>
      <c r="C172">
        <v>70234</v>
      </c>
      <c r="D172">
        <v>6423611</v>
      </c>
      <c r="E172" s="1" t="s">
        <v>393</v>
      </c>
      <c r="F172" s="1" t="s">
        <v>43</v>
      </c>
      <c r="G172" s="48" t="s">
        <v>44</v>
      </c>
      <c r="H172" t="s">
        <v>394</v>
      </c>
      <c r="I172">
        <v>1</v>
      </c>
      <c r="J172">
        <v>1</v>
      </c>
      <c r="K172" s="1" t="s">
        <v>395</v>
      </c>
      <c r="L172">
        <v>1</v>
      </c>
      <c r="M172">
        <v>1</v>
      </c>
      <c r="N172">
        <v>7</v>
      </c>
      <c r="O172">
        <v>24</v>
      </c>
      <c r="P172">
        <v>8760</v>
      </c>
      <c r="Q172">
        <v>1</v>
      </c>
      <c r="R172">
        <v>1</v>
      </c>
      <c r="S172" s="1" t="s">
        <v>396</v>
      </c>
      <c r="T172">
        <v>40400111</v>
      </c>
      <c r="U172" s="53" t="s">
        <v>48</v>
      </c>
      <c r="V172" s="53" t="s">
        <v>48</v>
      </c>
      <c r="W172" s="53" t="s">
        <v>32</v>
      </c>
      <c r="X172">
        <v>25</v>
      </c>
      <c r="Y172">
        <v>25</v>
      </c>
      <c r="Z172">
        <v>25</v>
      </c>
      <c r="AA172">
        <v>25</v>
      </c>
      <c r="AB172">
        <v>14561</v>
      </c>
      <c r="AC172" s="5">
        <v>43.468800000000002</v>
      </c>
      <c r="AD172" t="s">
        <v>1202</v>
      </c>
      <c r="AE172" s="5">
        <f t="shared" si="12"/>
        <v>13.035714285714286</v>
      </c>
      <c r="AF172" s="5">
        <f t="shared" si="11"/>
        <v>0.11941978021978022</v>
      </c>
      <c r="AG172">
        <f>AC172*'2022 EMP Fac Data Metro DC-NoVA'!$AT$7</f>
        <v>36.208053071729488</v>
      </c>
      <c r="AH172">
        <f>AG172*$AF172/$AC172</f>
        <v>9.9472673273982112E-2</v>
      </c>
      <c r="AI172">
        <f>AC172*'2022 EMP Fac Data Metro DC-NoVA'!$AU$7</f>
        <v>35.48530512182095</v>
      </c>
      <c r="AJ172">
        <f>AI172*$AF172/$AC172</f>
        <v>9.7487101983024585E-2</v>
      </c>
      <c r="AK172" s="53" t="s">
        <v>1334</v>
      </c>
    </row>
    <row r="173" spans="1:37" ht="72" x14ac:dyDescent="0.3">
      <c r="A173" t="s">
        <v>356</v>
      </c>
      <c r="B173">
        <v>2022</v>
      </c>
      <c r="C173">
        <v>70234</v>
      </c>
      <c r="D173">
        <v>6423611</v>
      </c>
      <c r="E173" s="1" t="s">
        <v>393</v>
      </c>
      <c r="F173" s="1" t="s">
        <v>43</v>
      </c>
      <c r="G173" s="48" t="s">
        <v>44</v>
      </c>
      <c r="H173" t="s">
        <v>394</v>
      </c>
      <c r="I173">
        <v>1</v>
      </c>
      <c r="J173">
        <v>1</v>
      </c>
      <c r="K173" s="1" t="s">
        <v>395</v>
      </c>
      <c r="L173">
        <v>1</v>
      </c>
      <c r="M173">
        <v>1</v>
      </c>
      <c r="N173">
        <v>7</v>
      </c>
      <c r="O173">
        <v>24</v>
      </c>
      <c r="P173">
        <v>8760</v>
      </c>
      <c r="Q173">
        <v>2</v>
      </c>
      <c r="R173">
        <v>2</v>
      </c>
      <c r="S173" s="1" t="s">
        <v>397</v>
      </c>
      <c r="T173">
        <v>40400116</v>
      </c>
      <c r="U173" s="53" t="s">
        <v>49</v>
      </c>
      <c r="V173" s="53" t="s">
        <v>49</v>
      </c>
      <c r="W173" s="53" t="s">
        <v>32</v>
      </c>
      <c r="X173">
        <v>23</v>
      </c>
      <c r="Y173">
        <v>26</v>
      </c>
      <c r="Z173">
        <v>28</v>
      </c>
      <c r="AA173">
        <v>23</v>
      </c>
      <c r="AB173">
        <v>203389</v>
      </c>
      <c r="AC173" s="5">
        <v>0</v>
      </c>
      <c r="AD173" t="s">
        <v>1202</v>
      </c>
      <c r="AE173" s="5">
        <f t="shared" si="12"/>
        <v>13.557142857142857</v>
      </c>
      <c r="AF173" s="5">
        <f t="shared" si="11"/>
        <v>0</v>
      </c>
      <c r="AG173">
        <v>0</v>
      </c>
      <c r="AH173">
        <v>0</v>
      </c>
      <c r="AI173">
        <v>0</v>
      </c>
      <c r="AJ173">
        <v>0</v>
      </c>
      <c r="AK173" s="53" t="s">
        <v>1334</v>
      </c>
    </row>
    <row r="174" spans="1:37" ht="43.2" x14ac:dyDescent="0.3">
      <c r="A174" t="s">
        <v>356</v>
      </c>
      <c r="B174">
        <v>2022</v>
      </c>
      <c r="C174">
        <v>70234</v>
      </c>
      <c r="D174">
        <v>6423611</v>
      </c>
      <c r="E174" s="1" t="s">
        <v>393</v>
      </c>
      <c r="F174" s="1" t="s">
        <v>43</v>
      </c>
      <c r="G174" s="48" t="s">
        <v>44</v>
      </c>
      <c r="H174" t="s">
        <v>394</v>
      </c>
      <c r="I174">
        <v>2</v>
      </c>
      <c r="J174">
        <v>2</v>
      </c>
      <c r="K174" s="1" t="s">
        <v>398</v>
      </c>
      <c r="L174">
        <v>2</v>
      </c>
      <c r="M174">
        <v>2</v>
      </c>
      <c r="N174">
        <v>7</v>
      </c>
      <c r="O174">
        <v>24</v>
      </c>
      <c r="P174">
        <v>8760</v>
      </c>
      <c r="Q174">
        <v>1</v>
      </c>
      <c r="R174">
        <v>1</v>
      </c>
      <c r="S174" s="1" t="s">
        <v>398</v>
      </c>
      <c r="T174">
        <v>40600141</v>
      </c>
      <c r="U174" s="53" t="s">
        <v>50</v>
      </c>
      <c r="V174" s="53" t="s">
        <v>50</v>
      </c>
      <c r="W174" s="53" t="s">
        <v>32</v>
      </c>
      <c r="X174">
        <v>23</v>
      </c>
      <c r="Y174">
        <v>27</v>
      </c>
      <c r="Z174">
        <v>27</v>
      </c>
      <c r="AA174">
        <v>23</v>
      </c>
      <c r="AB174">
        <v>195932</v>
      </c>
      <c r="AC174" s="5">
        <v>10.1639</v>
      </c>
      <c r="AD174" t="s">
        <v>1202</v>
      </c>
      <c r="AE174" s="5">
        <f t="shared" si="12"/>
        <v>14.078571428571429</v>
      </c>
      <c r="AF174" s="5">
        <f t="shared" si="11"/>
        <v>3.0156626373626375E-2</v>
      </c>
      <c r="AG174">
        <f>AC174*'2022 EMP Fac Data Metro DC-NoVA'!$AT$7</f>
        <v>8.4661879466594741</v>
      </c>
      <c r="AH174">
        <f>AG174*$AF174/$AC174</f>
        <v>2.5119458742835804E-2</v>
      </c>
      <c r="AI174">
        <f>AC174*'2022 EMP Fac Data Metro DC-NoVA'!$AU$7</f>
        <v>8.2971946022820031</v>
      </c>
      <c r="AJ174">
        <f>AI174*$AF174/$AC174</f>
        <v>2.4618049918858693E-2</v>
      </c>
      <c r="AK174" s="53" t="s">
        <v>1334</v>
      </c>
    </row>
    <row r="175" spans="1:37" ht="43.2" x14ac:dyDescent="0.3">
      <c r="A175" t="s">
        <v>356</v>
      </c>
      <c r="B175">
        <v>2022</v>
      </c>
      <c r="C175">
        <v>70234</v>
      </c>
      <c r="D175">
        <v>6423611</v>
      </c>
      <c r="E175" s="1" t="s">
        <v>393</v>
      </c>
      <c r="F175" s="1" t="s">
        <v>43</v>
      </c>
      <c r="G175" s="48" t="s">
        <v>44</v>
      </c>
      <c r="H175" t="s">
        <v>394</v>
      </c>
      <c r="I175">
        <v>3</v>
      </c>
      <c r="J175">
        <v>3</v>
      </c>
      <c r="K175" s="1" t="s">
        <v>399</v>
      </c>
      <c r="L175">
        <v>3</v>
      </c>
      <c r="M175">
        <v>3</v>
      </c>
      <c r="N175">
        <v>7</v>
      </c>
      <c r="O175">
        <v>24</v>
      </c>
      <c r="P175">
        <v>8760</v>
      </c>
      <c r="Q175">
        <v>1</v>
      </c>
      <c r="R175">
        <v>1</v>
      </c>
      <c r="S175" s="1" t="s">
        <v>400</v>
      </c>
      <c r="T175">
        <v>40301016</v>
      </c>
      <c r="U175" s="53" t="s">
        <v>48</v>
      </c>
      <c r="V175" s="53" t="s">
        <v>48</v>
      </c>
      <c r="W175" s="53" t="s">
        <v>32</v>
      </c>
      <c r="X175">
        <v>25</v>
      </c>
      <c r="Y175">
        <v>25</v>
      </c>
      <c r="Z175">
        <v>25</v>
      </c>
      <c r="AA175">
        <v>25</v>
      </c>
      <c r="AB175">
        <v>4273</v>
      </c>
      <c r="AC175" s="5">
        <v>1.419</v>
      </c>
      <c r="AD175" t="s">
        <v>1202</v>
      </c>
      <c r="AE175" s="5">
        <f t="shared" si="12"/>
        <v>13.035714285714286</v>
      </c>
      <c r="AF175" s="5">
        <f t="shared" si="11"/>
        <v>3.8983516483516484E-3</v>
      </c>
      <c r="AG175">
        <f>AC175*'2022 EMP Fac Data Metro DC-NoVA'!$AT$7</f>
        <v>1.1819794268253125</v>
      </c>
      <c r="AH175">
        <f>AG175*$AF175/$AC175</f>
        <v>3.2471962275420672E-3</v>
      </c>
      <c r="AI175">
        <f>AC175*'2022 EMP Fac Data Metro DC-NoVA'!$AU$7</f>
        <v>1.1583859680475175</v>
      </c>
      <c r="AJ175">
        <f>AI175*$AF175/$AC175</f>
        <v>3.1823790330975754E-3</v>
      </c>
      <c r="AK175" s="53" t="s">
        <v>1334</v>
      </c>
    </row>
    <row r="176" spans="1:37" ht="43.2" x14ac:dyDescent="0.3">
      <c r="A176" t="s">
        <v>356</v>
      </c>
      <c r="B176">
        <v>2022</v>
      </c>
      <c r="C176">
        <v>70234</v>
      </c>
      <c r="D176">
        <v>6423611</v>
      </c>
      <c r="E176" s="1" t="s">
        <v>393</v>
      </c>
      <c r="F176" s="1" t="s">
        <v>43</v>
      </c>
      <c r="G176" s="48" t="s">
        <v>44</v>
      </c>
      <c r="H176" t="s">
        <v>394</v>
      </c>
      <c r="I176">
        <v>3</v>
      </c>
      <c r="J176">
        <v>3</v>
      </c>
      <c r="K176" s="1" t="s">
        <v>399</v>
      </c>
      <c r="L176">
        <v>3</v>
      </c>
      <c r="M176">
        <v>3</v>
      </c>
      <c r="N176">
        <v>7</v>
      </c>
      <c r="O176">
        <v>24</v>
      </c>
      <c r="P176">
        <v>8760</v>
      </c>
      <c r="Q176">
        <v>2</v>
      </c>
      <c r="R176">
        <v>2</v>
      </c>
      <c r="S176" s="1" t="s">
        <v>401</v>
      </c>
      <c r="T176">
        <v>40301018</v>
      </c>
      <c r="U176" s="53" t="s">
        <v>49</v>
      </c>
      <c r="V176" s="53" t="s">
        <v>49</v>
      </c>
      <c r="W176" s="53" t="s">
        <v>32</v>
      </c>
      <c r="X176">
        <v>24</v>
      </c>
      <c r="Y176">
        <v>26</v>
      </c>
      <c r="Z176">
        <v>22</v>
      </c>
      <c r="AA176">
        <v>28</v>
      </c>
      <c r="AB176">
        <v>68851</v>
      </c>
      <c r="AC176" s="5">
        <v>0</v>
      </c>
      <c r="AD176" t="s">
        <v>1202</v>
      </c>
      <c r="AE176" s="5">
        <f t="shared" si="12"/>
        <v>13.557142857142857</v>
      </c>
      <c r="AF176" s="5">
        <f t="shared" si="11"/>
        <v>0</v>
      </c>
      <c r="AG176">
        <v>0</v>
      </c>
      <c r="AH176">
        <v>0</v>
      </c>
      <c r="AI176">
        <v>0</v>
      </c>
      <c r="AJ176">
        <v>0</v>
      </c>
      <c r="AK176" s="53" t="s">
        <v>1334</v>
      </c>
    </row>
    <row r="177" spans="1:37" ht="43.2" x14ac:dyDescent="0.3">
      <c r="A177" t="s">
        <v>356</v>
      </c>
      <c r="B177">
        <v>2022</v>
      </c>
      <c r="C177">
        <v>70234</v>
      </c>
      <c r="D177">
        <v>6423611</v>
      </c>
      <c r="E177" s="1" t="s">
        <v>393</v>
      </c>
      <c r="F177" s="1" t="s">
        <v>43</v>
      </c>
      <c r="G177" s="48" t="s">
        <v>44</v>
      </c>
      <c r="H177" t="s">
        <v>394</v>
      </c>
      <c r="I177">
        <v>4</v>
      </c>
      <c r="J177">
        <v>4</v>
      </c>
      <c r="K177" s="1" t="s">
        <v>402</v>
      </c>
      <c r="L177">
        <v>4</v>
      </c>
      <c r="M177">
        <v>4</v>
      </c>
      <c r="N177">
        <v>7</v>
      </c>
      <c r="O177">
        <v>24</v>
      </c>
      <c r="P177">
        <v>8760</v>
      </c>
      <c r="Q177">
        <v>1</v>
      </c>
      <c r="R177">
        <v>1</v>
      </c>
      <c r="S177" s="1" t="s">
        <v>403</v>
      </c>
      <c r="T177">
        <v>40600135</v>
      </c>
      <c r="U177" s="53" t="s">
        <v>50</v>
      </c>
      <c r="V177" s="53" t="s">
        <v>50</v>
      </c>
      <c r="W177" s="53" t="s">
        <v>32</v>
      </c>
      <c r="X177">
        <v>22</v>
      </c>
      <c r="Y177">
        <v>26</v>
      </c>
      <c r="Z177">
        <v>26</v>
      </c>
      <c r="AA177">
        <v>26</v>
      </c>
      <c r="AB177">
        <v>18030</v>
      </c>
      <c r="AC177" s="5">
        <v>0</v>
      </c>
      <c r="AD177" t="s">
        <v>1202</v>
      </c>
      <c r="AE177" s="5">
        <f t="shared" si="12"/>
        <v>13.557142857142857</v>
      </c>
      <c r="AF177" s="5">
        <f t="shared" si="11"/>
        <v>0</v>
      </c>
      <c r="AG177">
        <v>0</v>
      </c>
      <c r="AH177">
        <v>0</v>
      </c>
      <c r="AI177">
        <v>0</v>
      </c>
      <c r="AJ177">
        <v>0</v>
      </c>
      <c r="AK177" s="53" t="s">
        <v>1334</v>
      </c>
    </row>
    <row r="178" spans="1:37" ht="43.2" x14ac:dyDescent="0.3">
      <c r="A178" t="s">
        <v>356</v>
      </c>
      <c r="B178">
        <v>2022</v>
      </c>
      <c r="C178">
        <v>70234</v>
      </c>
      <c r="D178">
        <v>6423611</v>
      </c>
      <c r="E178" s="1" t="s">
        <v>393</v>
      </c>
      <c r="F178" s="1" t="s">
        <v>43</v>
      </c>
      <c r="G178" s="48" t="s">
        <v>44</v>
      </c>
      <c r="H178" t="s">
        <v>394</v>
      </c>
      <c r="I178">
        <v>5</v>
      </c>
      <c r="J178">
        <v>5</v>
      </c>
      <c r="K178" s="1" t="s">
        <v>404</v>
      </c>
      <c r="L178">
        <v>5</v>
      </c>
      <c r="M178">
        <v>5</v>
      </c>
      <c r="N178">
        <v>7</v>
      </c>
      <c r="O178">
        <v>24</v>
      </c>
      <c r="P178">
        <v>8760</v>
      </c>
      <c r="Q178">
        <v>1</v>
      </c>
      <c r="R178">
        <v>1</v>
      </c>
      <c r="S178" s="1" t="s">
        <v>404</v>
      </c>
      <c r="T178">
        <v>40400151</v>
      </c>
      <c r="U178" s="53" t="s">
        <v>50</v>
      </c>
      <c r="V178" s="53" t="s">
        <v>50</v>
      </c>
      <c r="W178" s="53" t="s">
        <v>32</v>
      </c>
      <c r="X178">
        <v>23</v>
      </c>
      <c r="Y178">
        <v>27</v>
      </c>
      <c r="Z178">
        <v>27</v>
      </c>
      <c r="AA178">
        <v>23</v>
      </c>
      <c r="AB178">
        <v>213962</v>
      </c>
      <c r="AC178" s="5">
        <v>1.1085</v>
      </c>
      <c r="AD178" t="s">
        <v>1202</v>
      </c>
      <c r="AE178" s="5">
        <f t="shared" si="12"/>
        <v>14.078571428571429</v>
      </c>
      <c r="AF178" s="5">
        <f t="shared" si="11"/>
        <v>3.2889560439560445E-3</v>
      </c>
      <c r="AG178">
        <f>AC178*'2022 EMP Fac Data Metro DC-NoVA'!$AT$7</f>
        <v>0.92334333660032342</v>
      </c>
      <c r="AH178">
        <f t="shared" ref="AH178:AH194" si="13">AG178*$AF178/$AC178</f>
        <v>2.7395901195833776E-3</v>
      </c>
      <c r="AI178">
        <f>AC178*'2022 EMP Fac Data Metro DC-NoVA'!$AU$7</f>
        <v>0.90491250569462522</v>
      </c>
      <c r="AJ178">
        <f t="shared" ref="AJ178:AJ194" si="14">AI178*$AF178/$AC178</f>
        <v>2.6849052366763608E-3</v>
      </c>
      <c r="AK178" s="53" t="s">
        <v>1334</v>
      </c>
    </row>
    <row r="179" spans="1:37" ht="33" x14ac:dyDescent="0.3">
      <c r="A179" t="s">
        <v>356</v>
      </c>
      <c r="B179">
        <v>2022</v>
      </c>
      <c r="C179">
        <v>70235</v>
      </c>
      <c r="D179">
        <v>6437811</v>
      </c>
      <c r="E179" s="1" t="s">
        <v>405</v>
      </c>
      <c r="F179" s="1" t="s">
        <v>45</v>
      </c>
      <c r="G179" s="49">
        <v>153</v>
      </c>
      <c r="H179" t="s">
        <v>406</v>
      </c>
      <c r="I179">
        <v>1</v>
      </c>
      <c r="J179">
        <v>1</v>
      </c>
      <c r="K179" s="1" t="s">
        <v>407</v>
      </c>
      <c r="L179">
        <v>1</v>
      </c>
      <c r="M179">
        <v>1</v>
      </c>
      <c r="N179">
        <v>7</v>
      </c>
      <c r="O179">
        <v>24</v>
      </c>
      <c r="P179">
        <v>8760</v>
      </c>
      <c r="Q179">
        <v>1</v>
      </c>
      <c r="R179">
        <v>1</v>
      </c>
      <c r="S179" s="1" t="s">
        <v>408</v>
      </c>
      <c r="T179">
        <v>40400121</v>
      </c>
      <c r="U179" s="53" t="s">
        <v>409</v>
      </c>
      <c r="V179" s="53" t="s">
        <v>409</v>
      </c>
      <c r="W179" s="53" t="s">
        <v>32</v>
      </c>
      <c r="X179">
        <v>24</v>
      </c>
      <c r="Y179">
        <v>24</v>
      </c>
      <c r="Z179">
        <v>22</v>
      </c>
      <c r="AA179">
        <v>30</v>
      </c>
      <c r="AB179">
        <v>1045.8</v>
      </c>
      <c r="AC179" s="5">
        <v>1.49</v>
      </c>
      <c r="AD179" t="s">
        <v>1202</v>
      </c>
      <c r="AE179" s="5">
        <f t="shared" si="12"/>
        <v>12.514285714285716</v>
      </c>
      <c r="AF179" s="5">
        <f t="shared" si="11"/>
        <v>4.0821917808219173E-3</v>
      </c>
      <c r="AG179">
        <f>AC179*'2022 EMP Fac Data Metro DC-NoVA'!$AT$9</f>
        <v>1.2283287782424084</v>
      </c>
      <c r="AH179">
        <f t="shared" si="13"/>
        <v>3.3652843239518034E-3</v>
      </c>
      <c r="AI179">
        <f>AC179*'2022 EMP Fac Data Metro DC-NoVA'!$AU$9</f>
        <v>1.2012995135046896</v>
      </c>
      <c r="AJ179">
        <f t="shared" si="14"/>
        <v>3.2912315438484645E-3</v>
      </c>
      <c r="AK179" s="53" t="s">
        <v>1334</v>
      </c>
    </row>
    <row r="180" spans="1:37" ht="33" x14ac:dyDescent="0.3">
      <c r="A180" t="s">
        <v>356</v>
      </c>
      <c r="B180">
        <v>2022</v>
      </c>
      <c r="C180">
        <v>70235</v>
      </c>
      <c r="D180">
        <v>6437811</v>
      </c>
      <c r="E180" s="1" t="s">
        <v>405</v>
      </c>
      <c r="F180" s="1" t="s">
        <v>45</v>
      </c>
      <c r="G180" s="49">
        <v>153</v>
      </c>
      <c r="H180" t="s">
        <v>406</v>
      </c>
      <c r="I180">
        <v>1</v>
      </c>
      <c r="J180">
        <v>1</v>
      </c>
      <c r="K180" s="1" t="s">
        <v>407</v>
      </c>
      <c r="L180">
        <v>1</v>
      </c>
      <c r="M180">
        <v>1</v>
      </c>
      <c r="N180">
        <v>7</v>
      </c>
      <c r="O180">
        <v>24</v>
      </c>
      <c r="P180">
        <v>8760</v>
      </c>
      <c r="Q180">
        <v>2</v>
      </c>
      <c r="R180">
        <v>2</v>
      </c>
      <c r="S180" s="1" t="s">
        <v>410</v>
      </c>
      <c r="T180">
        <v>40400336</v>
      </c>
      <c r="U180" s="53" t="s">
        <v>411</v>
      </c>
      <c r="V180" s="53" t="s">
        <v>411</v>
      </c>
      <c r="W180" s="53" t="s">
        <v>32</v>
      </c>
      <c r="X180">
        <v>24</v>
      </c>
      <c r="Y180">
        <v>24</v>
      </c>
      <c r="Z180">
        <v>22</v>
      </c>
      <c r="AA180">
        <v>30</v>
      </c>
      <c r="AB180">
        <v>9807.9</v>
      </c>
      <c r="AC180" s="5">
        <v>0.02</v>
      </c>
      <c r="AD180" t="s">
        <v>1202</v>
      </c>
      <c r="AE180" s="5">
        <f t="shared" si="12"/>
        <v>12.514285714285716</v>
      </c>
      <c r="AF180" s="5">
        <f t="shared" si="11"/>
        <v>5.4794520547945193E-5</v>
      </c>
      <c r="AG180">
        <f>AC180*'2022 EMP Fac Data Metro DC-NoVA'!$AT$9</f>
        <v>1.648763460728065E-2</v>
      </c>
      <c r="AH180">
        <f t="shared" si="13"/>
        <v>4.5171601663782596E-5</v>
      </c>
      <c r="AI180">
        <f>AC180*'2022 EMP Fac Data Metro DC-NoVA'!$AU$9</f>
        <v>1.6124825684626708E-2</v>
      </c>
      <c r="AJ180">
        <f t="shared" si="14"/>
        <v>4.4177604615415623E-5</v>
      </c>
      <c r="AK180" s="53" t="s">
        <v>1334</v>
      </c>
    </row>
    <row r="181" spans="1:37" ht="33" x14ac:dyDescent="0.3">
      <c r="A181" t="s">
        <v>356</v>
      </c>
      <c r="B181">
        <v>2022</v>
      </c>
      <c r="C181">
        <v>70235</v>
      </c>
      <c r="D181">
        <v>6437811</v>
      </c>
      <c r="E181" s="1" t="s">
        <v>405</v>
      </c>
      <c r="F181" s="1" t="s">
        <v>45</v>
      </c>
      <c r="G181" s="49">
        <v>153</v>
      </c>
      <c r="H181" t="s">
        <v>406</v>
      </c>
      <c r="I181">
        <v>2</v>
      </c>
      <c r="J181">
        <v>2</v>
      </c>
      <c r="K181" s="1" t="s">
        <v>412</v>
      </c>
      <c r="L181">
        <v>2</v>
      </c>
      <c r="M181">
        <v>2</v>
      </c>
      <c r="N181">
        <v>7</v>
      </c>
      <c r="O181">
        <v>24</v>
      </c>
      <c r="P181">
        <v>8760</v>
      </c>
      <c r="Q181">
        <v>1</v>
      </c>
      <c r="R181">
        <v>1</v>
      </c>
      <c r="S181" s="1" t="s">
        <v>413</v>
      </c>
      <c r="T181">
        <v>40400111</v>
      </c>
      <c r="U181" s="53" t="s">
        <v>48</v>
      </c>
      <c r="V181" s="53" t="s">
        <v>48</v>
      </c>
      <c r="W181" s="53" t="s">
        <v>32</v>
      </c>
      <c r="X181">
        <v>22</v>
      </c>
      <c r="Y181">
        <v>25</v>
      </c>
      <c r="Z181">
        <v>26</v>
      </c>
      <c r="AA181">
        <v>27</v>
      </c>
      <c r="AB181">
        <v>1954.43</v>
      </c>
      <c r="AC181" s="5">
        <v>0.47</v>
      </c>
      <c r="AD181" t="s">
        <v>1202</v>
      </c>
      <c r="AE181" s="5">
        <f t="shared" si="12"/>
        <v>13.035714285714286</v>
      </c>
      <c r="AF181" s="5">
        <f t="shared" si="11"/>
        <v>1.291208791208791E-3</v>
      </c>
      <c r="AG181">
        <f>AC181*'2022 EMP Fac Data Metro DC-NoVA'!$AT$9</f>
        <v>0.38745941327109523</v>
      </c>
      <c r="AH181">
        <f t="shared" si="13"/>
        <v>1.0644489375579538E-3</v>
      </c>
      <c r="AI181">
        <f>AC181*'2022 EMP Fac Data Metro DC-NoVA'!$AU$9</f>
        <v>0.37893340358872757</v>
      </c>
      <c r="AJ181">
        <f t="shared" si="14"/>
        <v>1.0410258340349658E-3</v>
      </c>
      <c r="AK181" s="53" t="s">
        <v>1334</v>
      </c>
    </row>
    <row r="182" spans="1:37" ht="33" x14ac:dyDescent="0.3">
      <c r="A182" t="s">
        <v>356</v>
      </c>
      <c r="B182">
        <v>2022</v>
      </c>
      <c r="C182">
        <v>70235</v>
      </c>
      <c r="D182">
        <v>6437811</v>
      </c>
      <c r="E182" s="1" t="s">
        <v>405</v>
      </c>
      <c r="F182" s="1" t="s">
        <v>45</v>
      </c>
      <c r="G182" s="49">
        <v>153</v>
      </c>
      <c r="H182" t="s">
        <v>406</v>
      </c>
      <c r="I182">
        <v>2</v>
      </c>
      <c r="J182">
        <v>2</v>
      </c>
      <c r="K182" s="1" t="s">
        <v>412</v>
      </c>
      <c r="L182">
        <v>2</v>
      </c>
      <c r="M182">
        <v>2</v>
      </c>
      <c r="N182">
        <v>7</v>
      </c>
      <c r="O182">
        <v>24</v>
      </c>
      <c r="P182">
        <v>8760</v>
      </c>
      <c r="Q182">
        <v>2</v>
      </c>
      <c r="R182">
        <v>2</v>
      </c>
      <c r="S182" s="1" t="s">
        <v>414</v>
      </c>
      <c r="T182">
        <v>40400116</v>
      </c>
      <c r="U182" s="53" t="s">
        <v>49</v>
      </c>
      <c r="V182" s="53" t="s">
        <v>49</v>
      </c>
      <c r="W182" s="53" t="s">
        <v>32</v>
      </c>
      <c r="X182">
        <v>22</v>
      </c>
      <c r="Y182">
        <v>25</v>
      </c>
      <c r="Z182">
        <v>26</v>
      </c>
      <c r="AA182">
        <v>27</v>
      </c>
      <c r="AB182">
        <v>48490.6</v>
      </c>
      <c r="AC182" s="5">
        <v>0.05</v>
      </c>
      <c r="AD182" t="s">
        <v>1202</v>
      </c>
      <c r="AE182" s="5">
        <f t="shared" si="12"/>
        <v>13.035714285714286</v>
      </c>
      <c r="AF182" s="5">
        <f t="shared" si="11"/>
        <v>1.3736263736263736E-4</v>
      </c>
      <c r="AG182">
        <f>AC182*'2022 EMP Fac Data Metro DC-NoVA'!$AT$9</f>
        <v>4.1219086518201629E-2</v>
      </c>
      <c r="AH182">
        <f t="shared" si="13"/>
        <v>1.1323924867637811E-4</v>
      </c>
      <c r="AI182">
        <f>AC182*'2022 EMP Fac Data Metro DC-NoVA'!$AU$9</f>
        <v>4.0312064211566773E-2</v>
      </c>
      <c r="AJ182">
        <f t="shared" si="14"/>
        <v>1.1074742915265597E-4</v>
      </c>
      <c r="AK182" s="53" t="s">
        <v>1334</v>
      </c>
    </row>
    <row r="183" spans="1:37" ht="33" x14ac:dyDescent="0.3">
      <c r="A183" t="s">
        <v>356</v>
      </c>
      <c r="B183">
        <v>2022</v>
      </c>
      <c r="C183">
        <v>70235</v>
      </c>
      <c r="D183">
        <v>6437811</v>
      </c>
      <c r="E183" s="1" t="s">
        <v>405</v>
      </c>
      <c r="F183" s="1" t="s">
        <v>45</v>
      </c>
      <c r="G183" s="49">
        <v>153</v>
      </c>
      <c r="H183" t="s">
        <v>406</v>
      </c>
      <c r="I183">
        <v>3</v>
      </c>
      <c r="J183">
        <v>3</v>
      </c>
      <c r="K183" s="1" t="s">
        <v>415</v>
      </c>
      <c r="L183">
        <v>3</v>
      </c>
      <c r="M183">
        <v>3</v>
      </c>
      <c r="N183">
        <v>7</v>
      </c>
      <c r="O183">
        <v>24</v>
      </c>
      <c r="P183">
        <v>8760</v>
      </c>
      <c r="Q183">
        <v>1</v>
      </c>
      <c r="R183">
        <v>1</v>
      </c>
      <c r="S183" s="1" t="s">
        <v>416</v>
      </c>
      <c r="T183">
        <v>40400111</v>
      </c>
      <c r="U183" s="53" t="s">
        <v>48</v>
      </c>
      <c r="V183" s="53" t="s">
        <v>48</v>
      </c>
      <c r="W183" s="53" t="s">
        <v>32</v>
      </c>
      <c r="X183">
        <v>22</v>
      </c>
      <c r="Y183">
        <v>26</v>
      </c>
      <c r="Z183">
        <v>25</v>
      </c>
      <c r="AA183">
        <v>27</v>
      </c>
      <c r="AB183">
        <v>575.95000000000005</v>
      </c>
      <c r="AC183" s="5">
        <v>0.1</v>
      </c>
      <c r="AD183" t="s">
        <v>1202</v>
      </c>
      <c r="AE183" s="5">
        <f t="shared" si="12"/>
        <v>13.557142857142857</v>
      </c>
      <c r="AF183" s="5">
        <f t="shared" si="11"/>
        <v>2.8571428571428574E-4</v>
      </c>
      <c r="AG183">
        <f>AC183*'2022 EMP Fac Data Metro DC-NoVA'!$AT$9</f>
        <v>8.2438173036403259E-2</v>
      </c>
      <c r="AH183">
        <f t="shared" si="13"/>
        <v>2.3553763724686646E-4</v>
      </c>
      <c r="AI183">
        <f>AC183*'2022 EMP Fac Data Metro DC-NoVA'!$AU$9</f>
        <v>8.0624128423133545E-2</v>
      </c>
      <c r="AJ183">
        <f t="shared" si="14"/>
        <v>2.3035465263752442E-4</v>
      </c>
      <c r="AK183" s="53" t="s">
        <v>1334</v>
      </c>
    </row>
    <row r="184" spans="1:37" ht="33" x14ac:dyDescent="0.3">
      <c r="A184" t="s">
        <v>356</v>
      </c>
      <c r="B184">
        <v>2022</v>
      </c>
      <c r="C184">
        <v>70235</v>
      </c>
      <c r="D184">
        <v>6437811</v>
      </c>
      <c r="E184" s="1" t="s">
        <v>405</v>
      </c>
      <c r="F184" s="1" t="s">
        <v>45</v>
      </c>
      <c r="G184" s="49">
        <v>153</v>
      </c>
      <c r="H184" t="s">
        <v>406</v>
      </c>
      <c r="I184">
        <v>3</v>
      </c>
      <c r="J184">
        <v>3</v>
      </c>
      <c r="K184" s="1" t="s">
        <v>415</v>
      </c>
      <c r="L184">
        <v>3</v>
      </c>
      <c r="M184">
        <v>3</v>
      </c>
      <c r="N184">
        <v>7</v>
      </c>
      <c r="O184">
        <v>24</v>
      </c>
      <c r="P184">
        <v>8760</v>
      </c>
      <c r="Q184">
        <v>2</v>
      </c>
      <c r="R184">
        <v>2</v>
      </c>
      <c r="S184" s="1" t="s">
        <v>417</v>
      </c>
      <c r="T184">
        <v>40400116</v>
      </c>
      <c r="U184" s="53" t="s">
        <v>49</v>
      </c>
      <c r="V184" s="53" t="s">
        <v>49</v>
      </c>
      <c r="W184" s="53" t="s">
        <v>32</v>
      </c>
      <c r="X184">
        <v>22</v>
      </c>
      <c r="Y184">
        <v>26</v>
      </c>
      <c r="Z184">
        <v>25</v>
      </c>
      <c r="AA184">
        <v>27</v>
      </c>
      <c r="AB184">
        <v>12438.6</v>
      </c>
      <c r="AC184" s="5">
        <v>0.03</v>
      </c>
      <c r="AD184" t="s">
        <v>1202</v>
      </c>
      <c r="AE184" s="5">
        <f t="shared" si="12"/>
        <v>13.557142857142857</v>
      </c>
      <c r="AF184" s="5">
        <f t="shared" si="11"/>
        <v>8.5714285714285726E-5</v>
      </c>
      <c r="AG184">
        <f>AC184*'2022 EMP Fac Data Metro DC-NoVA'!$AT$9</f>
        <v>2.4731451910920976E-2</v>
      </c>
      <c r="AH184">
        <f t="shared" si="13"/>
        <v>7.066129117405994E-5</v>
      </c>
      <c r="AI184">
        <f>AC184*'2022 EMP Fac Data Metro DC-NoVA'!$AU$9</f>
        <v>2.4187238526940061E-2</v>
      </c>
      <c r="AJ184">
        <f t="shared" si="14"/>
        <v>6.9106395791257338E-5</v>
      </c>
      <c r="AK184" s="53" t="s">
        <v>1334</v>
      </c>
    </row>
    <row r="185" spans="1:37" ht="33" x14ac:dyDescent="0.3">
      <c r="A185" t="s">
        <v>356</v>
      </c>
      <c r="B185">
        <v>2022</v>
      </c>
      <c r="C185">
        <v>70235</v>
      </c>
      <c r="D185">
        <v>6437811</v>
      </c>
      <c r="E185" s="1" t="s">
        <v>405</v>
      </c>
      <c r="F185" s="1" t="s">
        <v>45</v>
      </c>
      <c r="G185" s="49">
        <v>153</v>
      </c>
      <c r="H185" t="s">
        <v>406</v>
      </c>
      <c r="I185">
        <v>4</v>
      </c>
      <c r="J185">
        <v>4</v>
      </c>
      <c r="K185" s="1" t="s">
        <v>418</v>
      </c>
      <c r="L185">
        <v>4</v>
      </c>
      <c r="M185">
        <v>4</v>
      </c>
      <c r="N185">
        <v>7</v>
      </c>
      <c r="O185">
        <v>24</v>
      </c>
      <c r="P185">
        <v>8760</v>
      </c>
      <c r="Q185">
        <v>1</v>
      </c>
      <c r="R185">
        <v>1</v>
      </c>
      <c r="S185" s="1" t="s">
        <v>419</v>
      </c>
      <c r="T185">
        <v>40400111</v>
      </c>
      <c r="U185" s="53" t="s">
        <v>48</v>
      </c>
      <c r="V185" s="53" t="s">
        <v>48</v>
      </c>
      <c r="W185" s="53" t="s">
        <v>32</v>
      </c>
      <c r="X185">
        <v>22</v>
      </c>
      <c r="Y185">
        <v>26</v>
      </c>
      <c r="Z185">
        <v>25</v>
      </c>
      <c r="AA185">
        <v>27</v>
      </c>
      <c r="AB185">
        <v>1781.81</v>
      </c>
      <c r="AC185" s="5">
        <v>2.98</v>
      </c>
      <c r="AD185" t="s">
        <v>1202</v>
      </c>
      <c r="AE185" s="5">
        <f t="shared" si="12"/>
        <v>13.557142857142857</v>
      </c>
      <c r="AF185" s="5">
        <f t="shared" si="11"/>
        <v>8.5142857142857156E-3</v>
      </c>
      <c r="AG185">
        <f>AC185*'2022 EMP Fac Data Metro DC-NoVA'!$AT$9</f>
        <v>2.4566575564848168</v>
      </c>
      <c r="AH185">
        <f t="shared" si="13"/>
        <v>7.0190215899566203E-3</v>
      </c>
      <c r="AI185">
        <f>AC185*'2022 EMP Fac Data Metro DC-NoVA'!$AU$9</f>
        <v>2.4025990270093791</v>
      </c>
      <c r="AJ185">
        <f t="shared" si="14"/>
        <v>6.8645686485982269E-3</v>
      </c>
      <c r="AK185" s="53" t="s">
        <v>1334</v>
      </c>
    </row>
    <row r="186" spans="1:37" ht="33" x14ac:dyDescent="0.3">
      <c r="A186" t="s">
        <v>356</v>
      </c>
      <c r="B186">
        <v>2022</v>
      </c>
      <c r="C186">
        <v>70235</v>
      </c>
      <c r="D186">
        <v>6437811</v>
      </c>
      <c r="E186" s="1" t="s">
        <v>405</v>
      </c>
      <c r="F186" s="1" t="s">
        <v>45</v>
      </c>
      <c r="G186" s="49">
        <v>153</v>
      </c>
      <c r="H186" t="s">
        <v>406</v>
      </c>
      <c r="I186">
        <v>4</v>
      </c>
      <c r="J186">
        <v>4</v>
      </c>
      <c r="K186" s="1" t="s">
        <v>418</v>
      </c>
      <c r="L186">
        <v>4</v>
      </c>
      <c r="M186">
        <v>4</v>
      </c>
      <c r="N186">
        <v>7</v>
      </c>
      <c r="O186">
        <v>24</v>
      </c>
      <c r="P186">
        <v>8760</v>
      </c>
      <c r="Q186">
        <v>2</v>
      </c>
      <c r="R186">
        <v>2</v>
      </c>
      <c r="S186" s="1" t="s">
        <v>420</v>
      </c>
      <c r="T186">
        <v>40400116</v>
      </c>
      <c r="U186" s="53" t="s">
        <v>49</v>
      </c>
      <c r="V186" s="53" t="s">
        <v>49</v>
      </c>
      <c r="W186" s="53" t="s">
        <v>32</v>
      </c>
      <c r="X186">
        <v>22</v>
      </c>
      <c r="Y186">
        <v>26</v>
      </c>
      <c r="Z186">
        <v>25</v>
      </c>
      <c r="AA186">
        <v>27</v>
      </c>
      <c r="AB186">
        <v>44207.8</v>
      </c>
      <c r="AC186" s="5">
        <v>0.28999999999999998</v>
      </c>
      <c r="AD186" t="s">
        <v>1202</v>
      </c>
      <c r="AE186" s="5">
        <f t="shared" si="12"/>
        <v>13.557142857142857</v>
      </c>
      <c r="AF186" s="5">
        <f t="shared" si="11"/>
        <v>8.2857142857142851E-4</v>
      </c>
      <c r="AG186">
        <f>AC186*'2022 EMP Fac Data Metro DC-NoVA'!$AT$9</f>
        <v>0.23907070180556941</v>
      </c>
      <c r="AH186">
        <f t="shared" si="13"/>
        <v>6.8305914801591264E-4</v>
      </c>
      <c r="AI186">
        <f>AC186*'2022 EMP Fac Data Metro DC-NoVA'!$AU$9</f>
        <v>0.23380997242708723</v>
      </c>
      <c r="AJ186">
        <f t="shared" si="14"/>
        <v>6.680284926488207E-4</v>
      </c>
      <c r="AK186" s="53" t="s">
        <v>1334</v>
      </c>
    </row>
    <row r="187" spans="1:37" ht="33" x14ac:dyDescent="0.3">
      <c r="A187" t="s">
        <v>356</v>
      </c>
      <c r="B187">
        <v>2022</v>
      </c>
      <c r="C187">
        <v>70235</v>
      </c>
      <c r="D187">
        <v>6437811</v>
      </c>
      <c r="E187" s="1" t="s">
        <v>405</v>
      </c>
      <c r="F187" s="1" t="s">
        <v>45</v>
      </c>
      <c r="G187" s="49">
        <v>153</v>
      </c>
      <c r="H187" t="s">
        <v>406</v>
      </c>
      <c r="I187">
        <v>5</v>
      </c>
      <c r="J187">
        <v>5</v>
      </c>
      <c r="K187" s="1" t="s">
        <v>421</v>
      </c>
      <c r="L187">
        <v>5</v>
      </c>
      <c r="M187">
        <v>5</v>
      </c>
      <c r="N187">
        <v>7</v>
      </c>
      <c r="O187">
        <v>24</v>
      </c>
      <c r="P187">
        <v>8760</v>
      </c>
      <c r="Q187">
        <v>1</v>
      </c>
      <c r="R187">
        <v>1</v>
      </c>
      <c r="S187" s="1" t="s">
        <v>422</v>
      </c>
      <c r="T187">
        <v>40400111</v>
      </c>
      <c r="U187" s="53" t="s">
        <v>48</v>
      </c>
      <c r="V187" s="53" t="s">
        <v>48</v>
      </c>
      <c r="W187" s="53" t="s">
        <v>32</v>
      </c>
      <c r="X187">
        <v>22</v>
      </c>
      <c r="Y187">
        <v>26</v>
      </c>
      <c r="Z187">
        <v>25</v>
      </c>
      <c r="AA187">
        <v>27</v>
      </c>
      <c r="AB187">
        <v>735.6</v>
      </c>
      <c r="AC187" s="5">
        <v>0.08</v>
      </c>
      <c r="AD187" t="s">
        <v>1202</v>
      </c>
      <c r="AE187" s="5">
        <f t="shared" si="12"/>
        <v>13.557142857142857</v>
      </c>
      <c r="AF187" s="5">
        <f t="shared" si="11"/>
        <v>2.2857142857142857E-4</v>
      </c>
      <c r="AG187">
        <f>AC187*'2022 EMP Fac Data Metro DC-NoVA'!$AT$9</f>
        <v>6.5950538429122602E-2</v>
      </c>
      <c r="AH187">
        <f t="shared" si="13"/>
        <v>1.8843010979749316E-4</v>
      </c>
      <c r="AI187">
        <f>AC187*'2022 EMP Fac Data Metro DC-NoVA'!$AU$9</f>
        <v>6.4499302738506833E-2</v>
      </c>
      <c r="AJ187">
        <f t="shared" si="14"/>
        <v>1.8428372211001952E-4</v>
      </c>
      <c r="AK187" s="53" t="s">
        <v>1334</v>
      </c>
    </row>
    <row r="188" spans="1:37" ht="33" x14ac:dyDescent="0.3">
      <c r="A188" t="s">
        <v>356</v>
      </c>
      <c r="B188">
        <v>2022</v>
      </c>
      <c r="C188">
        <v>70235</v>
      </c>
      <c r="D188">
        <v>6437811</v>
      </c>
      <c r="E188" s="1" t="s">
        <v>405</v>
      </c>
      <c r="F188" s="1" t="s">
        <v>45</v>
      </c>
      <c r="G188" s="49">
        <v>153</v>
      </c>
      <c r="H188" t="s">
        <v>406</v>
      </c>
      <c r="I188">
        <v>5</v>
      </c>
      <c r="J188">
        <v>5</v>
      </c>
      <c r="K188" s="1" t="s">
        <v>421</v>
      </c>
      <c r="L188">
        <v>5</v>
      </c>
      <c r="M188">
        <v>5</v>
      </c>
      <c r="N188">
        <v>7</v>
      </c>
      <c r="O188">
        <v>24</v>
      </c>
      <c r="P188">
        <v>8760</v>
      </c>
      <c r="Q188">
        <v>2</v>
      </c>
      <c r="R188">
        <v>2</v>
      </c>
      <c r="S188" s="1" t="s">
        <v>423</v>
      </c>
      <c r="T188">
        <v>40400116</v>
      </c>
      <c r="U188" s="53" t="s">
        <v>49</v>
      </c>
      <c r="V188" s="53" t="s">
        <v>49</v>
      </c>
      <c r="W188" s="53" t="s">
        <v>32</v>
      </c>
      <c r="X188">
        <v>22</v>
      </c>
      <c r="Y188">
        <v>26</v>
      </c>
      <c r="Z188">
        <v>25</v>
      </c>
      <c r="AA188">
        <v>27</v>
      </c>
      <c r="AB188">
        <v>15238.7</v>
      </c>
      <c r="AC188" s="5">
        <v>0.03</v>
      </c>
      <c r="AD188" t="s">
        <v>1202</v>
      </c>
      <c r="AE188" s="5">
        <f t="shared" si="12"/>
        <v>13.557142857142857</v>
      </c>
      <c r="AF188" s="5">
        <f t="shared" si="11"/>
        <v>8.5714285714285726E-5</v>
      </c>
      <c r="AG188">
        <f>AC188*'2022 EMP Fac Data Metro DC-NoVA'!$AT$9</f>
        <v>2.4731451910920976E-2</v>
      </c>
      <c r="AH188">
        <f t="shared" si="13"/>
        <v>7.066129117405994E-5</v>
      </c>
      <c r="AI188">
        <f>AC188*'2022 EMP Fac Data Metro DC-NoVA'!$AU$9</f>
        <v>2.4187238526940061E-2</v>
      </c>
      <c r="AJ188">
        <f t="shared" si="14"/>
        <v>6.9106395791257338E-5</v>
      </c>
      <c r="AK188" s="53" t="s">
        <v>1334</v>
      </c>
    </row>
    <row r="189" spans="1:37" ht="33" x14ac:dyDescent="0.3">
      <c r="A189" t="s">
        <v>356</v>
      </c>
      <c r="B189">
        <v>2022</v>
      </c>
      <c r="C189">
        <v>70235</v>
      </c>
      <c r="D189">
        <v>6437811</v>
      </c>
      <c r="E189" s="1" t="s">
        <v>405</v>
      </c>
      <c r="F189" s="1" t="s">
        <v>45</v>
      </c>
      <c r="G189" s="49">
        <v>153</v>
      </c>
      <c r="H189" t="s">
        <v>406</v>
      </c>
      <c r="I189">
        <v>6</v>
      </c>
      <c r="J189">
        <v>6</v>
      </c>
      <c r="K189" s="1" t="s">
        <v>424</v>
      </c>
      <c r="L189">
        <v>6</v>
      </c>
      <c r="M189">
        <v>6</v>
      </c>
      <c r="N189">
        <v>7</v>
      </c>
      <c r="O189">
        <v>24</v>
      </c>
      <c r="P189">
        <v>8760</v>
      </c>
      <c r="Q189">
        <v>1</v>
      </c>
      <c r="R189">
        <v>1</v>
      </c>
      <c r="S189" s="1" t="s">
        <v>425</v>
      </c>
      <c r="T189">
        <v>40400111</v>
      </c>
      <c r="U189" s="53" t="s">
        <v>48</v>
      </c>
      <c r="V189" s="53" t="s">
        <v>48</v>
      </c>
      <c r="W189" s="53" t="s">
        <v>32</v>
      </c>
      <c r="X189">
        <v>22</v>
      </c>
      <c r="Y189">
        <v>26</v>
      </c>
      <c r="Z189">
        <v>25</v>
      </c>
      <c r="AA189">
        <v>27</v>
      </c>
      <c r="AB189">
        <v>2037</v>
      </c>
      <c r="AC189" s="5">
        <v>1.96</v>
      </c>
      <c r="AD189" t="s">
        <v>1202</v>
      </c>
      <c r="AE189" s="5">
        <f t="shared" si="12"/>
        <v>13.557142857142857</v>
      </c>
      <c r="AF189" s="5">
        <f t="shared" si="11"/>
        <v>5.6000000000000008E-3</v>
      </c>
      <c r="AG189">
        <f>AC189*'2022 EMP Fac Data Metro DC-NoVA'!$AT$9</f>
        <v>1.6157881915135037</v>
      </c>
      <c r="AH189">
        <f t="shared" si="13"/>
        <v>4.6165376900385831E-3</v>
      </c>
      <c r="AI189">
        <f>AC189*'2022 EMP Fac Data Metro DC-NoVA'!$AU$9</f>
        <v>1.5802329170934173</v>
      </c>
      <c r="AJ189">
        <f t="shared" si="14"/>
        <v>4.5149511916954786E-3</v>
      </c>
      <c r="AK189" s="53" t="s">
        <v>1334</v>
      </c>
    </row>
    <row r="190" spans="1:37" ht="33" x14ac:dyDescent="0.3">
      <c r="A190" t="s">
        <v>356</v>
      </c>
      <c r="B190">
        <v>2022</v>
      </c>
      <c r="C190">
        <v>70235</v>
      </c>
      <c r="D190">
        <v>6437811</v>
      </c>
      <c r="E190" s="1" t="s">
        <v>405</v>
      </c>
      <c r="F190" s="1" t="s">
        <v>45</v>
      </c>
      <c r="G190" s="49">
        <v>153</v>
      </c>
      <c r="H190" t="s">
        <v>406</v>
      </c>
      <c r="I190">
        <v>6</v>
      </c>
      <c r="J190">
        <v>6</v>
      </c>
      <c r="K190" s="1" t="s">
        <v>424</v>
      </c>
      <c r="L190">
        <v>6</v>
      </c>
      <c r="M190">
        <v>6</v>
      </c>
      <c r="N190">
        <v>7</v>
      </c>
      <c r="O190">
        <v>24</v>
      </c>
      <c r="P190">
        <v>8760</v>
      </c>
      <c r="Q190">
        <v>2</v>
      </c>
      <c r="R190">
        <v>2</v>
      </c>
      <c r="S190" s="1" t="s">
        <v>426</v>
      </c>
      <c r="T190">
        <v>40400116</v>
      </c>
      <c r="U190" s="53" t="s">
        <v>49</v>
      </c>
      <c r="V190" s="53" t="s">
        <v>49</v>
      </c>
      <c r="W190" s="53" t="s">
        <v>32</v>
      </c>
      <c r="X190">
        <v>22</v>
      </c>
      <c r="Y190">
        <v>26</v>
      </c>
      <c r="Z190">
        <v>25</v>
      </c>
      <c r="AA190">
        <v>27</v>
      </c>
      <c r="AB190">
        <v>50539.199999999997</v>
      </c>
      <c r="AC190" s="5">
        <v>0.06</v>
      </c>
      <c r="AD190" t="s">
        <v>1202</v>
      </c>
      <c r="AE190" s="5">
        <f t="shared" si="12"/>
        <v>13.557142857142857</v>
      </c>
      <c r="AF190" s="5">
        <f t="shared" ref="AF190:AF253" si="15">IF(AE190=0,"n/a",IF(AE190&gt;13,(AC190*Y190/100)/(13*N190),(AC190*Y190/100/(AE190*N190))))</f>
        <v>1.7142857142857145E-4</v>
      </c>
      <c r="AG190">
        <f>AC190*'2022 EMP Fac Data Metro DC-NoVA'!$AT$9</f>
        <v>4.9462903821841951E-2</v>
      </c>
      <c r="AH190">
        <f t="shared" si="13"/>
        <v>1.4132258234811988E-4</v>
      </c>
      <c r="AI190">
        <f>AC190*'2022 EMP Fac Data Metro DC-NoVA'!$AU$9</f>
        <v>4.8374477053880122E-2</v>
      </c>
      <c r="AJ190">
        <f t="shared" si="14"/>
        <v>1.3821279158251468E-4</v>
      </c>
      <c r="AK190" s="53" t="s">
        <v>1334</v>
      </c>
    </row>
    <row r="191" spans="1:37" ht="33" x14ac:dyDescent="0.3">
      <c r="A191" t="s">
        <v>356</v>
      </c>
      <c r="B191">
        <v>2022</v>
      </c>
      <c r="C191">
        <v>70235</v>
      </c>
      <c r="D191">
        <v>6437811</v>
      </c>
      <c r="E191" s="1" t="s">
        <v>405</v>
      </c>
      <c r="F191" s="1" t="s">
        <v>45</v>
      </c>
      <c r="G191" s="49">
        <v>153</v>
      </c>
      <c r="H191" t="s">
        <v>406</v>
      </c>
      <c r="I191">
        <v>7</v>
      </c>
      <c r="J191">
        <v>7</v>
      </c>
      <c r="K191" s="1" t="s">
        <v>427</v>
      </c>
      <c r="L191">
        <v>7</v>
      </c>
      <c r="M191">
        <v>7</v>
      </c>
      <c r="N191">
        <v>7</v>
      </c>
      <c r="O191">
        <v>24</v>
      </c>
      <c r="P191">
        <v>8760</v>
      </c>
      <c r="Q191">
        <v>1</v>
      </c>
      <c r="R191">
        <v>1</v>
      </c>
      <c r="S191" s="1" t="s">
        <v>428</v>
      </c>
      <c r="T191">
        <v>40400111</v>
      </c>
      <c r="U191" s="53" t="s">
        <v>48</v>
      </c>
      <c r="V191" s="53" t="s">
        <v>48</v>
      </c>
      <c r="W191" s="53" t="s">
        <v>32</v>
      </c>
      <c r="X191">
        <v>24</v>
      </c>
      <c r="Y191">
        <v>23</v>
      </c>
      <c r="Z191">
        <v>23</v>
      </c>
      <c r="AA191">
        <v>30</v>
      </c>
      <c r="AB191">
        <v>2377.92</v>
      </c>
      <c r="AC191" s="5">
        <v>3.24</v>
      </c>
      <c r="AD191" t="s">
        <v>1202</v>
      </c>
      <c r="AE191" s="5">
        <f t="shared" si="12"/>
        <v>11.992857142857144</v>
      </c>
      <c r="AF191" s="5">
        <f t="shared" si="15"/>
        <v>8.8767123287671248E-3</v>
      </c>
      <c r="AG191">
        <f>AC191*'2022 EMP Fac Data Metro DC-NoVA'!$AT$9</f>
        <v>2.6709968063794656</v>
      </c>
      <c r="AH191">
        <f t="shared" si="13"/>
        <v>7.3177994695327831E-3</v>
      </c>
      <c r="AI191">
        <f>AC191*'2022 EMP Fac Data Metro DC-NoVA'!$AU$9</f>
        <v>2.6122217609095268</v>
      </c>
      <c r="AJ191">
        <f t="shared" si="14"/>
        <v>7.1567719476973348E-3</v>
      </c>
      <c r="AK191" s="53" t="s">
        <v>1334</v>
      </c>
    </row>
    <row r="192" spans="1:37" ht="33" x14ac:dyDescent="0.3">
      <c r="A192" t="s">
        <v>356</v>
      </c>
      <c r="B192">
        <v>2022</v>
      </c>
      <c r="C192">
        <v>70235</v>
      </c>
      <c r="D192">
        <v>6437811</v>
      </c>
      <c r="E192" s="1" t="s">
        <v>405</v>
      </c>
      <c r="F192" s="1" t="s">
        <v>45</v>
      </c>
      <c r="G192" s="49">
        <v>153</v>
      </c>
      <c r="H192" t="s">
        <v>406</v>
      </c>
      <c r="I192">
        <v>7</v>
      </c>
      <c r="J192">
        <v>7</v>
      </c>
      <c r="K192" s="1" t="s">
        <v>427</v>
      </c>
      <c r="L192">
        <v>7</v>
      </c>
      <c r="M192">
        <v>7</v>
      </c>
      <c r="N192">
        <v>7</v>
      </c>
      <c r="O192">
        <v>24</v>
      </c>
      <c r="P192">
        <v>8760</v>
      </c>
      <c r="Q192">
        <v>2</v>
      </c>
      <c r="R192">
        <v>2</v>
      </c>
      <c r="S192" s="1" t="s">
        <v>429</v>
      </c>
      <c r="T192">
        <v>40400116</v>
      </c>
      <c r="U192" s="53" t="s">
        <v>49</v>
      </c>
      <c r="V192" s="53" t="s">
        <v>49</v>
      </c>
      <c r="W192" s="53" t="s">
        <v>32</v>
      </c>
      <c r="X192">
        <v>24</v>
      </c>
      <c r="Y192">
        <v>23</v>
      </c>
      <c r="Z192">
        <v>23</v>
      </c>
      <c r="AA192">
        <v>30</v>
      </c>
      <c r="AB192">
        <v>22301</v>
      </c>
      <c r="AC192" s="5">
        <v>0.03</v>
      </c>
      <c r="AD192" t="s">
        <v>1202</v>
      </c>
      <c r="AE192" s="5">
        <f t="shared" si="12"/>
        <v>11.992857142857144</v>
      </c>
      <c r="AF192" s="5">
        <f t="shared" si="15"/>
        <v>8.219178082191781E-5</v>
      </c>
      <c r="AG192">
        <f>AC192*'2022 EMP Fac Data Metro DC-NoVA'!$AT$9</f>
        <v>2.4731451910920976E-2</v>
      </c>
      <c r="AH192">
        <f t="shared" si="13"/>
        <v>6.7757402495673911E-5</v>
      </c>
      <c r="AI192">
        <f>AC192*'2022 EMP Fac Data Metro DC-NoVA'!$AU$9</f>
        <v>2.4187238526940061E-2</v>
      </c>
      <c r="AJ192">
        <f t="shared" si="14"/>
        <v>6.6266406923123458E-5</v>
      </c>
      <c r="AK192" s="53" t="s">
        <v>1334</v>
      </c>
    </row>
    <row r="193" spans="1:37" ht="33" x14ac:dyDescent="0.3">
      <c r="A193" t="s">
        <v>356</v>
      </c>
      <c r="B193">
        <v>2022</v>
      </c>
      <c r="C193">
        <v>70235</v>
      </c>
      <c r="D193">
        <v>6437811</v>
      </c>
      <c r="E193" s="1" t="s">
        <v>405</v>
      </c>
      <c r="F193" s="1" t="s">
        <v>45</v>
      </c>
      <c r="G193" s="49">
        <v>153</v>
      </c>
      <c r="H193" t="s">
        <v>406</v>
      </c>
      <c r="I193">
        <v>10</v>
      </c>
      <c r="J193">
        <v>10</v>
      </c>
      <c r="K193" s="1" t="s">
        <v>430</v>
      </c>
      <c r="L193">
        <v>10</v>
      </c>
      <c r="M193">
        <v>10</v>
      </c>
      <c r="N193">
        <v>7</v>
      </c>
      <c r="O193">
        <v>24</v>
      </c>
      <c r="P193">
        <v>8760</v>
      </c>
      <c r="Q193">
        <v>1</v>
      </c>
      <c r="R193">
        <v>1</v>
      </c>
      <c r="S193" s="1" t="s">
        <v>432</v>
      </c>
      <c r="T193">
        <v>40600141</v>
      </c>
      <c r="U193" s="53" t="s">
        <v>50</v>
      </c>
      <c r="V193" s="53" t="s">
        <v>50</v>
      </c>
      <c r="W193" s="53" t="s">
        <v>32</v>
      </c>
      <c r="X193">
        <v>22</v>
      </c>
      <c r="Y193">
        <v>34</v>
      </c>
      <c r="Z193">
        <v>32</v>
      </c>
      <c r="AA193">
        <v>12</v>
      </c>
      <c r="AB193">
        <v>192619.1</v>
      </c>
      <c r="AC193" s="5">
        <v>0.57999999999999996</v>
      </c>
      <c r="AD193" t="s">
        <v>1202</v>
      </c>
      <c r="AE193" s="5">
        <f t="shared" si="12"/>
        <v>17.728571428571428</v>
      </c>
      <c r="AF193" s="5">
        <f t="shared" si="15"/>
        <v>2.1670329670329669E-3</v>
      </c>
      <c r="AG193">
        <f>AC193*'2022 EMP Fac Data Metro DC-NoVA'!$AT$9</f>
        <v>0.47814140361113883</v>
      </c>
      <c r="AH193">
        <f t="shared" si="13"/>
        <v>1.7864623871185407E-3</v>
      </c>
      <c r="AI193">
        <f>AC193*'2022 EMP Fac Data Metro DC-NoVA'!$AU$9</f>
        <v>0.46761994485417446</v>
      </c>
      <c r="AJ193">
        <f t="shared" si="14"/>
        <v>1.7471514423123002E-3</v>
      </c>
      <c r="AK193" s="53" t="s">
        <v>1334</v>
      </c>
    </row>
    <row r="194" spans="1:37" ht="33" x14ac:dyDescent="0.3">
      <c r="A194" t="s">
        <v>356</v>
      </c>
      <c r="B194">
        <v>2022</v>
      </c>
      <c r="C194">
        <v>70235</v>
      </c>
      <c r="D194">
        <v>6437811</v>
      </c>
      <c r="E194" s="1" t="s">
        <v>405</v>
      </c>
      <c r="F194" s="1" t="s">
        <v>45</v>
      </c>
      <c r="G194" s="49">
        <v>153</v>
      </c>
      <c r="H194" t="s">
        <v>406</v>
      </c>
      <c r="I194">
        <v>10</v>
      </c>
      <c r="J194">
        <v>10</v>
      </c>
      <c r="K194" s="1" t="s">
        <v>430</v>
      </c>
      <c r="L194">
        <v>10</v>
      </c>
      <c r="M194">
        <v>10</v>
      </c>
      <c r="N194">
        <v>7</v>
      </c>
      <c r="O194">
        <v>24</v>
      </c>
      <c r="P194">
        <v>8760</v>
      </c>
      <c r="Q194">
        <v>2</v>
      </c>
      <c r="R194">
        <v>2</v>
      </c>
      <c r="S194" s="1" t="s">
        <v>431</v>
      </c>
      <c r="T194">
        <v>40600161</v>
      </c>
      <c r="U194" s="53" t="s">
        <v>50</v>
      </c>
      <c r="V194" s="53" t="s">
        <v>50</v>
      </c>
      <c r="W194" s="53" t="s">
        <v>32</v>
      </c>
      <c r="X194">
        <v>26</v>
      </c>
      <c r="Y194">
        <v>34</v>
      </c>
      <c r="Z194">
        <v>31</v>
      </c>
      <c r="AA194">
        <v>9</v>
      </c>
      <c r="AB194">
        <v>46719.6</v>
      </c>
      <c r="AC194" s="5">
        <v>0.33</v>
      </c>
      <c r="AD194" t="s">
        <v>1202</v>
      </c>
      <c r="AE194" s="5">
        <f t="shared" ref="AE194:AE257" si="16">IF(Y194=0,0,P194/(O194*N194)*Y194/100)</f>
        <v>17.728571428571428</v>
      </c>
      <c r="AF194" s="5">
        <f t="shared" si="15"/>
        <v>1.2329670329670331E-3</v>
      </c>
      <c r="AG194">
        <f>AC194*'2022 EMP Fac Data Metro DC-NoVA'!$AT$9</f>
        <v>0.27204597102013073</v>
      </c>
      <c r="AH194">
        <f t="shared" si="13"/>
        <v>1.0164354961191698E-3</v>
      </c>
      <c r="AI194">
        <f>AC194*'2022 EMP Fac Data Metro DC-NoVA'!$AU$9</f>
        <v>0.26605962379634068</v>
      </c>
      <c r="AJ194">
        <f t="shared" si="14"/>
        <v>9.9406892407423995E-4</v>
      </c>
      <c r="AK194" s="53" t="s">
        <v>1334</v>
      </c>
    </row>
    <row r="195" spans="1:37" ht="28.8" x14ac:dyDescent="0.3">
      <c r="A195" t="s">
        <v>356</v>
      </c>
      <c r="B195">
        <v>2022</v>
      </c>
      <c r="C195">
        <v>70235</v>
      </c>
      <c r="D195">
        <v>6437811</v>
      </c>
      <c r="E195" s="1" t="s">
        <v>405</v>
      </c>
      <c r="F195" s="1" t="s">
        <v>45</v>
      </c>
      <c r="G195" s="49">
        <v>153</v>
      </c>
      <c r="H195" t="s">
        <v>406</v>
      </c>
      <c r="I195">
        <v>11</v>
      </c>
      <c r="J195">
        <v>11</v>
      </c>
      <c r="K195" s="1" t="s">
        <v>433</v>
      </c>
      <c r="L195">
        <v>11</v>
      </c>
      <c r="M195">
        <v>11</v>
      </c>
      <c r="N195">
        <v>7</v>
      </c>
      <c r="O195">
        <v>24</v>
      </c>
      <c r="P195">
        <v>8760</v>
      </c>
      <c r="Q195">
        <v>1</v>
      </c>
      <c r="R195">
        <v>1</v>
      </c>
      <c r="S195" s="1" t="s">
        <v>434</v>
      </c>
      <c r="T195">
        <v>40600141</v>
      </c>
      <c r="U195" s="53" t="s">
        <v>50</v>
      </c>
      <c r="V195" s="53" t="s">
        <v>50</v>
      </c>
      <c r="W195" s="53" t="s">
        <v>28</v>
      </c>
      <c r="X195">
        <v>22</v>
      </c>
      <c r="Y195">
        <v>0</v>
      </c>
      <c r="Z195">
        <v>6</v>
      </c>
      <c r="AA195">
        <v>72</v>
      </c>
      <c r="AB195">
        <v>67353.8</v>
      </c>
      <c r="AC195" s="5">
        <v>0.47</v>
      </c>
      <c r="AD195" t="s">
        <v>1202</v>
      </c>
      <c r="AE195" s="5">
        <f t="shared" si="16"/>
        <v>0</v>
      </c>
      <c r="AF195" s="5" t="str">
        <f t="shared" si="15"/>
        <v>n/a</v>
      </c>
      <c r="AG195">
        <v>0</v>
      </c>
      <c r="AH195">
        <v>0</v>
      </c>
      <c r="AI195">
        <v>0</v>
      </c>
      <c r="AJ195">
        <v>0</v>
      </c>
      <c r="AK195" s="53" t="s">
        <v>1334</v>
      </c>
    </row>
    <row r="196" spans="1:37" ht="28.8" x14ac:dyDescent="0.3">
      <c r="A196" t="s">
        <v>356</v>
      </c>
      <c r="B196">
        <v>2022</v>
      </c>
      <c r="C196">
        <v>70235</v>
      </c>
      <c r="D196">
        <v>6437811</v>
      </c>
      <c r="E196" s="1" t="s">
        <v>405</v>
      </c>
      <c r="F196" s="1" t="s">
        <v>45</v>
      </c>
      <c r="G196" s="49">
        <v>153</v>
      </c>
      <c r="H196" t="s">
        <v>406</v>
      </c>
      <c r="I196">
        <v>11</v>
      </c>
      <c r="J196">
        <v>11</v>
      </c>
      <c r="K196" s="1" t="s">
        <v>433</v>
      </c>
      <c r="L196">
        <v>11</v>
      </c>
      <c r="M196">
        <v>11</v>
      </c>
      <c r="N196">
        <v>7</v>
      </c>
      <c r="O196">
        <v>24</v>
      </c>
      <c r="P196">
        <v>8760</v>
      </c>
      <c r="Q196">
        <v>1</v>
      </c>
      <c r="R196">
        <v>1</v>
      </c>
      <c r="S196" s="1" t="s">
        <v>434</v>
      </c>
      <c r="T196">
        <v>40600141</v>
      </c>
      <c r="U196" s="53" t="s">
        <v>50</v>
      </c>
      <c r="V196" s="53" t="s">
        <v>50</v>
      </c>
      <c r="W196" s="53" t="s">
        <v>29</v>
      </c>
      <c r="X196">
        <v>22</v>
      </c>
      <c r="Y196">
        <v>0</v>
      </c>
      <c r="Z196">
        <v>6</v>
      </c>
      <c r="AA196">
        <v>72</v>
      </c>
      <c r="AB196">
        <v>67353.8</v>
      </c>
      <c r="AC196" s="5">
        <v>0.430003356</v>
      </c>
      <c r="AD196" t="s">
        <v>1202</v>
      </c>
      <c r="AE196" s="5">
        <f t="shared" si="16"/>
        <v>0</v>
      </c>
      <c r="AF196" s="5" t="str">
        <f t="shared" si="15"/>
        <v>n/a</v>
      </c>
      <c r="AG196">
        <v>0</v>
      </c>
      <c r="AH196">
        <v>0</v>
      </c>
      <c r="AI196">
        <v>0</v>
      </c>
      <c r="AJ196">
        <v>0</v>
      </c>
      <c r="AK196" s="53" t="s">
        <v>1334</v>
      </c>
    </row>
    <row r="197" spans="1:37" ht="28.8" x14ac:dyDescent="0.3">
      <c r="A197" t="s">
        <v>356</v>
      </c>
      <c r="B197">
        <v>2022</v>
      </c>
      <c r="C197">
        <v>70235</v>
      </c>
      <c r="D197">
        <v>6437811</v>
      </c>
      <c r="E197" s="1" t="s">
        <v>405</v>
      </c>
      <c r="F197" s="1" t="s">
        <v>45</v>
      </c>
      <c r="G197" s="49">
        <v>153</v>
      </c>
      <c r="H197" t="s">
        <v>406</v>
      </c>
      <c r="I197">
        <v>11</v>
      </c>
      <c r="J197">
        <v>11</v>
      </c>
      <c r="K197" s="1" t="s">
        <v>433</v>
      </c>
      <c r="L197">
        <v>11</v>
      </c>
      <c r="M197">
        <v>11</v>
      </c>
      <c r="N197">
        <v>7</v>
      </c>
      <c r="O197">
        <v>24</v>
      </c>
      <c r="P197">
        <v>8760</v>
      </c>
      <c r="Q197">
        <v>1</v>
      </c>
      <c r="R197">
        <v>1</v>
      </c>
      <c r="S197" s="1" t="s">
        <v>434</v>
      </c>
      <c r="T197">
        <v>40600141</v>
      </c>
      <c r="U197" s="53" t="s">
        <v>50</v>
      </c>
      <c r="V197" s="53" t="s">
        <v>50</v>
      </c>
      <c r="W197" s="53" t="s">
        <v>31</v>
      </c>
      <c r="X197">
        <v>22</v>
      </c>
      <c r="Y197">
        <v>0</v>
      </c>
      <c r="Z197">
        <v>6</v>
      </c>
      <c r="AA197">
        <v>72</v>
      </c>
      <c r="AB197">
        <v>67353.8</v>
      </c>
      <c r="AC197" s="5">
        <v>0.11450146</v>
      </c>
      <c r="AD197" t="s">
        <v>1202</v>
      </c>
      <c r="AE197" s="5">
        <f t="shared" si="16"/>
        <v>0</v>
      </c>
      <c r="AF197" s="5" t="str">
        <f t="shared" si="15"/>
        <v>n/a</v>
      </c>
      <c r="AG197">
        <v>0</v>
      </c>
      <c r="AH197">
        <v>0</v>
      </c>
      <c r="AI197">
        <v>0</v>
      </c>
      <c r="AJ197">
        <v>0</v>
      </c>
      <c r="AK197" s="53" t="s">
        <v>1334</v>
      </c>
    </row>
    <row r="198" spans="1:37" ht="33" x14ac:dyDescent="0.3">
      <c r="A198" t="s">
        <v>356</v>
      </c>
      <c r="B198">
        <v>2022</v>
      </c>
      <c r="C198">
        <v>70235</v>
      </c>
      <c r="D198">
        <v>6437811</v>
      </c>
      <c r="E198" s="1" t="s">
        <v>405</v>
      </c>
      <c r="F198" s="1" t="s">
        <v>45</v>
      </c>
      <c r="G198" s="49">
        <v>153</v>
      </c>
      <c r="H198" t="s">
        <v>406</v>
      </c>
      <c r="I198">
        <v>11</v>
      </c>
      <c r="J198">
        <v>11</v>
      </c>
      <c r="K198" s="1" t="s">
        <v>433</v>
      </c>
      <c r="L198">
        <v>11</v>
      </c>
      <c r="M198">
        <v>11</v>
      </c>
      <c r="N198">
        <v>7</v>
      </c>
      <c r="O198">
        <v>24</v>
      </c>
      <c r="P198">
        <v>8760</v>
      </c>
      <c r="Q198">
        <v>1</v>
      </c>
      <c r="R198">
        <v>1</v>
      </c>
      <c r="S198" s="1" t="s">
        <v>434</v>
      </c>
      <c r="T198">
        <v>40600141</v>
      </c>
      <c r="U198" s="53" t="s">
        <v>50</v>
      </c>
      <c r="V198" s="53" t="s">
        <v>50</v>
      </c>
      <c r="W198" s="53" t="s">
        <v>32</v>
      </c>
      <c r="X198">
        <v>22</v>
      </c>
      <c r="Y198">
        <v>0</v>
      </c>
      <c r="Z198">
        <v>6</v>
      </c>
      <c r="AA198">
        <v>72</v>
      </c>
      <c r="AB198">
        <v>67353.8</v>
      </c>
      <c r="AC198" s="5">
        <v>2.06</v>
      </c>
      <c r="AD198" t="s">
        <v>1202</v>
      </c>
      <c r="AE198" s="5">
        <f t="shared" si="16"/>
        <v>0</v>
      </c>
      <c r="AF198" s="5" t="str">
        <f t="shared" si="15"/>
        <v>n/a</v>
      </c>
      <c r="AG198">
        <v>0</v>
      </c>
      <c r="AH198">
        <v>0</v>
      </c>
      <c r="AI198">
        <v>0</v>
      </c>
      <c r="AJ198">
        <v>0</v>
      </c>
      <c r="AK198" s="53" t="s">
        <v>1334</v>
      </c>
    </row>
    <row r="199" spans="1:37" ht="33" x14ac:dyDescent="0.3">
      <c r="A199" t="s">
        <v>356</v>
      </c>
      <c r="B199">
        <v>2022</v>
      </c>
      <c r="C199">
        <v>70235</v>
      </c>
      <c r="D199">
        <v>6437811</v>
      </c>
      <c r="E199" s="1" t="s">
        <v>405</v>
      </c>
      <c r="F199" s="1" t="s">
        <v>45</v>
      </c>
      <c r="G199" s="49">
        <v>153</v>
      </c>
      <c r="H199" t="s">
        <v>406</v>
      </c>
      <c r="I199">
        <v>11</v>
      </c>
      <c r="J199">
        <v>11</v>
      </c>
      <c r="K199" s="1" t="s">
        <v>433</v>
      </c>
      <c r="L199">
        <v>11</v>
      </c>
      <c r="M199">
        <v>11</v>
      </c>
      <c r="N199">
        <v>7</v>
      </c>
      <c r="O199">
        <v>24</v>
      </c>
      <c r="P199">
        <v>8760</v>
      </c>
      <c r="Q199">
        <v>2</v>
      </c>
      <c r="R199">
        <v>2</v>
      </c>
      <c r="S199" s="1" t="s">
        <v>435</v>
      </c>
      <c r="T199">
        <v>40600161</v>
      </c>
      <c r="U199" s="53" t="s">
        <v>50</v>
      </c>
      <c r="V199" s="53" t="s">
        <v>50</v>
      </c>
      <c r="W199" s="53" t="s">
        <v>32</v>
      </c>
      <c r="X199">
        <v>28</v>
      </c>
      <c r="Y199">
        <v>0</v>
      </c>
      <c r="Z199">
        <v>7</v>
      </c>
      <c r="AA199">
        <v>65</v>
      </c>
      <c r="AB199">
        <v>14568.5</v>
      </c>
      <c r="AC199" s="5">
        <v>0.1</v>
      </c>
      <c r="AD199" t="s">
        <v>1202</v>
      </c>
      <c r="AE199" s="5">
        <f t="shared" si="16"/>
        <v>0</v>
      </c>
      <c r="AF199" s="5" t="str">
        <f t="shared" si="15"/>
        <v>n/a</v>
      </c>
      <c r="AG199">
        <v>0</v>
      </c>
      <c r="AH199">
        <v>0</v>
      </c>
      <c r="AI199">
        <v>0</v>
      </c>
      <c r="AJ199">
        <v>0</v>
      </c>
      <c r="AK199" s="53" t="s">
        <v>1334</v>
      </c>
    </row>
    <row r="200" spans="1:37" ht="33" x14ac:dyDescent="0.3">
      <c r="A200" t="s">
        <v>356</v>
      </c>
      <c r="B200">
        <v>2022</v>
      </c>
      <c r="C200">
        <v>70235</v>
      </c>
      <c r="D200">
        <v>6437811</v>
      </c>
      <c r="E200" s="1" t="s">
        <v>405</v>
      </c>
      <c r="F200" s="1" t="s">
        <v>45</v>
      </c>
      <c r="G200" s="49">
        <v>153</v>
      </c>
      <c r="H200" t="s">
        <v>406</v>
      </c>
      <c r="I200">
        <v>12</v>
      </c>
      <c r="J200">
        <v>12</v>
      </c>
      <c r="K200" s="1" t="s">
        <v>436</v>
      </c>
      <c r="L200">
        <v>12</v>
      </c>
      <c r="M200">
        <v>12</v>
      </c>
      <c r="N200">
        <v>7</v>
      </c>
      <c r="O200">
        <v>24</v>
      </c>
      <c r="P200">
        <v>8760</v>
      </c>
      <c r="Q200">
        <v>1</v>
      </c>
      <c r="R200">
        <v>1</v>
      </c>
      <c r="S200" s="1" t="s">
        <v>436</v>
      </c>
      <c r="T200">
        <v>40400151</v>
      </c>
      <c r="U200" s="53" t="s">
        <v>50</v>
      </c>
      <c r="V200" s="53" t="s">
        <v>50</v>
      </c>
      <c r="W200" s="53" t="s">
        <v>32</v>
      </c>
      <c r="X200">
        <v>23</v>
      </c>
      <c r="Y200">
        <v>26</v>
      </c>
      <c r="Z200">
        <v>25</v>
      </c>
      <c r="AA200">
        <v>26</v>
      </c>
      <c r="AB200">
        <v>321549</v>
      </c>
      <c r="AC200" s="5">
        <v>0.41</v>
      </c>
      <c r="AD200" t="s">
        <v>1202</v>
      </c>
      <c r="AE200" s="5">
        <f t="shared" si="16"/>
        <v>13.557142857142857</v>
      </c>
      <c r="AF200" s="5">
        <f t="shared" si="15"/>
        <v>1.1714285714285715E-3</v>
      </c>
      <c r="AG200">
        <f>AC200*'2022 EMP Fac Data Metro DC-NoVA'!$AT$9</f>
        <v>0.3379965094492533</v>
      </c>
      <c r="AH200">
        <f t="shared" ref="AH200:AH209" si="17">AG200*$AF200/$AC200</f>
        <v>9.6570431271215235E-4</v>
      </c>
      <c r="AI200">
        <f>AC200*'2022 EMP Fac Data Metro DC-NoVA'!$AU$9</f>
        <v>0.33055892653484747</v>
      </c>
      <c r="AJ200">
        <f t="shared" ref="AJ200:AJ209" si="18">AI200*$AF200/$AC200</f>
        <v>9.4445407581385005E-4</v>
      </c>
      <c r="AK200" s="53" t="s">
        <v>1334</v>
      </c>
    </row>
    <row r="201" spans="1:37" ht="43.2" x14ac:dyDescent="0.3">
      <c r="A201" t="s">
        <v>356</v>
      </c>
      <c r="B201">
        <v>2022</v>
      </c>
      <c r="C201">
        <v>70235</v>
      </c>
      <c r="D201">
        <v>6437811</v>
      </c>
      <c r="E201" s="1" t="s">
        <v>405</v>
      </c>
      <c r="F201" s="1" t="s">
        <v>45</v>
      </c>
      <c r="G201" s="49">
        <v>153</v>
      </c>
      <c r="H201" t="s">
        <v>406</v>
      </c>
      <c r="I201">
        <v>13</v>
      </c>
      <c r="J201">
        <v>13</v>
      </c>
      <c r="K201" s="1" t="s">
        <v>437</v>
      </c>
      <c r="L201">
        <v>13</v>
      </c>
      <c r="M201">
        <v>13</v>
      </c>
      <c r="N201">
        <v>7</v>
      </c>
      <c r="O201">
        <v>24</v>
      </c>
      <c r="P201">
        <v>8760</v>
      </c>
      <c r="Q201">
        <v>1</v>
      </c>
      <c r="R201">
        <v>1</v>
      </c>
      <c r="S201" s="1" t="s">
        <v>439</v>
      </c>
      <c r="T201">
        <v>40400105</v>
      </c>
      <c r="U201" s="53" t="s">
        <v>48</v>
      </c>
      <c r="V201" s="53" t="s">
        <v>48</v>
      </c>
      <c r="W201" s="53" t="s">
        <v>32</v>
      </c>
      <c r="X201">
        <v>21</v>
      </c>
      <c r="Y201">
        <v>29</v>
      </c>
      <c r="Z201">
        <v>26</v>
      </c>
      <c r="AA201">
        <v>24</v>
      </c>
      <c r="AB201">
        <v>44</v>
      </c>
      <c r="AC201" s="5">
        <v>0.31</v>
      </c>
      <c r="AD201" t="s">
        <v>1202</v>
      </c>
      <c r="AE201" s="5">
        <f t="shared" si="16"/>
        <v>15.121428571428574</v>
      </c>
      <c r="AF201" s="5">
        <f t="shared" si="15"/>
        <v>9.8791208791208806E-4</v>
      </c>
      <c r="AG201">
        <f>AC201*'2022 EMP Fac Data Metro DC-NoVA'!$AT$9</f>
        <v>0.25555833641285008</v>
      </c>
      <c r="AH201">
        <f t="shared" si="17"/>
        <v>8.1441667648051146E-4</v>
      </c>
      <c r="AI201">
        <f>AC201*'2022 EMP Fac Data Metro DC-NoVA'!$AU$9</f>
        <v>0.24993479811171396</v>
      </c>
      <c r="AJ201">
        <f t="shared" si="18"/>
        <v>7.9649551046590179E-4</v>
      </c>
      <c r="AK201" s="53" t="s">
        <v>1334</v>
      </c>
    </row>
    <row r="202" spans="1:37" ht="43.2" x14ac:dyDescent="0.3">
      <c r="A202" t="s">
        <v>356</v>
      </c>
      <c r="B202">
        <v>2022</v>
      </c>
      <c r="C202">
        <v>70235</v>
      </c>
      <c r="D202">
        <v>6437811</v>
      </c>
      <c r="E202" s="1" t="s">
        <v>405</v>
      </c>
      <c r="F202" s="1" t="s">
        <v>45</v>
      </c>
      <c r="G202" s="49">
        <v>153</v>
      </c>
      <c r="H202" t="s">
        <v>406</v>
      </c>
      <c r="I202">
        <v>13</v>
      </c>
      <c r="J202">
        <v>13</v>
      </c>
      <c r="K202" s="1" t="s">
        <v>437</v>
      </c>
      <c r="L202">
        <v>13</v>
      </c>
      <c r="M202">
        <v>13</v>
      </c>
      <c r="N202">
        <v>7</v>
      </c>
      <c r="O202">
        <v>24</v>
      </c>
      <c r="P202">
        <v>8760</v>
      </c>
      <c r="Q202">
        <v>2</v>
      </c>
      <c r="R202">
        <v>2</v>
      </c>
      <c r="S202" s="1" t="s">
        <v>438</v>
      </c>
      <c r="T202">
        <v>40400108</v>
      </c>
      <c r="U202" s="53" t="s">
        <v>49</v>
      </c>
      <c r="V202" s="53" t="s">
        <v>49</v>
      </c>
      <c r="W202" s="53" t="s">
        <v>32</v>
      </c>
      <c r="X202">
        <v>20</v>
      </c>
      <c r="Y202">
        <v>27</v>
      </c>
      <c r="Z202">
        <v>25</v>
      </c>
      <c r="AA202">
        <v>28</v>
      </c>
      <c r="AB202">
        <v>49</v>
      </c>
      <c r="AC202" s="5">
        <v>0.36</v>
      </c>
      <c r="AD202" t="s">
        <v>1202</v>
      </c>
      <c r="AE202" s="5">
        <f t="shared" si="16"/>
        <v>14.078571428571429</v>
      </c>
      <c r="AF202" s="5">
        <f t="shared" si="15"/>
        <v>1.068131868131868E-3</v>
      </c>
      <c r="AG202">
        <f>AC202*'2022 EMP Fac Data Metro DC-NoVA'!$AT$9</f>
        <v>0.29677742293105169</v>
      </c>
      <c r="AH202">
        <f t="shared" si="17"/>
        <v>8.8054839770751599E-4</v>
      </c>
      <c r="AI202">
        <f>AC202*'2022 EMP Fac Data Metro DC-NoVA'!$AU$9</f>
        <v>0.29024686232328073</v>
      </c>
      <c r="AJ202">
        <f t="shared" si="18"/>
        <v>8.6117200909105256E-4</v>
      </c>
      <c r="AK202" s="53" t="s">
        <v>1334</v>
      </c>
    </row>
    <row r="203" spans="1:37" ht="33" x14ac:dyDescent="0.3">
      <c r="A203" t="s">
        <v>356</v>
      </c>
      <c r="B203">
        <v>2022</v>
      </c>
      <c r="C203">
        <v>70235</v>
      </c>
      <c r="D203">
        <v>6437811</v>
      </c>
      <c r="E203" s="1" t="s">
        <v>405</v>
      </c>
      <c r="F203" s="1" t="s">
        <v>45</v>
      </c>
      <c r="G203" s="49">
        <v>153</v>
      </c>
      <c r="H203" t="s">
        <v>406</v>
      </c>
      <c r="I203">
        <v>14</v>
      </c>
      <c r="J203">
        <v>14</v>
      </c>
      <c r="K203" s="1" t="s">
        <v>440</v>
      </c>
      <c r="L203">
        <v>14</v>
      </c>
      <c r="M203">
        <v>14</v>
      </c>
      <c r="N203">
        <v>7</v>
      </c>
      <c r="O203">
        <v>24</v>
      </c>
      <c r="P203">
        <v>8760</v>
      </c>
      <c r="Q203">
        <v>1</v>
      </c>
      <c r="R203">
        <v>1</v>
      </c>
      <c r="S203" s="1" t="s">
        <v>440</v>
      </c>
      <c r="T203">
        <v>40400154</v>
      </c>
      <c r="U203" s="53" t="s">
        <v>50</v>
      </c>
      <c r="V203" s="53" t="s">
        <v>50</v>
      </c>
      <c r="W203" s="53" t="s">
        <v>32</v>
      </c>
      <c r="X203">
        <v>22</v>
      </c>
      <c r="Y203">
        <v>26</v>
      </c>
      <c r="Z203">
        <v>25</v>
      </c>
      <c r="AA203">
        <v>27</v>
      </c>
      <c r="AB203">
        <v>259973</v>
      </c>
      <c r="AC203" s="5">
        <v>9.74</v>
      </c>
      <c r="AD203" t="s">
        <v>1202</v>
      </c>
      <c r="AE203" s="5">
        <f t="shared" si="16"/>
        <v>13.557142857142857</v>
      </c>
      <c r="AF203" s="5">
        <f t="shared" si="15"/>
        <v>2.7828571428571428E-2</v>
      </c>
      <c r="AG203">
        <f>AC203*'2022 EMP Fac Data Metro DC-NoVA'!$AT$9</f>
        <v>8.0294780537456774</v>
      </c>
      <c r="AH203">
        <f t="shared" si="17"/>
        <v>2.2941365867844791E-2</v>
      </c>
      <c r="AI203">
        <f>AC203*'2022 EMP Fac Data Metro DC-NoVA'!$AU$9</f>
        <v>7.8527901084132061</v>
      </c>
      <c r="AJ203">
        <f t="shared" si="18"/>
        <v>2.2436543166894873E-2</v>
      </c>
      <c r="AK203" s="53" t="s">
        <v>1334</v>
      </c>
    </row>
    <row r="204" spans="1:37" ht="33" x14ac:dyDescent="0.3">
      <c r="A204" t="s">
        <v>356</v>
      </c>
      <c r="B204">
        <v>2022</v>
      </c>
      <c r="C204">
        <v>70235</v>
      </c>
      <c r="D204">
        <v>6437811</v>
      </c>
      <c r="E204" s="1" t="s">
        <v>405</v>
      </c>
      <c r="F204" s="1" t="s">
        <v>45</v>
      </c>
      <c r="G204" s="49">
        <v>153</v>
      </c>
      <c r="H204" t="s">
        <v>406</v>
      </c>
      <c r="I204">
        <v>15</v>
      </c>
      <c r="J204">
        <v>15</v>
      </c>
      <c r="K204" s="1" t="s">
        <v>441</v>
      </c>
      <c r="L204">
        <v>15</v>
      </c>
      <c r="M204">
        <v>15</v>
      </c>
      <c r="N204">
        <v>7</v>
      </c>
      <c r="O204">
        <v>24</v>
      </c>
      <c r="P204">
        <v>365</v>
      </c>
      <c r="Q204">
        <v>1</v>
      </c>
      <c r="R204">
        <v>1</v>
      </c>
      <c r="S204" s="1" t="s">
        <v>441</v>
      </c>
      <c r="T204">
        <v>40400199</v>
      </c>
      <c r="U204" s="53" t="s">
        <v>49</v>
      </c>
      <c r="V204" s="53" t="s">
        <v>49</v>
      </c>
      <c r="W204" s="53" t="s">
        <v>32</v>
      </c>
      <c r="X204">
        <v>4</v>
      </c>
      <c r="Y204">
        <v>40</v>
      </c>
      <c r="Z204">
        <v>16</v>
      </c>
      <c r="AA204">
        <v>40</v>
      </c>
      <c r="AB204">
        <v>288</v>
      </c>
      <c r="AC204" s="5">
        <v>1.26</v>
      </c>
      <c r="AD204" t="s">
        <v>1202</v>
      </c>
      <c r="AE204" s="5">
        <f t="shared" si="16"/>
        <v>0.86904761904761896</v>
      </c>
      <c r="AF204" s="5">
        <f t="shared" si="15"/>
        <v>8.2849315068493148E-2</v>
      </c>
      <c r="AG204">
        <f>AC204*'2022 EMP Fac Data Metro DC-NoVA'!$AT$9</f>
        <v>1.038720980258681</v>
      </c>
      <c r="AH204">
        <f t="shared" si="17"/>
        <v>6.829946171563929E-2</v>
      </c>
      <c r="AI204">
        <f>AC204*'2022 EMP Fac Data Metro DC-NoVA'!$AU$9</f>
        <v>1.0158640181314826</v>
      </c>
      <c r="AJ204">
        <f t="shared" si="18"/>
        <v>6.6796538178508447E-2</v>
      </c>
      <c r="AK204" s="53" t="s">
        <v>1334</v>
      </c>
    </row>
    <row r="205" spans="1:37" ht="33" x14ac:dyDescent="0.3">
      <c r="A205" t="s">
        <v>356</v>
      </c>
      <c r="B205">
        <v>2022</v>
      </c>
      <c r="C205">
        <v>70235</v>
      </c>
      <c r="D205">
        <v>6437811</v>
      </c>
      <c r="E205" s="1" t="s">
        <v>405</v>
      </c>
      <c r="F205" s="1" t="s">
        <v>45</v>
      </c>
      <c r="G205" s="49">
        <v>153</v>
      </c>
      <c r="H205" t="s">
        <v>406</v>
      </c>
      <c r="I205">
        <v>16</v>
      </c>
      <c r="J205">
        <v>16</v>
      </c>
      <c r="K205" s="1" t="s">
        <v>442</v>
      </c>
      <c r="L205">
        <v>16</v>
      </c>
      <c r="M205">
        <v>16</v>
      </c>
      <c r="N205">
        <v>7</v>
      </c>
      <c r="O205">
        <v>24</v>
      </c>
      <c r="P205">
        <v>8280</v>
      </c>
      <c r="Q205">
        <v>1</v>
      </c>
      <c r="R205">
        <v>1</v>
      </c>
      <c r="S205" s="1" t="s">
        <v>443</v>
      </c>
      <c r="T205">
        <v>40400111</v>
      </c>
      <c r="U205" s="53" t="s">
        <v>48</v>
      </c>
      <c r="V205" s="53" t="s">
        <v>48</v>
      </c>
      <c r="W205" s="53" t="s">
        <v>32</v>
      </c>
      <c r="X205">
        <v>22</v>
      </c>
      <c r="Y205">
        <v>26</v>
      </c>
      <c r="Z205">
        <v>25</v>
      </c>
      <c r="AA205">
        <v>27</v>
      </c>
      <c r="AB205">
        <v>2293.1</v>
      </c>
      <c r="AC205" s="5">
        <v>4.05</v>
      </c>
      <c r="AD205" t="s">
        <v>1202</v>
      </c>
      <c r="AE205" s="5">
        <f t="shared" si="16"/>
        <v>12.814285714285713</v>
      </c>
      <c r="AF205" s="5">
        <f t="shared" si="15"/>
        <v>1.173913043478261E-2</v>
      </c>
      <c r="AG205">
        <f>AC205*'2022 EMP Fac Data Metro DC-NoVA'!$AT$9</f>
        <v>3.3387460079743314</v>
      </c>
      <c r="AH205">
        <f t="shared" si="17"/>
        <v>9.677524660795165E-3</v>
      </c>
      <c r="AI205">
        <f>AC205*'2022 EMP Fac Data Metro DC-NoVA'!$AU$9</f>
        <v>3.2652772011369078</v>
      </c>
      <c r="AJ205">
        <f t="shared" si="18"/>
        <v>9.464571597498285E-3</v>
      </c>
      <c r="AK205" s="53" t="s">
        <v>1334</v>
      </c>
    </row>
    <row r="206" spans="1:37" ht="33" x14ac:dyDescent="0.3">
      <c r="A206" t="s">
        <v>356</v>
      </c>
      <c r="B206">
        <v>2022</v>
      </c>
      <c r="C206">
        <v>70235</v>
      </c>
      <c r="D206">
        <v>6437811</v>
      </c>
      <c r="E206" s="1" t="s">
        <v>405</v>
      </c>
      <c r="F206" s="1" t="s">
        <v>45</v>
      </c>
      <c r="G206" s="49">
        <v>153</v>
      </c>
      <c r="H206" t="s">
        <v>406</v>
      </c>
      <c r="I206">
        <v>16</v>
      </c>
      <c r="J206">
        <v>16</v>
      </c>
      <c r="K206" s="1" t="s">
        <v>442</v>
      </c>
      <c r="L206">
        <v>16</v>
      </c>
      <c r="M206">
        <v>16</v>
      </c>
      <c r="N206">
        <v>7</v>
      </c>
      <c r="O206">
        <v>24</v>
      </c>
      <c r="P206">
        <v>8280</v>
      </c>
      <c r="Q206">
        <v>2</v>
      </c>
      <c r="R206">
        <v>2</v>
      </c>
      <c r="S206" s="1" t="s">
        <v>444</v>
      </c>
      <c r="T206">
        <v>40400116</v>
      </c>
      <c r="U206" s="53" t="s">
        <v>49</v>
      </c>
      <c r="V206" s="53" t="s">
        <v>49</v>
      </c>
      <c r="W206" s="53" t="s">
        <v>32</v>
      </c>
      <c r="X206">
        <v>22</v>
      </c>
      <c r="Y206">
        <v>26</v>
      </c>
      <c r="Z206">
        <v>25</v>
      </c>
      <c r="AA206">
        <v>27</v>
      </c>
      <c r="AB206">
        <v>56893.2</v>
      </c>
      <c r="AC206" s="5">
        <v>0.06</v>
      </c>
      <c r="AD206" t="s">
        <v>1202</v>
      </c>
      <c r="AE206" s="5">
        <f t="shared" si="16"/>
        <v>12.814285714285713</v>
      </c>
      <c r="AF206" s="5">
        <f t="shared" si="15"/>
        <v>1.7391304347826091E-4</v>
      </c>
      <c r="AG206">
        <f>AC206*'2022 EMP Fac Data Metro DC-NoVA'!$AT$9</f>
        <v>4.9462903821841951E-2</v>
      </c>
      <c r="AH206">
        <f t="shared" si="17"/>
        <v>1.4337073571548396E-4</v>
      </c>
      <c r="AI206">
        <f>AC206*'2022 EMP Fac Data Metro DC-NoVA'!$AU$9</f>
        <v>4.8374477053880122E-2</v>
      </c>
      <c r="AJ206">
        <f t="shared" si="18"/>
        <v>1.4021587551849314E-4</v>
      </c>
      <c r="AK206" s="53" t="s">
        <v>1334</v>
      </c>
    </row>
    <row r="207" spans="1:37" ht="33" x14ac:dyDescent="0.3">
      <c r="A207" t="s">
        <v>356</v>
      </c>
      <c r="B207">
        <v>2022</v>
      </c>
      <c r="C207">
        <v>70235</v>
      </c>
      <c r="D207">
        <v>6437811</v>
      </c>
      <c r="E207" s="1" t="s">
        <v>405</v>
      </c>
      <c r="F207" s="1" t="s">
        <v>45</v>
      </c>
      <c r="G207" s="49">
        <v>153</v>
      </c>
      <c r="H207" t="s">
        <v>406</v>
      </c>
      <c r="I207">
        <v>17</v>
      </c>
      <c r="J207">
        <v>17</v>
      </c>
      <c r="K207" s="1" t="s">
        <v>445</v>
      </c>
      <c r="L207">
        <v>17</v>
      </c>
      <c r="M207">
        <v>17</v>
      </c>
      <c r="N207">
        <v>7</v>
      </c>
      <c r="O207">
        <v>24</v>
      </c>
      <c r="P207">
        <v>8280</v>
      </c>
      <c r="Q207">
        <v>1</v>
      </c>
      <c r="R207">
        <v>1</v>
      </c>
      <c r="S207" s="1" t="s">
        <v>446</v>
      </c>
      <c r="T207">
        <v>40400111</v>
      </c>
      <c r="U207" s="53" t="s">
        <v>48</v>
      </c>
      <c r="V207" s="53" t="s">
        <v>48</v>
      </c>
      <c r="W207" s="53" t="s">
        <v>32</v>
      </c>
      <c r="X207">
        <v>23</v>
      </c>
      <c r="Y207">
        <v>26</v>
      </c>
      <c r="Z207">
        <v>25</v>
      </c>
      <c r="AA207">
        <v>26</v>
      </c>
      <c r="AB207">
        <v>2323.75</v>
      </c>
      <c r="AC207" s="5">
        <v>0.01</v>
      </c>
      <c r="AD207" t="s">
        <v>1202</v>
      </c>
      <c r="AE207" s="5">
        <f t="shared" si="16"/>
        <v>12.814285714285713</v>
      </c>
      <c r="AF207" s="5">
        <f t="shared" si="15"/>
        <v>2.8985507246376814E-5</v>
      </c>
      <c r="AG207">
        <f>AC207*'2022 EMP Fac Data Metro DC-NoVA'!$AT$9</f>
        <v>8.2438173036403252E-3</v>
      </c>
      <c r="AH207">
        <f t="shared" si="17"/>
        <v>2.389512261924732E-5</v>
      </c>
      <c r="AI207">
        <f>AC207*'2022 EMP Fac Data Metro DC-NoVA'!$AU$9</f>
        <v>8.0624128423133542E-3</v>
      </c>
      <c r="AJ207">
        <f t="shared" si="18"/>
        <v>2.3369312586415522E-5</v>
      </c>
      <c r="AK207" s="53" t="s">
        <v>1334</v>
      </c>
    </row>
    <row r="208" spans="1:37" ht="33" x14ac:dyDescent="0.3">
      <c r="A208" t="s">
        <v>356</v>
      </c>
      <c r="B208">
        <v>2022</v>
      </c>
      <c r="C208">
        <v>70235</v>
      </c>
      <c r="D208">
        <v>6437811</v>
      </c>
      <c r="E208" s="1" t="s">
        <v>405</v>
      </c>
      <c r="F208" s="1" t="s">
        <v>45</v>
      </c>
      <c r="G208" s="49">
        <v>153</v>
      </c>
      <c r="H208" t="s">
        <v>406</v>
      </c>
      <c r="I208">
        <v>17</v>
      </c>
      <c r="J208">
        <v>17</v>
      </c>
      <c r="K208" s="1" t="s">
        <v>445</v>
      </c>
      <c r="L208">
        <v>17</v>
      </c>
      <c r="M208">
        <v>17</v>
      </c>
      <c r="N208">
        <v>7</v>
      </c>
      <c r="O208">
        <v>24</v>
      </c>
      <c r="P208">
        <v>8280</v>
      </c>
      <c r="Q208">
        <v>2</v>
      </c>
      <c r="R208">
        <v>2</v>
      </c>
      <c r="S208" s="1" t="s">
        <v>447</v>
      </c>
      <c r="T208">
        <v>40400116</v>
      </c>
      <c r="U208" s="53" t="s">
        <v>49</v>
      </c>
      <c r="V208" s="53" t="s">
        <v>49</v>
      </c>
      <c r="W208" s="53" t="s">
        <v>32</v>
      </c>
      <c r="X208">
        <v>23</v>
      </c>
      <c r="Y208">
        <v>26</v>
      </c>
      <c r="Z208">
        <v>25</v>
      </c>
      <c r="AA208">
        <v>26</v>
      </c>
      <c r="AB208">
        <v>61288.1</v>
      </c>
      <c r="AC208" s="5">
        <v>0.08</v>
      </c>
      <c r="AD208" t="s">
        <v>1202</v>
      </c>
      <c r="AE208" s="5">
        <f t="shared" si="16"/>
        <v>12.814285714285713</v>
      </c>
      <c r="AF208" s="5">
        <f t="shared" si="15"/>
        <v>2.3188405797101451E-4</v>
      </c>
      <c r="AG208">
        <f>AC208*'2022 EMP Fac Data Metro DC-NoVA'!$AT$9</f>
        <v>6.5950538429122602E-2</v>
      </c>
      <c r="AH208">
        <f t="shared" si="17"/>
        <v>1.9116098095397856E-4</v>
      </c>
      <c r="AI208">
        <f>AC208*'2022 EMP Fac Data Metro DC-NoVA'!$AU$9</f>
        <v>6.4499302738506833E-2</v>
      </c>
      <c r="AJ208">
        <f t="shared" si="18"/>
        <v>1.8695450069132418E-4</v>
      </c>
      <c r="AK208" s="53" t="s">
        <v>1334</v>
      </c>
    </row>
    <row r="209" spans="1:37" ht="43.2" x14ac:dyDescent="0.3">
      <c r="A209" t="s">
        <v>595</v>
      </c>
      <c r="B209">
        <v>2022</v>
      </c>
      <c r="C209">
        <v>70248</v>
      </c>
      <c r="D209">
        <v>6423711</v>
      </c>
      <c r="E209" s="1" t="s">
        <v>661</v>
      </c>
      <c r="F209" s="1" t="s">
        <v>47</v>
      </c>
      <c r="G209" s="49">
        <v>600</v>
      </c>
      <c r="H209" t="s">
        <v>662</v>
      </c>
      <c r="I209">
        <v>1</v>
      </c>
      <c r="J209">
        <v>1</v>
      </c>
      <c r="K209" s="1" t="s">
        <v>663</v>
      </c>
      <c r="L209">
        <v>50</v>
      </c>
      <c r="M209">
        <v>50</v>
      </c>
      <c r="N209">
        <v>7</v>
      </c>
      <c r="O209">
        <v>24</v>
      </c>
      <c r="P209">
        <v>8760</v>
      </c>
      <c r="Q209">
        <v>1</v>
      </c>
      <c r="R209">
        <v>1</v>
      </c>
      <c r="S209" s="1" t="s">
        <v>666</v>
      </c>
      <c r="T209">
        <v>40400110</v>
      </c>
      <c r="U209" s="53" t="s">
        <v>48</v>
      </c>
      <c r="V209" s="53" t="s">
        <v>48</v>
      </c>
      <c r="W209" s="53" t="s">
        <v>32</v>
      </c>
      <c r="X209">
        <v>29</v>
      </c>
      <c r="Y209">
        <v>21</v>
      </c>
      <c r="Z209">
        <v>11</v>
      </c>
      <c r="AA209">
        <v>39</v>
      </c>
      <c r="AB209">
        <v>1428</v>
      </c>
      <c r="AC209" s="5">
        <v>1.68</v>
      </c>
      <c r="AD209" t="s">
        <v>1202</v>
      </c>
      <c r="AE209" s="5">
        <f t="shared" si="16"/>
        <v>10.95</v>
      </c>
      <c r="AF209" s="5">
        <f t="shared" si="15"/>
        <v>4.6027397260273977E-3</v>
      </c>
      <c r="AG209">
        <f>AC209*'2022 EMP Fac Data Metro DC-NoVA'!$AT$8</f>
        <v>1.4145884386556544</v>
      </c>
      <c r="AH209">
        <f t="shared" si="17"/>
        <v>3.8755847634401497E-3</v>
      </c>
      <c r="AI209">
        <f>AC209*'2022 EMP Fac Data Metro DC-NoVA'!$AU$8</f>
        <v>1.3994763301299371</v>
      </c>
      <c r="AJ209">
        <f t="shared" si="18"/>
        <v>3.8341817263833895E-3</v>
      </c>
      <c r="AK209" s="53" t="s">
        <v>1334</v>
      </c>
    </row>
    <row r="210" spans="1:37" ht="43.2" x14ac:dyDescent="0.3">
      <c r="A210" t="s">
        <v>595</v>
      </c>
      <c r="B210">
        <v>2022</v>
      </c>
      <c r="C210">
        <v>70248</v>
      </c>
      <c r="D210">
        <v>6423711</v>
      </c>
      <c r="E210" s="1" t="s">
        <v>661</v>
      </c>
      <c r="F210" s="1" t="s">
        <v>47</v>
      </c>
      <c r="G210" s="49">
        <v>600</v>
      </c>
      <c r="H210" t="s">
        <v>662</v>
      </c>
      <c r="I210">
        <v>1</v>
      </c>
      <c r="J210">
        <v>1</v>
      </c>
      <c r="K210" s="1" t="s">
        <v>663</v>
      </c>
      <c r="L210">
        <v>50</v>
      </c>
      <c r="M210">
        <v>50</v>
      </c>
      <c r="N210">
        <v>7</v>
      </c>
      <c r="O210">
        <v>24</v>
      </c>
      <c r="P210">
        <v>8760</v>
      </c>
      <c r="Q210">
        <v>2</v>
      </c>
      <c r="R210">
        <v>2</v>
      </c>
      <c r="S210" s="1" t="s">
        <v>667</v>
      </c>
      <c r="T210">
        <v>40400116</v>
      </c>
      <c r="U210" s="53" t="s">
        <v>49</v>
      </c>
      <c r="V210" s="53" t="s">
        <v>49</v>
      </c>
      <c r="W210" s="53" t="s">
        <v>32</v>
      </c>
      <c r="X210">
        <v>29</v>
      </c>
      <c r="Y210">
        <v>21</v>
      </c>
      <c r="Z210">
        <v>11</v>
      </c>
      <c r="AA210">
        <v>39</v>
      </c>
      <c r="AB210">
        <v>22318</v>
      </c>
      <c r="AC210" s="5">
        <v>0</v>
      </c>
      <c r="AD210" t="s">
        <v>1202</v>
      </c>
      <c r="AE210" s="5">
        <f t="shared" si="16"/>
        <v>10.95</v>
      </c>
      <c r="AF210" s="5">
        <f t="shared" si="15"/>
        <v>0</v>
      </c>
      <c r="AG210">
        <v>0</v>
      </c>
      <c r="AH210">
        <v>0</v>
      </c>
      <c r="AI210">
        <v>0</v>
      </c>
      <c r="AJ210">
        <v>0</v>
      </c>
      <c r="AK210" s="53" t="s">
        <v>1334</v>
      </c>
    </row>
    <row r="211" spans="1:37" ht="43.2" x14ac:dyDescent="0.3">
      <c r="A211" t="s">
        <v>595</v>
      </c>
      <c r="B211">
        <v>2022</v>
      </c>
      <c r="C211">
        <v>70248</v>
      </c>
      <c r="D211">
        <v>6423711</v>
      </c>
      <c r="E211" s="1" t="s">
        <v>661</v>
      </c>
      <c r="F211" s="1" t="s">
        <v>47</v>
      </c>
      <c r="G211" s="49">
        <v>600</v>
      </c>
      <c r="H211" t="s">
        <v>662</v>
      </c>
      <c r="I211">
        <v>1</v>
      </c>
      <c r="J211">
        <v>1</v>
      </c>
      <c r="K211" s="1" t="s">
        <v>663</v>
      </c>
      <c r="L211">
        <v>50</v>
      </c>
      <c r="M211">
        <v>50</v>
      </c>
      <c r="N211">
        <v>7</v>
      </c>
      <c r="O211">
        <v>24</v>
      </c>
      <c r="P211">
        <v>8760</v>
      </c>
      <c r="Q211">
        <v>3</v>
      </c>
      <c r="R211">
        <v>3</v>
      </c>
      <c r="S211" s="1" t="s">
        <v>664</v>
      </c>
      <c r="T211">
        <v>40301150</v>
      </c>
      <c r="U211" s="53" t="s">
        <v>48</v>
      </c>
      <c r="V211" s="53" t="s">
        <v>48</v>
      </c>
      <c r="W211" s="53" t="s">
        <v>32</v>
      </c>
      <c r="X211">
        <v>0</v>
      </c>
      <c r="Y211">
        <v>0</v>
      </c>
      <c r="Z211">
        <v>0</v>
      </c>
      <c r="AA211">
        <v>0</v>
      </c>
      <c r="AB211">
        <v>0</v>
      </c>
      <c r="AC211" s="5">
        <v>0</v>
      </c>
      <c r="AD211" t="s">
        <v>1202</v>
      </c>
      <c r="AE211" s="5">
        <f t="shared" si="16"/>
        <v>0</v>
      </c>
      <c r="AF211" s="5" t="str">
        <f t="shared" si="15"/>
        <v>n/a</v>
      </c>
      <c r="AG211">
        <v>0</v>
      </c>
      <c r="AH211">
        <v>0</v>
      </c>
      <c r="AI211">
        <v>0</v>
      </c>
      <c r="AJ211">
        <v>0</v>
      </c>
      <c r="AK211" s="53" t="s">
        <v>1334</v>
      </c>
    </row>
    <row r="212" spans="1:37" ht="43.2" x14ac:dyDescent="0.3">
      <c r="A212" t="s">
        <v>595</v>
      </c>
      <c r="B212">
        <v>2022</v>
      </c>
      <c r="C212">
        <v>70248</v>
      </c>
      <c r="D212">
        <v>6423711</v>
      </c>
      <c r="E212" s="1" t="s">
        <v>661</v>
      </c>
      <c r="F212" s="1" t="s">
        <v>47</v>
      </c>
      <c r="G212" s="49">
        <v>600</v>
      </c>
      <c r="H212" t="s">
        <v>662</v>
      </c>
      <c r="I212">
        <v>1</v>
      </c>
      <c r="J212">
        <v>1</v>
      </c>
      <c r="K212" s="1" t="s">
        <v>663</v>
      </c>
      <c r="L212">
        <v>50</v>
      </c>
      <c r="M212">
        <v>50</v>
      </c>
      <c r="N212">
        <v>7</v>
      </c>
      <c r="O212">
        <v>24</v>
      </c>
      <c r="P212">
        <v>8760</v>
      </c>
      <c r="Q212">
        <v>4</v>
      </c>
      <c r="R212">
        <v>4</v>
      </c>
      <c r="S212" s="1" t="s">
        <v>665</v>
      </c>
      <c r="T212">
        <v>40301197</v>
      </c>
      <c r="U212" s="53" t="s">
        <v>49</v>
      </c>
      <c r="V212" s="53" t="s">
        <v>49</v>
      </c>
      <c r="W212" s="53" t="s">
        <v>32</v>
      </c>
      <c r="X212">
        <v>0</v>
      </c>
      <c r="Y212">
        <v>0</v>
      </c>
      <c r="Z212">
        <v>0</v>
      </c>
      <c r="AA212">
        <v>0</v>
      </c>
      <c r="AB212">
        <v>0</v>
      </c>
      <c r="AC212" s="5">
        <v>0</v>
      </c>
      <c r="AD212" t="s">
        <v>1202</v>
      </c>
      <c r="AE212" s="5">
        <f t="shared" si="16"/>
        <v>0</v>
      </c>
      <c r="AF212" s="5" t="str">
        <f t="shared" si="15"/>
        <v>n/a</v>
      </c>
      <c r="AG212">
        <v>0</v>
      </c>
      <c r="AH212">
        <v>0</v>
      </c>
      <c r="AI212">
        <v>0</v>
      </c>
      <c r="AJ212">
        <v>0</v>
      </c>
      <c r="AK212" s="53" t="s">
        <v>1334</v>
      </c>
    </row>
    <row r="213" spans="1:37" ht="43.2" x14ac:dyDescent="0.3">
      <c r="A213" t="s">
        <v>595</v>
      </c>
      <c r="B213">
        <v>2022</v>
      </c>
      <c r="C213">
        <v>70248</v>
      </c>
      <c r="D213">
        <v>6423711</v>
      </c>
      <c r="E213" s="1" t="s">
        <v>661</v>
      </c>
      <c r="F213" s="1" t="s">
        <v>47</v>
      </c>
      <c r="G213" s="49">
        <v>600</v>
      </c>
      <c r="H213" t="s">
        <v>662</v>
      </c>
      <c r="I213">
        <v>2</v>
      </c>
      <c r="J213">
        <v>2</v>
      </c>
      <c r="K213" s="1" t="s">
        <v>668</v>
      </c>
      <c r="L213">
        <v>51</v>
      </c>
      <c r="M213">
        <v>51</v>
      </c>
      <c r="N213">
        <v>7</v>
      </c>
      <c r="O213">
        <v>24</v>
      </c>
      <c r="P213">
        <v>8760</v>
      </c>
      <c r="Q213">
        <v>1</v>
      </c>
      <c r="R213">
        <v>1</v>
      </c>
      <c r="S213" s="1" t="s">
        <v>669</v>
      </c>
      <c r="T213">
        <v>40301150</v>
      </c>
      <c r="U213" s="53" t="s">
        <v>48</v>
      </c>
      <c r="V213" s="53" t="s">
        <v>48</v>
      </c>
      <c r="W213" s="53" t="s">
        <v>32</v>
      </c>
      <c r="X213">
        <v>23</v>
      </c>
      <c r="Y213">
        <v>27</v>
      </c>
      <c r="Z213">
        <v>23</v>
      </c>
      <c r="AA213">
        <v>27</v>
      </c>
      <c r="AB213">
        <v>1428</v>
      </c>
      <c r="AC213" s="5">
        <v>0.25</v>
      </c>
      <c r="AD213" t="s">
        <v>1202</v>
      </c>
      <c r="AE213" s="5">
        <f t="shared" si="16"/>
        <v>14.078571428571429</v>
      </c>
      <c r="AF213" s="5">
        <f t="shared" si="15"/>
        <v>7.4175824175824181E-4</v>
      </c>
      <c r="AG213">
        <f>AC213*'2022 EMP Fac Data Metro DC-NoVA'!$AT$8</f>
        <v>0.21050423194280574</v>
      </c>
      <c r="AH213">
        <f>AG213*$AF213/$AC213</f>
        <v>6.2457299587425881E-4</v>
      </c>
      <c r="AI213">
        <f>AC213*'2022 EMP Fac Data Metro DC-NoVA'!$AU$8</f>
        <v>0.20825540626933589</v>
      </c>
      <c r="AJ213">
        <f>AI213*$AF213/$AC213</f>
        <v>6.1790065596396371E-4</v>
      </c>
      <c r="AK213" s="53" t="s">
        <v>1334</v>
      </c>
    </row>
    <row r="214" spans="1:37" ht="43.2" x14ac:dyDescent="0.3">
      <c r="A214" t="s">
        <v>595</v>
      </c>
      <c r="B214">
        <v>2022</v>
      </c>
      <c r="C214">
        <v>70248</v>
      </c>
      <c r="D214">
        <v>6423711</v>
      </c>
      <c r="E214" s="1" t="s">
        <v>661</v>
      </c>
      <c r="F214" s="1" t="s">
        <v>47</v>
      </c>
      <c r="G214" s="49">
        <v>600</v>
      </c>
      <c r="H214" t="s">
        <v>662</v>
      </c>
      <c r="I214">
        <v>2</v>
      </c>
      <c r="J214">
        <v>2</v>
      </c>
      <c r="K214" s="1" t="s">
        <v>668</v>
      </c>
      <c r="L214">
        <v>51</v>
      </c>
      <c r="M214">
        <v>51</v>
      </c>
      <c r="N214">
        <v>7</v>
      </c>
      <c r="O214">
        <v>24</v>
      </c>
      <c r="P214">
        <v>8760</v>
      </c>
      <c r="Q214">
        <v>2</v>
      </c>
      <c r="R214">
        <v>2</v>
      </c>
      <c r="S214" s="1" t="s">
        <v>670</v>
      </c>
      <c r="T214">
        <v>40301197</v>
      </c>
      <c r="U214" s="53" t="s">
        <v>49</v>
      </c>
      <c r="V214" s="53" t="s">
        <v>49</v>
      </c>
      <c r="W214" s="53" t="s">
        <v>32</v>
      </c>
      <c r="X214">
        <v>29</v>
      </c>
      <c r="Y214">
        <v>28</v>
      </c>
      <c r="Z214">
        <v>11</v>
      </c>
      <c r="AA214">
        <v>32</v>
      </c>
      <c r="AB214">
        <v>25986</v>
      </c>
      <c r="AC214" s="5">
        <v>0</v>
      </c>
      <c r="AD214" t="s">
        <v>1202</v>
      </c>
      <c r="AE214" s="5">
        <f t="shared" si="16"/>
        <v>14.6</v>
      </c>
      <c r="AF214" s="5">
        <f t="shared" si="15"/>
        <v>0</v>
      </c>
      <c r="AG214">
        <v>0</v>
      </c>
      <c r="AH214">
        <v>0</v>
      </c>
      <c r="AI214">
        <v>0</v>
      </c>
      <c r="AJ214">
        <v>0</v>
      </c>
      <c r="AK214" s="53" t="s">
        <v>1334</v>
      </c>
    </row>
    <row r="215" spans="1:37" ht="43.2" x14ac:dyDescent="0.3">
      <c r="A215" t="s">
        <v>595</v>
      </c>
      <c r="B215">
        <v>2022</v>
      </c>
      <c r="C215">
        <v>70248</v>
      </c>
      <c r="D215">
        <v>6423711</v>
      </c>
      <c r="E215" s="1" t="s">
        <v>661</v>
      </c>
      <c r="F215" s="1" t="s">
        <v>47</v>
      </c>
      <c r="G215" s="49">
        <v>600</v>
      </c>
      <c r="H215" t="s">
        <v>662</v>
      </c>
      <c r="I215">
        <v>3</v>
      </c>
      <c r="J215">
        <v>3</v>
      </c>
      <c r="K215" s="1" t="s">
        <v>671</v>
      </c>
      <c r="L215">
        <v>52</v>
      </c>
      <c r="M215">
        <v>52</v>
      </c>
      <c r="N215">
        <v>7</v>
      </c>
      <c r="O215">
        <v>24</v>
      </c>
      <c r="P215">
        <v>8760</v>
      </c>
      <c r="Q215">
        <v>1</v>
      </c>
      <c r="R215">
        <v>1</v>
      </c>
      <c r="S215" s="1" t="s">
        <v>672</v>
      </c>
      <c r="T215">
        <v>40400110</v>
      </c>
      <c r="U215" s="53" t="s">
        <v>48</v>
      </c>
      <c r="V215" s="53" t="s">
        <v>48</v>
      </c>
      <c r="W215" s="53" t="s">
        <v>32</v>
      </c>
      <c r="X215">
        <v>23</v>
      </c>
      <c r="Y215">
        <v>24</v>
      </c>
      <c r="Z215">
        <v>26</v>
      </c>
      <c r="AA215">
        <v>27</v>
      </c>
      <c r="AB215">
        <v>2902</v>
      </c>
      <c r="AC215" s="5">
        <v>3.26</v>
      </c>
      <c r="AD215" t="s">
        <v>1202</v>
      </c>
      <c r="AE215" s="5">
        <f t="shared" si="16"/>
        <v>12.514285714285716</v>
      </c>
      <c r="AF215" s="5">
        <f t="shared" si="15"/>
        <v>8.9315068493150667E-3</v>
      </c>
      <c r="AG215">
        <f>AC215*'2022 EMP Fac Data Metro DC-NoVA'!$AT$8</f>
        <v>2.7449751845341868</v>
      </c>
      <c r="AH215">
        <f>AG215*$AF215/$AC215</f>
        <v>7.5204799576279076E-3</v>
      </c>
      <c r="AI215">
        <f>AC215*'2022 EMP Fac Data Metro DC-NoVA'!$AU$8</f>
        <v>2.7156504977521396</v>
      </c>
      <c r="AJ215">
        <f>AI215*$AF215/$AC215</f>
        <v>7.4401383500058609E-3</v>
      </c>
      <c r="AK215" s="53" t="s">
        <v>1334</v>
      </c>
    </row>
    <row r="216" spans="1:37" ht="43.2" x14ac:dyDescent="0.3">
      <c r="A216" t="s">
        <v>595</v>
      </c>
      <c r="B216">
        <v>2022</v>
      </c>
      <c r="C216">
        <v>70248</v>
      </c>
      <c r="D216">
        <v>6423711</v>
      </c>
      <c r="E216" s="1" t="s">
        <v>661</v>
      </c>
      <c r="F216" s="1" t="s">
        <v>47</v>
      </c>
      <c r="G216" s="49">
        <v>600</v>
      </c>
      <c r="H216" t="s">
        <v>662</v>
      </c>
      <c r="I216">
        <v>3</v>
      </c>
      <c r="J216">
        <v>3</v>
      </c>
      <c r="K216" s="1" t="s">
        <v>671</v>
      </c>
      <c r="L216">
        <v>52</v>
      </c>
      <c r="M216">
        <v>52</v>
      </c>
      <c r="N216">
        <v>7</v>
      </c>
      <c r="O216">
        <v>24</v>
      </c>
      <c r="P216">
        <v>8760</v>
      </c>
      <c r="Q216">
        <v>2</v>
      </c>
      <c r="R216">
        <v>2</v>
      </c>
      <c r="S216" s="1" t="s">
        <v>673</v>
      </c>
      <c r="T216">
        <v>40400116</v>
      </c>
      <c r="U216" s="53" t="s">
        <v>49</v>
      </c>
      <c r="V216" s="53" t="s">
        <v>49</v>
      </c>
      <c r="W216" s="53" t="s">
        <v>32</v>
      </c>
      <c r="X216">
        <v>23</v>
      </c>
      <c r="Y216">
        <v>24</v>
      </c>
      <c r="Z216">
        <v>26</v>
      </c>
      <c r="AA216">
        <v>27</v>
      </c>
      <c r="AB216">
        <v>86787</v>
      </c>
      <c r="AC216" s="5">
        <v>0</v>
      </c>
      <c r="AD216" t="s">
        <v>1202</v>
      </c>
      <c r="AE216" s="5">
        <f t="shared" si="16"/>
        <v>12.514285714285716</v>
      </c>
      <c r="AF216" s="5">
        <f t="shared" si="15"/>
        <v>0</v>
      </c>
      <c r="AG216">
        <v>0</v>
      </c>
      <c r="AH216">
        <v>0</v>
      </c>
      <c r="AI216">
        <v>0</v>
      </c>
      <c r="AJ216">
        <v>0</v>
      </c>
      <c r="AK216" s="53" t="s">
        <v>1334</v>
      </c>
    </row>
    <row r="217" spans="1:37" ht="43.2" x14ac:dyDescent="0.3">
      <c r="A217" t="s">
        <v>595</v>
      </c>
      <c r="B217">
        <v>2022</v>
      </c>
      <c r="C217">
        <v>70248</v>
      </c>
      <c r="D217">
        <v>6423711</v>
      </c>
      <c r="E217" s="1" t="s">
        <v>661</v>
      </c>
      <c r="F217" s="1" t="s">
        <v>47</v>
      </c>
      <c r="G217" s="49">
        <v>600</v>
      </c>
      <c r="H217" t="s">
        <v>662</v>
      </c>
      <c r="I217">
        <v>4</v>
      </c>
      <c r="J217">
        <v>4</v>
      </c>
      <c r="K217" s="1" t="s">
        <v>674</v>
      </c>
      <c r="L217">
        <v>53</v>
      </c>
      <c r="M217">
        <v>53</v>
      </c>
      <c r="N217">
        <v>7</v>
      </c>
      <c r="O217">
        <v>24</v>
      </c>
      <c r="P217">
        <v>8760</v>
      </c>
      <c r="Q217">
        <v>1</v>
      </c>
      <c r="R217">
        <v>1</v>
      </c>
      <c r="S217" s="1" t="s">
        <v>675</v>
      </c>
      <c r="T217">
        <v>40400110</v>
      </c>
      <c r="U217" s="53" t="s">
        <v>48</v>
      </c>
      <c r="V217" s="53" t="s">
        <v>48</v>
      </c>
      <c r="W217" s="53" t="s">
        <v>32</v>
      </c>
      <c r="X217">
        <v>24</v>
      </c>
      <c r="Y217">
        <v>27</v>
      </c>
      <c r="Z217">
        <v>22</v>
      </c>
      <c r="AA217">
        <v>27</v>
      </c>
      <c r="AB217">
        <v>2916</v>
      </c>
      <c r="AC217" s="5">
        <v>3.3</v>
      </c>
      <c r="AD217" t="s">
        <v>1202</v>
      </c>
      <c r="AE217" s="5">
        <f t="shared" si="16"/>
        <v>14.078571428571429</v>
      </c>
      <c r="AF217" s="5">
        <f t="shared" si="15"/>
        <v>9.7912087912087904E-3</v>
      </c>
      <c r="AG217">
        <f>AC217*'2022 EMP Fac Data Metro DC-NoVA'!$AT$8</f>
        <v>2.7786558616450354</v>
      </c>
      <c r="AH217">
        <f>AG217*$AF217/$AC217</f>
        <v>8.2443635455402148E-3</v>
      </c>
      <c r="AI217">
        <f>AC217*'2022 EMP Fac Data Metro DC-NoVA'!$AU$8</f>
        <v>2.7489713627552335</v>
      </c>
      <c r="AJ217">
        <f>AI217*$AF217/$AC217</f>
        <v>8.1562886587243175E-3</v>
      </c>
      <c r="AK217" s="53" t="s">
        <v>1334</v>
      </c>
    </row>
    <row r="218" spans="1:37" ht="43.2" x14ac:dyDescent="0.3">
      <c r="A218" t="s">
        <v>595</v>
      </c>
      <c r="B218">
        <v>2022</v>
      </c>
      <c r="C218">
        <v>70248</v>
      </c>
      <c r="D218">
        <v>6423711</v>
      </c>
      <c r="E218" s="1" t="s">
        <v>661</v>
      </c>
      <c r="F218" s="1" t="s">
        <v>47</v>
      </c>
      <c r="G218" s="49">
        <v>600</v>
      </c>
      <c r="H218" t="s">
        <v>662</v>
      </c>
      <c r="I218">
        <v>4</v>
      </c>
      <c r="J218">
        <v>4</v>
      </c>
      <c r="K218" s="1" t="s">
        <v>674</v>
      </c>
      <c r="L218">
        <v>53</v>
      </c>
      <c r="M218">
        <v>53</v>
      </c>
      <c r="N218">
        <v>7</v>
      </c>
      <c r="O218">
        <v>24</v>
      </c>
      <c r="P218">
        <v>8760</v>
      </c>
      <c r="Q218">
        <v>2</v>
      </c>
      <c r="R218">
        <v>2</v>
      </c>
      <c r="S218" s="1" t="s">
        <v>676</v>
      </c>
      <c r="T218">
        <v>40400116</v>
      </c>
      <c r="U218" s="53" t="s">
        <v>49</v>
      </c>
      <c r="V218" s="53" t="s">
        <v>49</v>
      </c>
      <c r="W218" s="53" t="s">
        <v>32</v>
      </c>
      <c r="X218">
        <v>22</v>
      </c>
      <c r="Y218">
        <v>29</v>
      </c>
      <c r="Z218">
        <v>22</v>
      </c>
      <c r="AA218">
        <v>27</v>
      </c>
      <c r="AB218">
        <v>107177</v>
      </c>
      <c r="AC218" s="5">
        <v>0</v>
      </c>
      <c r="AD218" t="s">
        <v>1202</v>
      </c>
      <c r="AE218" s="5">
        <f t="shared" si="16"/>
        <v>15.121428571428574</v>
      </c>
      <c r="AF218" s="5">
        <f t="shared" si="15"/>
        <v>0</v>
      </c>
      <c r="AG218">
        <v>0</v>
      </c>
      <c r="AH218">
        <v>0</v>
      </c>
      <c r="AI218">
        <v>0</v>
      </c>
      <c r="AJ218">
        <v>0</v>
      </c>
      <c r="AK218" s="53" t="s">
        <v>1334</v>
      </c>
    </row>
    <row r="219" spans="1:37" ht="33" x14ac:dyDescent="0.3">
      <c r="A219" t="s">
        <v>595</v>
      </c>
      <c r="B219">
        <v>2022</v>
      </c>
      <c r="C219">
        <v>70248</v>
      </c>
      <c r="D219">
        <v>6423711</v>
      </c>
      <c r="E219" s="1" t="s">
        <v>661</v>
      </c>
      <c r="F219" s="1" t="s">
        <v>47</v>
      </c>
      <c r="G219" s="49">
        <v>600</v>
      </c>
      <c r="H219" t="s">
        <v>662</v>
      </c>
      <c r="I219">
        <v>5</v>
      </c>
      <c r="J219">
        <v>5</v>
      </c>
      <c r="K219" s="1" t="s">
        <v>677</v>
      </c>
      <c r="L219">
        <v>54</v>
      </c>
      <c r="M219">
        <v>54</v>
      </c>
      <c r="N219">
        <v>7</v>
      </c>
      <c r="O219">
        <v>24</v>
      </c>
      <c r="P219">
        <v>8760</v>
      </c>
      <c r="Q219">
        <v>1</v>
      </c>
      <c r="R219">
        <v>1</v>
      </c>
      <c r="S219" s="1" t="s">
        <v>601</v>
      </c>
      <c r="T219">
        <v>40600141</v>
      </c>
      <c r="U219" s="53" t="s">
        <v>50</v>
      </c>
      <c r="V219" s="53" t="s">
        <v>50</v>
      </c>
      <c r="W219" s="53" t="s">
        <v>32</v>
      </c>
      <c r="X219">
        <v>23</v>
      </c>
      <c r="Y219">
        <v>27</v>
      </c>
      <c r="Z219">
        <v>23</v>
      </c>
      <c r="AA219">
        <v>27</v>
      </c>
      <c r="AB219">
        <v>306375</v>
      </c>
      <c r="AC219" s="5">
        <v>6.58</v>
      </c>
      <c r="AD219" t="s">
        <v>1202</v>
      </c>
      <c r="AE219" s="5">
        <f t="shared" si="16"/>
        <v>14.078571428571429</v>
      </c>
      <c r="AF219" s="5">
        <f t="shared" si="15"/>
        <v>1.9523076923076924E-2</v>
      </c>
      <c r="AG219">
        <f>AC219*'2022 EMP Fac Data Metro DC-NoVA'!$AT$8</f>
        <v>5.540471384734647</v>
      </c>
      <c r="AH219">
        <f>AG219*$AF219/$AC219</f>
        <v>1.6438761251410493E-2</v>
      </c>
      <c r="AI219">
        <f>AC219*'2022 EMP Fac Data Metro DC-NoVA'!$AU$8</f>
        <v>5.4812822930089204</v>
      </c>
      <c r="AJ219">
        <f>AI219*$AF219/$AC219</f>
        <v>1.6263145264971524E-2</v>
      </c>
      <c r="AK219" s="53" t="s">
        <v>1334</v>
      </c>
    </row>
    <row r="220" spans="1:37" ht="43.2" x14ac:dyDescent="0.3">
      <c r="A220" t="s">
        <v>595</v>
      </c>
      <c r="B220">
        <v>2022</v>
      </c>
      <c r="C220">
        <v>70248</v>
      </c>
      <c r="D220">
        <v>6423711</v>
      </c>
      <c r="E220" s="1" t="s">
        <v>661</v>
      </c>
      <c r="F220" s="1" t="s">
        <v>47</v>
      </c>
      <c r="G220" s="49">
        <v>600</v>
      </c>
      <c r="H220" t="s">
        <v>662</v>
      </c>
      <c r="I220">
        <v>6</v>
      </c>
      <c r="J220">
        <v>6</v>
      </c>
      <c r="K220" s="1" t="s">
        <v>678</v>
      </c>
      <c r="L220">
        <v>55</v>
      </c>
      <c r="M220">
        <v>55</v>
      </c>
      <c r="N220">
        <v>7</v>
      </c>
      <c r="O220">
        <v>24</v>
      </c>
      <c r="P220">
        <v>8760</v>
      </c>
      <c r="Q220">
        <v>1</v>
      </c>
      <c r="R220">
        <v>1</v>
      </c>
      <c r="S220" s="1" t="s">
        <v>681</v>
      </c>
      <c r="T220">
        <v>40400121</v>
      </c>
      <c r="U220" s="53" t="s">
        <v>409</v>
      </c>
      <c r="V220" s="53" t="s">
        <v>409</v>
      </c>
      <c r="W220" s="53" t="s">
        <v>32</v>
      </c>
      <c r="X220">
        <v>21</v>
      </c>
      <c r="Y220">
        <v>29</v>
      </c>
      <c r="Z220">
        <v>21</v>
      </c>
      <c r="AA220">
        <v>29</v>
      </c>
      <c r="AB220">
        <v>1783</v>
      </c>
      <c r="AC220" s="5">
        <v>0.45300000000000001</v>
      </c>
      <c r="AD220" t="s">
        <v>1202</v>
      </c>
      <c r="AE220" s="5">
        <f t="shared" si="16"/>
        <v>15.121428571428574</v>
      </c>
      <c r="AF220" s="5">
        <f t="shared" si="15"/>
        <v>1.4436263736263737E-3</v>
      </c>
      <c r="AG220">
        <f>AC220*'2022 EMP Fac Data Metro DC-NoVA'!$AT$8</f>
        <v>0.38143366828036401</v>
      </c>
      <c r="AH220">
        <f>AG220*$AF220/$AC220</f>
        <v>1.2155578439703909E-3</v>
      </c>
      <c r="AI220">
        <f>AC220*'2022 EMP Fac Data Metro DC-NoVA'!$AU$8</f>
        <v>0.37735879616003665</v>
      </c>
      <c r="AJ220">
        <f>AI220*$AF220/$AC220</f>
        <v>1.2025719877627541E-3</v>
      </c>
      <c r="AK220" s="53" t="s">
        <v>1334</v>
      </c>
    </row>
    <row r="221" spans="1:37" ht="43.2" x14ac:dyDescent="0.3">
      <c r="A221" t="s">
        <v>595</v>
      </c>
      <c r="B221">
        <v>2022</v>
      </c>
      <c r="C221">
        <v>70248</v>
      </c>
      <c r="D221">
        <v>6423711</v>
      </c>
      <c r="E221" s="1" t="s">
        <v>661</v>
      </c>
      <c r="F221" s="1" t="s">
        <v>47</v>
      </c>
      <c r="G221" s="49">
        <v>600</v>
      </c>
      <c r="H221" t="s">
        <v>662</v>
      </c>
      <c r="I221">
        <v>6</v>
      </c>
      <c r="J221">
        <v>6</v>
      </c>
      <c r="K221" s="1" t="s">
        <v>678</v>
      </c>
      <c r="L221">
        <v>55</v>
      </c>
      <c r="M221">
        <v>55</v>
      </c>
      <c r="N221">
        <v>7</v>
      </c>
      <c r="O221">
        <v>24</v>
      </c>
      <c r="P221">
        <v>8760</v>
      </c>
      <c r="Q221">
        <v>2</v>
      </c>
      <c r="R221">
        <v>2</v>
      </c>
      <c r="S221" s="1" t="s">
        <v>682</v>
      </c>
      <c r="T221">
        <v>40400122</v>
      </c>
      <c r="U221" s="53" t="s">
        <v>409</v>
      </c>
      <c r="V221" s="53" t="s">
        <v>409</v>
      </c>
      <c r="W221" s="53" t="s">
        <v>32</v>
      </c>
      <c r="X221">
        <v>21</v>
      </c>
      <c r="Y221">
        <v>29</v>
      </c>
      <c r="Z221">
        <v>21</v>
      </c>
      <c r="AA221">
        <v>29</v>
      </c>
      <c r="AB221">
        <v>28207</v>
      </c>
      <c r="AC221" s="5">
        <v>0</v>
      </c>
      <c r="AD221" t="s">
        <v>1202</v>
      </c>
      <c r="AE221" s="5">
        <f t="shared" si="16"/>
        <v>15.121428571428574</v>
      </c>
      <c r="AF221" s="5">
        <f t="shared" si="15"/>
        <v>0</v>
      </c>
      <c r="AG221">
        <v>0</v>
      </c>
      <c r="AH221">
        <v>0</v>
      </c>
      <c r="AI221">
        <v>0</v>
      </c>
      <c r="AJ221">
        <v>0</v>
      </c>
      <c r="AK221" s="53" t="s">
        <v>1334</v>
      </c>
    </row>
    <row r="222" spans="1:37" ht="43.2" x14ac:dyDescent="0.3">
      <c r="A222" t="s">
        <v>595</v>
      </c>
      <c r="B222">
        <v>2022</v>
      </c>
      <c r="C222">
        <v>70248</v>
      </c>
      <c r="D222">
        <v>6423711</v>
      </c>
      <c r="E222" s="1" t="s">
        <v>661</v>
      </c>
      <c r="F222" s="1" t="s">
        <v>47</v>
      </c>
      <c r="G222" s="49">
        <v>600</v>
      </c>
      <c r="H222" t="s">
        <v>662</v>
      </c>
      <c r="I222">
        <v>6</v>
      </c>
      <c r="J222">
        <v>6</v>
      </c>
      <c r="K222" s="1" t="s">
        <v>678</v>
      </c>
      <c r="L222">
        <v>55</v>
      </c>
      <c r="M222">
        <v>55</v>
      </c>
      <c r="N222">
        <v>7</v>
      </c>
      <c r="O222">
        <v>24</v>
      </c>
      <c r="P222">
        <v>8760</v>
      </c>
      <c r="Q222">
        <v>3</v>
      </c>
      <c r="R222">
        <v>3</v>
      </c>
      <c r="S222" s="1" t="s">
        <v>679</v>
      </c>
      <c r="T222">
        <v>40400111</v>
      </c>
      <c r="U222" s="53" t="s">
        <v>48</v>
      </c>
      <c r="V222" s="53" t="s">
        <v>48</v>
      </c>
      <c r="W222" s="53" t="s">
        <v>32</v>
      </c>
      <c r="X222">
        <v>0</v>
      </c>
      <c r="Y222">
        <v>0</v>
      </c>
      <c r="Z222">
        <v>0</v>
      </c>
      <c r="AA222">
        <v>0</v>
      </c>
      <c r="AB222">
        <v>0</v>
      </c>
      <c r="AC222" s="5">
        <v>0</v>
      </c>
      <c r="AD222" t="s">
        <v>1202</v>
      </c>
      <c r="AE222" s="5">
        <f t="shared" si="16"/>
        <v>0</v>
      </c>
      <c r="AF222" s="5" t="str">
        <f t="shared" si="15"/>
        <v>n/a</v>
      </c>
      <c r="AG222">
        <v>0</v>
      </c>
      <c r="AH222">
        <v>0</v>
      </c>
      <c r="AI222">
        <v>0</v>
      </c>
      <c r="AJ222">
        <v>0</v>
      </c>
      <c r="AK222" s="53" t="s">
        <v>1334</v>
      </c>
    </row>
    <row r="223" spans="1:37" ht="43.2" x14ac:dyDescent="0.3">
      <c r="A223" t="s">
        <v>595</v>
      </c>
      <c r="B223">
        <v>2022</v>
      </c>
      <c r="C223">
        <v>70248</v>
      </c>
      <c r="D223">
        <v>6423711</v>
      </c>
      <c r="E223" s="1" t="s">
        <v>661</v>
      </c>
      <c r="F223" s="1" t="s">
        <v>47</v>
      </c>
      <c r="G223" s="49">
        <v>600</v>
      </c>
      <c r="H223" t="s">
        <v>662</v>
      </c>
      <c r="I223">
        <v>6</v>
      </c>
      <c r="J223">
        <v>6</v>
      </c>
      <c r="K223" s="1" t="s">
        <v>678</v>
      </c>
      <c r="L223">
        <v>55</v>
      </c>
      <c r="M223">
        <v>55</v>
      </c>
      <c r="N223">
        <v>7</v>
      </c>
      <c r="O223">
        <v>24</v>
      </c>
      <c r="P223">
        <v>8760</v>
      </c>
      <c r="Q223">
        <v>4</v>
      </c>
      <c r="R223">
        <v>4</v>
      </c>
      <c r="S223" s="1" t="s">
        <v>680</v>
      </c>
      <c r="T223">
        <v>40400116</v>
      </c>
      <c r="U223" s="53" t="s">
        <v>49</v>
      </c>
      <c r="V223" s="53" t="s">
        <v>49</v>
      </c>
      <c r="W223" s="53" t="s">
        <v>32</v>
      </c>
      <c r="X223">
        <v>25</v>
      </c>
      <c r="Y223">
        <v>25</v>
      </c>
      <c r="Z223">
        <v>25</v>
      </c>
      <c r="AA223">
        <v>25</v>
      </c>
      <c r="AB223">
        <v>0</v>
      </c>
      <c r="AC223" s="5">
        <v>0</v>
      </c>
      <c r="AD223" t="s">
        <v>1202</v>
      </c>
      <c r="AE223" s="5">
        <f t="shared" si="16"/>
        <v>13.035714285714286</v>
      </c>
      <c r="AF223" s="5">
        <f t="shared" si="15"/>
        <v>0</v>
      </c>
      <c r="AG223">
        <v>0</v>
      </c>
      <c r="AH223">
        <v>0</v>
      </c>
      <c r="AI223">
        <v>0</v>
      </c>
      <c r="AJ223">
        <v>0</v>
      </c>
      <c r="AK223" s="53" t="s">
        <v>1334</v>
      </c>
    </row>
    <row r="224" spans="1:37" ht="43.2" x14ac:dyDescent="0.3">
      <c r="A224" t="s">
        <v>595</v>
      </c>
      <c r="B224">
        <v>2022</v>
      </c>
      <c r="C224">
        <v>70248</v>
      </c>
      <c r="D224">
        <v>6423711</v>
      </c>
      <c r="E224" s="1" t="s">
        <v>661</v>
      </c>
      <c r="F224" s="1" t="s">
        <v>47</v>
      </c>
      <c r="G224" s="49">
        <v>600</v>
      </c>
      <c r="H224" t="s">
        <v>662</v>
      </c>
      <c r="I224">
        <v>7</v>
      </c>
      <c r="J224">
        <v>7</v>
      </c>
      <c r="K224" s="1" t="s">
        <v>683</v>
      </c>
      <c r="L224">
        <v>56</v>
      </c>
      <c r="M224">
        <v>56</v>
      </c>
      <c r="N224">
        <v>7</v>
      </c>
      <c r="O224">
        <v>24</v>
      </c>
      <c r="P224">
        <v>8760</v>
      </c>
      <c r="Q224">
        <v>1</v>
      </c>
      <c r="R224">
        <v>1</v>
      </c>
      <c r="S224" s="1" t="s">
        <v>684</v>
      </c>
      <c r="T224">
        <v>40301016</v>
      </c>
      <c r="U224" s="53" t="s">
        <v>48</v>
      </c>
      <c r="V224" s="53" t="s">
        <v>48</v>
      </c>
      <c r="W224" s="53" t="s">
        <v>32</v>
      </c>
      <c r="X224">
        <v>0</v>
      </c>
      <c r="Y224">
        <v>0</v>
      </c>
      <c r="Z224">
        <v>0</v>
      </c>
      <c r="AA224">
        <v>0</v>
      </c>
      <c r="AB224">
        <v>0</v>
      </c>
      <c r="AC224" s="5">
        <v>0</v>
      </c>
      <c r="AD224" t="s">
        <v>1202</v>
      </c>
      <c r="AE224" s="5">
        <f t="shared" si="16"/>
        <v>0</v>
      </c>
      <c r="AF224" s="5" t="str">
        <f t="shared" si="15"/>
        <v>n/a</v>
      </c>
      <c r="AG224">
        <v>0</v>
      </c>
      <c r="AH224">
        <v>0</v>
      </c>
      <c r="AI224">
        <v>0</v>
      </c>
      <c r="AJ224">
        <v>0</v>
      </c>
      <c r="AK224" s="53" t="s">
        <v>1334</v>
      </c>
    </row>
    <row r="225" spans="1:37" ht="43.2" x14ac:dyDescent="0.3">
      <c r="A225" t="s">
        <v>595</v>
      </c>
      <c r="B225">
        <v>2022</v>
      </c>
      <c r="C225">
        <v>70248</v>
      </c>
      <c r="D225">
        <v>6423711</v>
      </c>
      <c r="E225" s="1" t="s">
        <v>661</v>
      </c>
      <c r="F225" s="1" t="s">
        <v>47</v>
      </c>
      <c r="G225" s="49">
        <v>600</v>
      </c>
      <c r="H225" t="s">
        <v>662</v>
      </c>
      <c r="I225">
        <v>7</v>
      </c>
      <c r="J225">
        <v>7</v>
      </c>
      <c r="K225" s="1" t="s">
        <v>683</v>
      </c>
      <c r="L225">
        <v>56</v>
      </c>
      <c r="M225">
        <v>56</v>
      </c>
      <c r="N225">
        <v>7</v>
      </c>
      <c r="O225">
        <v>24</v>
      </c>
      <c r="P225">
        <v>8760</v>
      </c>
      <c r="Q225">
        <v>2</v>
      </c>
      <c r="R225">
        <v>2</v>
      </c>
      <c r="S225" s="1" t="s">
        <v>685</v>
      </c>
      <c r="T225">
        <v>40301018</v>
      </c>
      <c r="U225" s="53" t="s">
        <v>49</v>
      </c>
      <c r="V225" s="53" t="s">
        <v>49</v>
      </c>
      <c r="W225" s="53" t="s">
        <v>32</v>
      </c>
      <c r="X225">
        <v>0</v>
      </c>
      <c r="Y225">
        <v>0</v>
      </c>
      <c r="Z225">
        <v>0</v>
      </c>
      <c r="AA225">
        <v>0</v>
      </c>
      <c r="AB225">
        <v>0</v>
      </c>
      <c r="AC225" s="5">
        <v>0</v>
      </c>
      <c r="AD225" t="s">
        <v>1202</v>
      </c>
      <c r="AE225" s="5">
        <f t="shared" si="16"/>
        <v>0</v>
      </c>
      <c r="AF225" s="5" t="str">
        <f t="shared" si="15"/>
        <v>n/a</v>
      </c>
      <c r="AG225">
        <v>0</v>
      </c>
      <c r="AH225">
        <v>0</v>
      </c>
      <c r="AI225">
        <v>0</v>
      </c>
      <c r="AJ225">
        <v>0</v>
      </c>
      <c r="AK225" s="53" t="s">
        <v>1334</v>
      </c>
    </row>
    <row r="226" spans="1:37" ht="43.2" x14ac:dyDescent="0.3">
      <c r="A226" t="s">
        <v>595</v>
      </c>
      <c r="B226">
        <v>2022</v>
      </c>
      <c r="C226">
        <v>70248</v>
      </c>
      <c r="D226">
        <v>6423711</v>
      </c>
      <c r="E226" s="1" t="s">
        <v>661</v>
      </c>
      <c r="F226" s="1" t="s">
        <v>47</v>
      </c>
      <c r="G226" s="49">
        <v>600</v>
      </c>
      <c r="H226" t="s">
        <v>662</v>
      </c>
      <c r="I226">
        <v>7</v>
      </c>
      <c r="J226">
        <v>7</v>
      </c>
      <c r="K226" s="1" t="s">
        <v>683</v>
      </c>
      <c r="L226">
        <v>56</v>
      </c>
      <c r="M226">
        <v>56</v>
      </c>
      <c r="N226">
        <v>7</v>
      </c>
      <c r="O226">
        <v>24</v>
      </c>
      <c r="P226">
        <v>8760</v>
      </c>
      <c r="Q226">
        <v>3</v>
      </c>
      <c r="R226">
        <v>3</v>
      </c>
      <c r="S226" s="1" t="s">
        <v>686</v>
      </c>
      <c r="T226">
        <v>40400110</v>
      </c>
      <c r="U226" s="53" t="s">
        <v>48</v>
      </c>
      <c r="V226" s="53" t="s">
        <v>48</v>
      </c>
      <c r="W226" s="53" t="s">
        <v>32</v>
      </c>
      <c r="X226">
        <v>24</v>
      </c>
      <c r="Y226">
        <v>24</v>
      </c>
      <c r="Z226">
        <v>24</v>
      </c>
      <c r="AA226">
        <v>28</v>
      </c>
      <c r="AB226">
        <v>1786</v>
      </c>
      <c r="AC226" s="5">
        <v>1.84</v>
      </c>
      <c r="AD226" t="s">
        <v>1202</v>
      </c>
      <c r="AE226" s="5">
        <f t="shared" si="16"/>
        <v>12.514285714285716</v>
      </c>
      <c r="AF226" s="5">
        <f t="shared" si="15"/>
        <v>5.0410958904109592E-3</v>
      </c>
      <c r="AG226">
        <f>AC226*'2022 EMP Fac Data Metro DC-NoVA'!$AT$8</f>
        <v>1.5493111470990504</v>
      </c>
      <c r="AH226">
        <f>AG226*$AF226/$AC226</f>
        <v>4.2446880742439737E-3</v>
      </c>
      <c r="AI226">
        <f>AC226*'2022 EMP Fac Data Metro DC-NoVA'!$AU$8</f>
        <v>1.5327597901423122</v>
      </c>
      <c r="AJ226">
        <f>AI226*$AF226/$AC226</f>
        <v>4.1993418908008555E-3</v>
      </c>
      <c r="AK226" s="53" t="s">
        <v>1334</v>
      </c>
    </row>
    <row r="227" spans="1:37" ht="43.2" x14ac:dyDescent="0.3">
      <c r="A227" t="s">
        <v>595</v>
      </c>
      <c r="B227">
        <v>2022</v>
      </c>
      <c r="C227">
        <v>70248</v>
      </c>
      <c r="D227">
        <v>6423711</v>
      </c>
      <c r="E227" s="1" t="s">
        <v>661</v>
      </c>
      <c r="F227" s="1" t="s">
        <v>47</v>
      </c>
      <c r="G227" s="49">
        <v>600</v>
      </c>
      <c r="H227" t="s">
        <v>662</v>
      </c>
      <c r="I227">
        <v>7</v>
      </c>
      <c r="J227">
        <v>7</v>
      </c>
      <c r="K227" s="1" t="s">
        <v>683</v>
      </c>
      <c r="L227">
        <v>56</v>
      </c>
      <c r="M227">
        <v>56</v>
      </c>
      <c r="N227">
        <v>7</v>
      </c>
      <c r="O227">
        <v>24</v>
      </c>
      <c r="P227">
        <v>8760</v>
      </c>
      <c r="Q227">
        <v>4</v>
      </c>
      <c r="R227">
        <v>4</v>
      </c>
      <c r="S227" s="1" t="s">
        <v>687</v>
      </c>
      <c r="T227">
        <v>40400116</v>
      </c>
      <c r="U227" s="53" t="s">
        <v>49</v>
      </c>
      <c r="V227" s="53" t="s">
        <v>49</v>
      </c>
      <c r="W227" s="53" t="s">
        <v>32</v>
      </c>
      <c r="X227">
        <v>25</v>
      </c>
      <c r="Y227">
        <v>27</v>
      </c>
      <c r="Z227">
        <v>23</v>
      </c>
      <c r="AA227">
        <v>25</v>
      </c>
      <c r="AB227">
        <v>34581</v>
      </c>
      <c r="AC227" s="5">
        <v>0</v>
      </c>
      <c r="AD227" t="s">
        <v>1202</v>
      </c>
      <c r="AE227" s="5">
        <f t="shared" si="16"/>
        <v>14.078571428571429</v>
      </c>
      <c r="AF227" s="5">
        <f t="shared" si="15"/>
        <v>0</v>
      </c>
      <c r="AG227">
        <v>0</v>
      </c>
      <c r="AH227">
        <v>0</v>
      </c>
      <c r="AI227">
        <v>0</v>
      </c>
      <c r="AJ227">
        <v>0</v>
      </c>
      <c r="AK227" s="53" t="s">
        <v>1334</v>
      </c>
    </row>
    <row r="228" spans="1:37" ht="43.2" x14ac:dyDescent="0.3">
      <c r="A228" t="s">
        <v>595</v>
      </c>
      <c r="B228">
        <v>2022</v>
      </c>
      <c r="C228">
        <v>70248</v>
      </c>
      <c r="D228">
        <v>6423711</v>
      </c>
      <c r="E228" s="1" t="s">
        <v>661</v>
      </c>
      <c r="F228" s="1" t="s">
        <v>47</v>
      </c>
      <c r="G228" s="49">
        <v>600</v>
      </c>
      <c r="H228" t="s">
        <v>662</v>
      </c>
      <c r="I228">
        <v>8</v>
      </c>
      <c r="J228">
        <v>8</v>
      </c>
      <c r="K228" s="1" t="s">
        <v>688</v>
      </c>
      <c r="L228">
        <v>57</v>
      </c>
      <c r="M228">
        <v>57</v>
      </c>
      <c r="N228">
        <v>7</v>
      </c>
      <c r="O228">
        <v>24</v>
      </c>
      <c r="P228">
        <v>8760</v>
      </c>
      <c r="Q228">
        <v>1</v>
      </c>
      <c r="R228">
        <v>1</v>
      </c>
      <c r="S228" s="1" t="s">
        <v>689</v>
      </c>
      <c r="T228">
        <v>40400110</v>
      </c>
      <c r="U228" s="53" t="s">
        <v>48</v>
      </c>
      <c r="V228" s="53" t="s">
        <v>48</v>
      </c>
      <c r="W228" s="53" t="s">
        <v>32</v>
      </c>
      <c r="X228">
        <v>26</v>
      </c>
      <c r="Y228">
        <v>0</v>
      </c>
      <c r="Z228">
        <v>47</v>
      </c>
      <c r="AA228">
        <v>27</v>
      </c>
      <c r="AB228">
        <v>1361</v>
      </c>
      <c r="AC228" s="5">
        <v>1.66</v>
      </c>
      <c r="AD228" t="s">
        <v>1202</v>
      </c>
      <c r="AE228" s="5">
        <f t="shared" si="16"/>
        <v>0</v>
      </c>
      <c r="AF228" s="5" t="str">
        <f t="shared" si="15"/>
        <v>n/a</v>
      </c>
      <c r="AG228">
        <v>0</v>
      </c>
      <c r="AH228">
        <v>0</v>
      </c>
      <c r="AI228">
        <v>0</v>
      </c>
      <c r="AJ228">
        <v>0</v>
      </c>
      <c r="AK228" s="53" t="s">
        <v>1334</v>
      </c>
    </row>
    <row r="229" spans="1:37" ht="43.2" x14ac:dyDescent="0.3">
      <c r="A229" t="s">
        <v>595</v>
      </c>
      <c r="B229">
        <v>2022</v>
      </c>
      <c r="C229">
        <v>70248</v>
      </c>
      <c r="D229">
        <v>6423711</v>
      </c>
      <c r="E229" s="1" t="s">
        <v>661</v>
      </c>
      <c r="F229" s="1" t="s">
        <v>47</v>
      </c>
      <c r="G229" s="49">
        <v>600</v>
      </c>
      <c r="H229" t="s">
        <v>662</v>
      </c>
      <c r="I229">
        <v>8</v>
      </c>
      <c r="J229">
        <v>8</v>
      </c>
      <c r="K229" s="1" t="s">
        <v>688</v>
      </c>
      <c r="L229">
        <v>57</v>
      </c>
      <c r="M229">
        <v>57</v>
      </c>
      <c r="N229">
        <v>7</v>
      </c>
      <c r="O229">
        <v>24</v>
      </c>
      <c r="P229">
        <v>8760</v>
      </c>
      <c r="Q229">
        <v>2</v>
      </c>
      <c r="R229">
        <v>2</v>
      </c>
      <c r="S229" s="1" t="s">
        <v>690</v>
      </c>
      <c r="T229">
        <v>40400116</v>
      </c>
      <c r="U229" s="53" t="s">
        <v>49</v>
      </c>
      <c r="V229" s="53" t="s">
        <v>49</v>
      </c>
      <c r="W229" s="53" t="s">
        <v>32</v>
      </c>
      <c r="X229">
        <v>26</v>
      </c>
      <c r="Y229">
        <v>0</v>
      </c>
      <c r="Z229">
        <v>47</v>
      </c>
      <c r="AA229">
        <v>27</v>
      </c>
      <c r="AB229">
        <v>3083</v>
      </c>
      <c r="AC229" s="5">
        <v>0</v>
      </c>
      <c r="AD229" t="s">
        <v>1202</v>
      </c>
      <c r="AE229" s="5">
        <f t="shared" si="16"/>
        <v>0</v>
      </c>
      <c r="AF229" s="5" t="str">
        <f t="shared" si="15"/>
        <v>n/a</v>
      </c>
      <c r="AG229">
        <v>0</v>
      </c>
      <c r="AH229">
        <v>0</v>
      </c>
      <c r="AI229">
        <v>0</v>
      </c>
      <c r="AJ229">
        <v>0</v>
      </c>
      <c r="AK229" s="53" t="s">
        <v>1334</v>
      </c>
    </row>
    <row r="230" spans="1:37" ht="33" x14ac:dyDescent="0.3">
      <c r="A230" t="s">
        <v>595</v>
      </c>
      <c r="B230">
        <v>2022</v>
      </c>
      <c r="C230">
        <v>70248</v>
      </c>
      <c r="D230">
        <v>6423711</v>
      </c>
      <c r="E230" s="1" t="s">
        <v>661</v>
      </c>
      <c r="F230" s="1" t="s">
        <v>47</v>
      </c>
      <c r="G230" s="49">
        <v>600</v>
      </c>
      <c r="H230" t="s">
        <v>662</v>
      </c>
      <c r="I230">
        <v>9</v>
      </c>
      <c r="J230">
        <v>9</v>
      </c>
      <c r="K230" s="1" t="s">
        <v>691</v>
      </c>
      <c r="L230">
        <v>58</v>
      </c>
      <c r="M230">
        <v>58</v>
      </c>
      <c r="N230">
        <v>7</v>
      </c>
      <c r="O230">
        <v>24</v>
      </c>
      <c r="P230">
        <v>8760</v>
      </c>
      <c r="Q230">
        <v>1</v>
      </c>
      <c r="R230">
        <v>1</v>
      </c>
      <c r="S230" s="1" t="s">
        <v>692</v>
      </c>
      <c r="T230">
        <v>40600134</v>
      </c>
      <c r="U230" s="53" t="s">
        <v>50</v>
      </c>
      <c r="V230" s="53" t="s">
        <v>50</v>
      </c>
      <c r="W230" s="53" t="s">
        <v>32</v>
      </c>
      <c r="X230">
        <v>0</v>
      </c>
      <c r="Y230">
        <v>0</v>
      </c>
      <c r="Z230">
        <v>0</v>
      </c>
      <c r="AA230">
        <v>0</v>
      </c>
      <c r="AB230">
        <v>0</v>
      </c>
      <c r="AC230" s="5">
        <v>0</v>
      </c>
      <c r="AD230" t="s">
        <v>1202</v>
      </c>
      <c r="AE230" s="5">
        <f t="shared" si="16"/>
        <v>0</v>
      </c>
      <c r="AF230" s="5" t="str">
        <f t="shared" si="15"/>
        <v>n/a</v>
      </c>
      <c r="AG230">
        <v>0</v>
      </c>
      <c r="AH230">
        <v>0</v>
      </c>
      <c r="AI230">
        <v>0</v>
      </c>
      <c r="AJ230">
        <v>0</v>
      </c>
      <c r="AK230" s="53" t="s">
        <v>1334</v>
      </c>
    </row>
    <row r="231" spans="1:37" ht="43.2" x14ac:dyDescent="0.3">
      <c r="A231" t="s">
        <v>595</v>
      </c>
      <c r="B231">
        <v>2022</v>
      </c>
      <c r="C231">
        <v>70248</v>
      </c>
      <c r="D231">
        <v>6423711</v>
      </c>
      <c r="E231" s="1" t="s">
        <v>661</v>
      </c>
      <c r="F231" s="1" t="s">
        <v>47</v>
      </c>
      <c r="G231" s="49">
        <v>600</v>
      </c>
      <c r="H231" t="s">
        <v>662</v>
      </c>
      <c r="I231">
        <v>10</v>
      </c>
      <c r="J231">
        <v>10</v>
      </c>
      <c r="K231" s="1" t="s">
        <v>693</v>
      </c>
      <c r="L231">
        <v>59</v>
      </c>
      <c r="M231">
        <v>59</v>
      </c>
      <c r="N231">
        <v>7</v>
      </c>
      <c r="O231">
        <v>24</v>
      </c>
      <c r="P231">
        <v>8760</v>
      </c>
      <c r="Q231">
        <v>1</v>
      </c>
      <c r="R231">
        <v>1</v>
      </c>
      <c r="S231" s="1" t="s">
        <v>694</v>
      </c>
      <c r="T231">
        <v>40400110</v>
      </c>
      <c r="U231" s="53" t="s">
        <v>48</v>
      </c>
      <c r="V231" s="53" t="s">
        <v>48</v>
      </c>
      <c r="W231" s="53" t="s">
        <v>32</v>
      </c>
      <c r="X231">
        <v>21</v>
      </c>
      <c r="Y231">
        <v>25</v>
      </c>
      <c r="Z231">
        <v>36</v>
      </c>
      <c r="AA231">
        <v>18</v>
      </c>
      <c r="AB231">
        <v>1357</v>
      </c>
      <c r="AC231" s="5">
        <v>1.65</v>
      </c>
      <c r="AD231" t="s">
        <v>1202</v>
      </c>
      <c r="AE231" s="5">
        <f t="shared" si="16"/>
        <v>13.035714285714286</v>
      </c>
      <c r="AF231" s="5">
        <f t="shared" si="15"/>
        <v>4.5329670329670325E-3</v>
      </c>
      <c r="AG231">
        <f>AC231*'2022 EMP Fac Data Metro DC-NoVA'!$AT$8</f>
        <v>1.3893279308225177</v>
      </c>
      <c r="AH231">
        <f>AG231*$AF231/$AC231</f>
        <v>3.8168349747871363E-3</v>
      </c>
      <c r="AI231">
        <f>AC231*'2022 EMP Fac Data Metro DC-NoVA'!$AU$8</f>
        <v>1.3744856813776167</v>
      </c>
      <c r="AJ231">
        <f>AI231*$AF231/$AC231</f>
        <v>3.7760595642242216E-3</v>
      </c>
      <c r="AK231" s="53" t="s">
        <v>1334</v>
      </c>
    </row>
    <row r="232" spans="1:37" ht="43.2" x14ac:dyDescent="0.3">
      <c r="A232" t="s">
        <v>595</v>
      </c>
      <c r="B232">
        <v>2022</v>
      </c>
      <c r="C232">
        <v>70248</v>
      </c>
      <c r="D232">
        <v>6423711</v>
      </c>
      <c r="E232" s="1" t="s">
        <v>661</v>
      </c>
      <c r="F232" s="1" t="s">
        <v>47</v>
      </c>
      <c r="G232" s="49">
        <v>600</v>
      </c>
      <c r="H232" t="s">
        <v>662</v>
      </c>
      <c r="I232">
        <v>10</v>
      </c>
      <c r="J232">
        <v>10</v>
      </c>
      <c r="K232" s="1" t="s">
        <v>693</v>
      </c>
      <c r="L232">
        <v>59</v>
      </c>
      <c r="M232">
        <v>59</v>
      </c>
      <c r="N232">
        <v>7</v>
      </c>
      <c r="O232">
        <v>24</v>
      </c>
      <c r="P232">
        <v>8760</v>
      </c>
      <c r="Q232">
        <v>2</v>
      </c>
      <c r="R232">
        <v>2</v>
      </c>
      <c r="S232" s="1" t="s">
        <v>695</v>
      </c>
      <c r="T232">
        <v>40400116</v>
      </c>
      <c r="U232" s="53" t="s">
        <v>49</v>
      </c>
      <c r="V232" s="53" t="s">
        <v>49</v>
      </c>
      <c r="W232" s="53" t="s">
        <v>32</v>
      </c>
      <c r="X232">
        <v>21</v>
      </c>
      <c r="Y232">
        <v>25</v>
      </c>
      <c r="Z232">
        <v>36</v>
      </c>
      <c r="AA232">
        <v>18</v>
      </c>
      <c r="AB232">
        <v>23258</v>
      </c>
      <c r="AC232" s="5">
        <v>0</v>
      </c>
      <c r="AD232" t="s">
        <v>1202</v>
      </c>
      <c r="AE232" s="5">
        <f t="shared" si="16"/>
        <v>13.035714285714286</v>
      </c>
      <c r="AF232" s="5">
        <f t="shared" si="15"/>
        <v>0</v>
      </c>
      <c r="AG232">
        <v>0</v>
      </c>
      <c r="AH232">
        <v>0</v>
      </c>
      <c r="AI232">
        <v>0</v>
      </c>
      <c r="AJ232">
        <v>0</v>
      </c>
      <c r="AK232" s="53" t="s">
        <v>1334</v>
      </c>
    </row>
    <row r="233" spans="1:37" ht="43.2" x14ac:dyDescent="0.3">
      <c r="A233" t="s">
        <v>595</v>
      </c>
      <c r="B233">
        <v>2022</v>
      </c>
      <c r="C233">
        <v>70248</v>
      </c>
      <c r="D233">
        <v>6423711</v>
      </c>
      <c r="E233" s="1" t="s">
        <v>661</v>
      </c>
      <c r="F233" s="1" t="s">
        <v>47</v>
      </c>
      <c r="G233" s="49">
        <v>600</v>
      </c>
      <c r="H233" t="s">
        <v>662</v>
      </c>
      <c r="I233">
        <v>11</v>
      </c>
      <c r="J233">
        <v>11</v>
      </c>
      <c r="K233" s="1" t="s">
        <v>696</v>
      </c>
      <c r="L233">
        <v>60</v>
      </c>
      <c r="M233">
        <v>60</v>
      </c>
      <c r="N233">
        <v>7</v>
      </c>
      <c r="O233">
        <v>24</v>
      </c>
      <c r="P233">
        <v>8760</v>
      </c>
      <c r="Q233">
        <v>1</v>
      </c>
      <c r="R233">
        <v>1</v>
      </c>
      <c r="S233" s="1" t="s">
        <v>697</v>
      </c>
      <c r="T233">
        <v>40301016</v>
      </c>
      <c r="U233" s="53" t="s">
        <v>48</v>
      </c>
      <c r="V233" s="53" t="s">
        <v>48</v>
      </c>
      <c r="W233" s="53" t="s">
        <v>32</v>
      </c>
      <c r="X233">
        <v>0</v>
      </c>
      <c r="Y233">
        <v>0</v>
      </c>
      <c r="Z233">
        <v>0</v>
      </c>
      <c r="AA233">
        <v>0</v>
      </c>
      <c r="AB233">
        <v>0</v>
      </c>
      <c r="AC233" s="5">
        <v>0</v>
      </c>
      <c r="AD233" t="s">
        <v>1202</v>
      </c>
      <c r="AE233" s="5">
        <f t="shared" si="16"/>
        <v>0</v>
      </c>
      <c r="AF233" s="5" t="str">
        <f t="shared" si="15"/>
        <v>n/a</v>
      </c>
      <c r="AG233">
        <v>0</v>
      </c>
      <c r="AH233">
        <v>0</v>
      </c>
      <c r="AI233">
        <v>0</v>
      </c>
      <c r="AJ233">
        <v>0</v>
      </c>
      <c r="AK233" s="53" t="s">
        <v>1334</v>
      </c>
    </row>
    <row r="234" spans="1:37" ht="43.2" x14ac:dyDescent="0.3">
      <c r="A234" t="s">
        <v>595</v>
      </c>
      <c r="B234">
        <v>2022</v>
      </c>
      <c r="C234">
        <v>70248</v>
      </c>
      <c r="D234">
        <v>6423711</v>
      </c>
      <c r="E234" s="1" t="s">
        <v>661</v>
      </c>
      <c r="F234" s="1" t="s">
        <v>47</v>
      </c>
      <c r="G234" s="49">
        <v>600</v>
      </c>
      <c r="H234" t="s">
        <v>662</v>
      </c>
      <c r="I234">
        <v>11</v>
      </c>
      <c r="J234">
        <v>11</v>
      </c>
      <c r="K234" s="1" t="s">
        <v>696</v>
      </c>
      <c r="L234">
        <v>60</v>
      </c>
      <c r="M234">
        <v>60</v>
      </c>
      <c r="N234">
        <v>7</v>
      </c>
      <c r="O234">
        <v>24</v>
      </c>
      <c r="P234">
        <v>8760</v>
      </c>
      <c r="Q234">
        <v>2</v>
      </c>
      <c r="R234">
        <v>2</v>
      </c>
      <c r="S234" s="1" t="s">
        <v>698</v>
      </c>
      <c r="T234">
        <v>40301018</v>
      </c>
      <c r="U234" s="53" t="s">
        <v>49</v>
      </c>
      <c r="V234" s="53" t="s">
        <v>49</v>
      </c>
      <c r="W234" s="53" t="s">
        <v>32</v>
      </c>
      <c r="X234">
        <v>0</v>
      </c>
      <c r="Y234">
        <v>0</v>
      </c>
      <c r="Z234">
        <v>0</v>
      </c>
      <c r="AA234">
        <v>0</v>
      </c>
      <c r="AB234">
        <v>0</v>
      </c>
      <c r="AC234" s="5">
        <v>0</v>
      </c>
      <c r="AD234" t="s">
        <v>1202</v>
      </c>
      <c r="AE234" s="5">
        <f t="shared" si="16"/>
        <v>0</v>
      </c>
      <c r="AF234" s="5" t="str">
        <f t="shared" si="15"/>
        <v>n/a</v>
      </c>
      <c r="AG234">
        <v>0</v>
      </c>
      <c r="AH234">
        <v>0</v>
      </c>
      <c r="AI234">
        <v>0</v>
      </c>
      <c r="AJ234">
        <v>0</v>
      </c>
      <c r="AK234" s="53" t="s">
        <v>1334</v>
      </c>
    </row>
    <row r="235" spans="1:37" ht="43.2" x14ac:dyDescent="0.3">
      <c r="A235" t="s">
        <v>595</v>
      </c>
      <c r="B235">
        <v>2022</v>
      </c>
      <c r="C235">
        <v>70248</v>
      </c>
      <c r="D235">
        <v>6423711</v>
      </c>
      <c r="E235" s="1" t="s">
        <v>661</v>
      </c>
      <c r="F235" s="1" t="s">
        <v>47</v>
      </c>
      <c r="G235" s="49">
        <v>600</v>
      </c>
      <c r="H235" t="s">
        <v>662</v>
      </c>
      <c r="I235">
        <v>11</v>
      </c>
      <c r="J235">
        <v>11</v>
      </c>
      <c r="K235" s="1" t="s">
        <v>696</v>
      </c>
      <c r="L235">
        <v>60</v>
      </c>
      <c r="M235">
        <v>60</v>
      </c>
      <c r="N235">
        <v>7</v>
      </c>
      <c r="O235">
        <v>24</v>
      </c>
      <c r="P235">
        <v>8760</v>
      </c>
      <c r="Q235">
        <v>3</v>
      </c>
      <c r="R235">
        <v>3</v>
      </c>
      <c r="S235" s="1" t="s">
        <v>699</v>
      </c>
      <c r="T235">
        <v>40400110</v>
      </c>
      <c r="U235" s="53" t="s">
        <v>48</v>
      </c>
      <c r="V235" s="53" t="s">
        <v>48</v>
      </c>
      <c r="W235" s="53" t="s">
        <v>32</v>
      </c>
      <c r="X235">
        <v>0</v>
      </c>
      <c r="Y235">
        <v>0</v>
      </c>
      <c r="Z235">
        <v>0</v>
      </c>
      <c r="AA235">
        <v>0</v>
      </c>
      <c r="AB235">
        <v>0</v>
      </c>
      <c r="AC235" s="5">
        <v>0</v>
      </c>
      <c r="AD235" t="s">
        <v>1202</v>
      </c>
      <c r="AE235" s="5">
        <f t="shared" si="16"/>
        <v>0</v>
      </c>
      <c r="AF235" s="5" t="str">
        <f t="shared" si="15"/>
        <v>n/a</v>
      </c>
      <c r="AG235">
        <v>0</v>
      </c>
      <c r="AH235">
        <v>0</v>
      </c>
      <c r="AI235">
        <v>0</v>
      </c>
      <c r="AJ235">
        <v>0</v>
      </c>
      <c r="AK235" s="53" t="s">
        <v>1334</v>
      </c>
    </row>
    <row r="236" spans="1:37" ht="43.2" x14ac:dyDescent="0.3">
      <c r="A236" t="s">
        <v>595</v>
      </c>
      <c r="B236">
        <v>2022</v>
      </c>
      <c r="C236">
        <v>70248</v>
      </c>
      <c r="D236">
        <v>6423711</v>
      </c>
      <c r="E236" s="1" t="s">
        <v>661</v>
      </c>
      <c r="F236" s="1" t="s">
        <v>47</v>
      </c>
      <c r="G236" s="49">
        <v>600</v>
      </c>
      <c r="H236" t="s">
        <v>662</v>
      </c>
      <c r="I236">
        <v>11</v>
      </c>
      <c r="J236">
        <v>11</v>
      </c>
      <c r="K236" s="1" t="s">
        <v>696</v>
      </c>
      <c r="L236">
        <v>60</v>
      </c>
      <c r="M236">
        <v>60</v>
      </c>
      <c r="N236">
        <v>7</v>
      </c>
      <c r="O236">
        <v>24</v>
      </c>
      <c r="P236">
        <v>8760</v>
      </c>
      <c r="Q236">
        <v>4</v>
      </c>
      <c r="R236">
        <v>4</v>
      </c>
      <c r="S236" s="1" t="s">
        <v>700</v>
      </c>
      <c r="T236">
        <v>40400116</v>
      </c>
      <c r="U236" s="53" t="s">
        <v>49</v>
      </c>
      <c r="V236" s="53" t="s">
        <v>49</v>
      </c>
      <c r="W236" s="53" t="s">
        <v>32</v>
      </c>
      <c r="X236">
        <v>0</v>
      </c>
      <c r="Y236">
        <v>0</v>
      </c>
      <c r="Z236">
        <v>0</v>
      </c>
      <c r="AA236">
        <v>0</v>
      </c>
      <c r="AB236">
        <v>0</v>
      </c>
      <c r="AC236" s="5">
        <v>0</v>
      </c>
      <c r="AD236" t="s">
        <v>1202</v>
      </c>
      <c r="AE236" s="5">
        <f t="shared" si="16"/>
        <v>0</v>
      </c>
      <c r="AF236" s="5" t="str">
        <f t="shared" si="15"/>
        <v>n/a</v>
      </c>
      <c r="AG236">
        <v>0</v>
      </c>
      <c r="AH236">
        <v>0</v>
      </c>
      <c r="AI236">
        <v>0</v>
      </c>
      <c r="AJ236">
        <v>0</v>
      </c>
      <c r="AK236" s="53" t="s">
        <v>1334</v>
      </c>
    </row>
    <row r="237" spans="1:37" ht="43.2" x14ac:dyDescent="0.3">
      <c r="A237" t="s">
        <v>595</v>
      </c>
      <c r="B237">
        <v>2022</v>
      </c>
      <c r="C237">
        <v>70248</v>
      </c>
      <c r="D237">
        <v>6423711</v>
      </c>
      <c r="E237" s="1" t="s">
        <v>661</v>
      </c>
      <c r="F237" s="1" t="s">
        <v>47</v>
      </c>
      <c r="G237" s="49">
        <v>600</v>
      </c>
      <c r="H237" t="s">
        <v>662</v>
      </c>
      <c r="I237">
        <v>11</v>
      </c>
      <c r="J237">
        <v>11</v>
      </c>
      <c r="K237" s="1" t="s">
        <v>696</v>
      </c>
      <c r="L237">
        <v>60</v>
      </c>
      <c r="M237">
        <v>60</v>
      </c>
      <c r="N237">
        <v>7</v>
      </c>
      <c r="O237">
        <v>24</v>
      </c>
      <c r="P237">
        <v>8760</v>
      </c>
      <c r="Q237">
        <v>5</v>
      </c>
      <c r="R237">
        <v>5</v>
      </c>
      <c r="S237" s="1" t="s">
        <v>701</v>
      </c>
      <c r="T237">
        <v>40400121</v>
      </c>
      <c r="U237" s="53" t="s">
        <v>409</v>
      </c>
      <c r="V237" s="53" t="s">
        <v>409</v>
      </c>
      <c r="W237" s="53" t="s">
        <v>32</v>
      </c>
      <c r="X237">
        <v>28</v>
      </c>
      <c r="Y237">
        <v>21</v>
      </c>
      <c r="Z237">
        <v>26</v>
      </c>
      <c r="AA237">
        <v>25</v>
      </c>
      <c r="AB237">
        <v>2791</v>
      </c>
      <c r="AC237" s="5">
        <v>1.1399999999999999</v>
      </c>
      <c r="AD237" t="s">
        <v>1202</v>
      </c>
      <c r="AE237" s="5">
        <f t="shared" si="16"/>
        <v>10.95</v>
      </c>
      <c r="AF237" s="5">
        <f t="shared" si="15"/>
        <v>3.1232876712328768E-3</v>
      </c>
      <c r="AG237">
        <f>AC237*'2022 EMP Fac Data Metro DC-NoVA'!$AT$8</f>
        <v>0.95989929765919413</v>
      </c>
      <c r="AH237">
        <f>AG237*$AF237/$AC237</f>
        <v>2.6298610894772445E-3</v>
      </c>
      <c r="AI237">
        <f>AC237*'2022 EMP Fac Data Metro DC-NoVA'!$AU$8</f>
        <v>0.94964465258817155</v>
      </c>
      <c r="AJ237">
        <f>AI237*$AF237/$AC237</f>
        <v>2.6017661714744429E-3</v>
      </c>
      <c r="AK237" s="53" t="s">
        <v>1334</v>
      </c>
    </row>
    <row r="238" spans="1:37" ht="43.2" x14ac:dyDescent="0.3">
      <c r="A238" t="s">
        <v>595</v>
      </c>
      <c r="B238">
        <v>2022</v>
      </c>
      <c r="C238">
        <v>70248</v>
      </c>
      <c r="D238">
        <v>6423711</v>
      </c>
      <c r="E238" s="1" t="s">
        <v>661</v>
      </c>
      <c r="F238" s="1" t="s">
        <v>47</v>
      </c>
      <c r="G238" s="49">
        <v>600</v>
      </c>
      <c r="H238" t="s">
        <v>662</v>
      </c>
      <c r="I238">
        <v>11</v>
      </c>
      <c r="J238">
        <v>11</v>
      </c>
      <c r="K238" s="1" t="s">
        <v>696</v>
      </c>
      <c r="L238">
        <v>60</v>
      </c>
      <c r="M238">
        <v>60</v>
      </c>
      <c r="N238">
        <v>7</v>
      </c>
      <c r="O238">
        <v>24</v>
      </c>
      <c r="P238">
        <v>8760</v>
      </c>
      <c r="Q238">
        <v>6</v>
      </c>
      <c r="R238">
        <v>6</v>
      </c>
      <c r="S238" s="1" t="s">
        <v>702</v>
      </c>
      <c r="T238">
        <v>40400122</v>
      </c>
      <c r="U238" s="53" t="s">
        <v>409</v>
      </c>
      <c r="V238" s="53" t="s">
        <v>409</v>
      </c>
      <c r="W238" s="53" t="s">
        <v>32</v>
      </c>
      <c r="X238">
        <v>28</v>
      </c>
      <c r="Y238">
        <v>21</v>
      </c>
      <c r="Z238">
        <v>26</v>
      </c>
      <c r="AA238">
        <v>25</v>
      </c>
      <c r="AB238">
        <v>118582</v>
      </c>
      <c r="AC238" s="5">
        <v>0</v>
      </c>
      <c r="AD238" t="s">
        <v>1202</v>
      </c>
      <c r="AE238" s="5">
        <f t="shared" si="16"/>
        <v>10.95</v>
      </c>
      <c r="AF238" s="5">
        <f t="shared" si="15"/>
        <v>0</v>
      </c>
      <c r="AG238">
        <v>0</v>
      </c>
      <c r="AH238">
        <v>0</v>
      </c>
      <c r="AI238">
        <v>0</v>
      </c>
      <c r="AJ238">
        <v>0</v>
      </c>
      <c r="AK238" s="53" t="s">
        <v>1334</v>
      </c>
    </row>
    <row r="239" spans="1:37" ht="33" x14ac:dyDescent="0.3">
      <c r="A239" t="s">
        <v>595</v>
      </c>
      <c r="B239">
        <v>2022</v>
      </c>
      <c r="C239">
        <v>70248</v>
      </c>
      <c r="D239">
        <v>6423711</v>
      </c>
      <c r="E239" s="1" t="s">
        <v>661</v>
      </c>
      <c r="F239" s="1" t="s">
        <v>47</v>
      </c>
      <c r="G239" s="49">
        <v>600</v>
      </c>
      <c r="H239" t="s">
        <v>662</v>
      </c>
      <c r="I239">
        <v>12</v>
      </c>
      <c r="J239">
        <v>12</v>
      </c>
      <c r="K239" s="1" t="s">
        <v>703</v>
      </c>
      <c r="L239">
        <v>61</v>
      </c>
      <c r="M239">
        <v>61</v>
      </c>
      <c r="N239">
        <v>7</v>
      </c>
      <c r="O239">
        <v>24</v>
      </c>
      <c r="P239">
        <v>8760</v>
      </c>
      <c r="Q239">
        <v>1</v>
      </c>
      <c r="R239">
        <v>1</v>
      </c>
      <c r="S239" s="1" t="s">
        <v>704</v>
      </c>
      <c r="T239">
        <v>40600135</v>
      </c>
      <c r="U239" s="53" t="s">
        <v>50</v>
      </c>
      <c r="V239" s="53" t="s">
        <v>50</v>
      </c>
      <c r="W239" s="53" t="s">
        <v>32</v>
      </c>
      <c r="X239">
        <v>26</v>
      </c>
      <c r="Y239">
        <v>25</v>
      </c>
      <c r="Z239">
        <v>23</v>
      </c>
      <c r="AA239">
        <v>26</v>
      </c>
      <c r="AB239">
        <v>153807</v>
      </c>
      <c r="AC239" s="5">
        <v>0.108</v>
      </c>
      <c r="AD239" t="s">
        <v>1202</v>
      </c>
      <c r="AE239" s="5">
        <f t="shared" si="16"/>
        <v>13.035714285714286</v>
      </c>
      <c r="AF239" s="5">
        <f t="shared" si="15"/>
        <v>2.9670329670329675E-4</v>
      </c>
      <c r="AG239">
        <f>AC239*'2022 EMP Fac Data Metro DC-NoVA'!$AT$8</f>
        <v>9.0937828199292081E-2</v>
      </c>
      <c r="AH239">
        <f>AG239*$AF239/$AC239</f>
        <v>2.4982919834970355E-4</v>
      </c>
      <c r="AI239">
        <f>AC239*'2022 EMP Fac Data Metro DC-NoVA'!$AU$8</f>
        <v>8.9966335508353104E-2</v>
      </c>
      <c r="AJ239">
        <f>AI239*$AF239/$AC239</f>
        <v>2.4716026238558549E-4</v>
      </c>
      <c r="AK239" s="53" t="s">
        <v>1334</v>
      </c>
    </row>
    <row r="240" spans="1:37" ht="33" x14ac:dyDescent="0.3">
      <c r="A240" t="s">
        <v>595</v>
      </c>
      <c r="B240">
        <v>2022</v>
      </c>
      <c r="C240">
        <v>70248</v>
      </c>
      <c r="D240">
        <v>6423711</v>
      </c>
      <c r="E240" s="1" t="s">
        <v>661</v>
      </c>
      <c r="F240" s="1" t="s">
        <v>47</v>
      </c>
      <c r="G240" s="49">
        <v>600</v>
      </c>
      <c r="H240" t="s">
        <v>662</v>
      </c>
      <c r="I240">
        <v>13</v>
      </c>
      <c r="J240">
        <v>13</v>
      </c>
      <c r="K240" s="1" t="s">
        <v>705</v>
      </c>
      <c r="L240">
        <v>62</v>
      </c>
      <c r="M240">
        <v>62</v>
      </c>
      <c r="N240">
        <v>7</v>
      </c>
      <c r="O240">
        <v>24</v>
      </c>
      <c r="P240">
        <v>8760</v>
      </c>
      <c r="Q240">
        <v>1</v>
      </c>
      <c r="R240">
        <v>1</v>
      </c>
      <c r="S240" s="1" t="s">
        <v>706</v>
      </c>
      <c r="T240">
        <v>40400151</v>
      </c>
      <c r="U240" s="53" t="s">
        <v>50</v>
      </c>
      <c r="V240" s="53" t="s">
        <v>50</v>
      </c>
      <c r="W240" s="53" t="s">
        <v>32</v>
      </c>
      <c r="X240">
        <v>25</v>
      </c>
      <c r="Y240">
        <v>25</v>
      </c>
      <c r="Z240">
        <v>23</v>
      </c>
      <c r="AA240">
        <v>27</v>
      </c>
      <c r="AB240">
        <v>460182</v>
      </c>
      <c r="AC240" s="5">
        <v>0.72499999999999998</v>
      </c>
      <c r="AD240" t="s">
        <v>1202</v>
      </c>
      <c r="AE240" s="5">
        <f t="shared" si="16"/>
        <v>13.035714285714286</v>
      </c>
      <c r="AF240" s="5">
        <f t="shared" si="15"/>
        <v>1.9917582417582416E-3</v>
      </c>
      <c r="AG240">
        <f>AC240*'2022 EMP Fac Data Metro DC-NoVA'!$AT$8</f>
        <v>0.61046227263413666</v>
      </c>
      <c r="AH240">
        <f>AG240*$AF240/$AC240</f>
        <v>1.6770941555882875E-3</v>
      </c>
      <c r="AI240">
        <f>AC240*'2022 EMP Fac Data Metro DC-NoVA'!$AU$8</f>
        <v>0.60394067818107411</v>
      </c>
      <c r="AJ240">
        <f>AI240*$AF240/$AC240</f>
        <v>1.659177687310643E-3</v>
      </c>
      <c r="AK240" s="53" t="s">
        <v>1334</v>
      </c>
    </row>
    <row r="241" spans="1:37" ht="33" x14ac:dyDescent="0.3">
      <c r="A241" t="s">
        <v>595</v>
      </c>
      <c r="B241">
        <v>2022</v>
      </c>
      <c r="C241">
        <v>70248</v>
      </c>
      <c r="D241">
        <v>6423711</v>
      </c>
      <c r="E241" s="1" t="s">
        <v>661</v>
      </c>
      <c r="F241" s="1" t="s">
        <v>47</v>
      </c>
      <c r="G241" s="49">
        <v>600</v>
      </c>
      <c r="H241" t="s">
        <v>662</v>
      </c>
      <c r="I241">
        <v>14</v>
      </c>
      <c r="J241">
        <v>14</v>
      </c>
      <c r="K241" s="1" t="s">
        <v>707</v>
      </c>
      <c r="L241">
        <v>63</v>
      </c>
      <c r="M241">
        <v>63</v>
      </c>
      <c r="N241">
        <v>7</v>
      </c>
      <c r="O241">
        <v>24</v>
      </c>
      <c r="P241">
        <v>8760</v>
      </c>
      <c r="Q241">
        <v>1</v>
      </c>
      <c r="R241">
        <v>1</v>
      </c>
      <c r="S241" s="1" t="s">
        <v>707</v>
      </c>
      <c r="T241">
        <v>40400254</v>
      </c>
      <c r="U241" s="53" t="s">
        <v>50</v>
      </c>
      <c r="V241" s="53" t="s">
        <v>50</v>
      </c>
      <c r="W241" s="53" t="s">
        <v>32</v>
      </c>
      <c r="X241">
        <v>23</v>
      </c>
      <c r="Y241">
        <v>27</v>
      </c>
      <c r="Z241">
        <v>23</v>
      </c>
      <c r="AA241">
        <v>27</v>
      </c>
      <c r="AB241">
        <v>306375</v>
      </c>
      <c r="AC241" s="5">
        <v>10.199999999999999</v>
      </c>
      <c r="AD241" t="s">
        <v>1202</v>
      </c>
      <c r="AE241" s="5">
        <f t="shared" si="16"/>
        <v>14.078571428571429</v>
      </c>
      <c r="AF241" s="5">
        <f t="shared" si="15"/>
        <v>3.0263736263736258E-2</v>
      </c>
      <c r="AG241">
        <f>AC241*'2022 EMP Fac Data Metro DC-NoVA'!$AT$8</f>
        <v>8.5885726632664738</v>
      </c>
      <c r="AH241">
        <f>AG241*$AF241/$AC241</f>
        <v>2.5482578231669752E-2</v>
      </c>
      <c r="AI241">
        <f>AC241*'2022 EMP Fac Data Metro DC-NoVA'!$AU$8</f>
        <v>8.4968205757889042</v>
      </c>
      <c r="AJ241">
        <f>AI241*$AF241/$AC241</f>
        <v>2.521034676332971E-2</v>
      </c>
      <c r="AK241" s="53" t="s">
        <v>1334</v>
      </c>
    </row>
    <row r="242" spans="1:37" ht="33" x14ac:dyDescent="0.3">
      <c r="A242" t="s">
        <v>595</v>
      </c>
      <c r="B242">
        <v>2022</v>
      </c>
      <c r="C242">
        <v>70248</v>
      </c>
      <c r="D242">
        <v>6423711</v>
      </c>
      <c r="E242" s="1" t="s">
        <v>661</v>
      </c>
      <c r="F242" s="1" t="s">
        <v>47</v>
      </c>
      <c r="G242" s="49">
        <v>600</v>
      </c>
      <c r="H242" t="s">
        <v>662</v>
      </c>
      <c r="I242">
        <v>15</v>
      </c>
      <c r="J242">
        <v>15</v>
      </c>
      <c r="K242" s="1" t="s">
        <v>708</v>
      </c>
      <c r="L242">
        <v>64</v>
      </c>
      <c r="M242">
        <v>64</v>
      </c>
      <c r="N242">
        <v>7</v>
      </c>
      <c r="O242">
        <v>24</v>
      </c>
      <c r="P242">
        <v>8760</v>
      </c>
      <c r="Q242">
        <v>1</v>
      </c>
      <c r="R242">
        <v>1</v>
      </c>
      <c r="S242" s="1" t="s">
        <v>710</v>
      </c>
      <c r="T242">
        <v>40301016</v>
      </c>
      <c r="U242" s="53" t="s">
        <v>48</v>
      </c>
      <c r="V242" s="53" t="s">
        <v>48</v>
      </c>
      <c r="W242" s="53" t="s">
        <v>32</v>
      </c>
      <c r="X242">
        <v>50</v>
      </c>
      <c r="Y242">
        <v>8</v>
      </c>
      <c r="Z242">
        <v>17</v>
      </c>
      <c r="AA242">
        <v>25</v>
      </c>
      <c r="AB242">
        <v>0.88</v>
      </c>
      <c r="AC242" s="5">
        <v>1.56E-3</v>
      </c>
      <c r="AD242" t="s">
        <v>1202</v>
      </c>
      <c r="AE242" s="5">
        <f t="shared" si="16"/>
        <v>4.1714285714285717</v>
      </c>
      <c r="AF242" s="5">
        <f t="shared" si="15"/>
        <v>4.2739726027397253E-6</v>
      </c>
      <c r="AG242">
        <f>AC242*'2022 EMP Fac Data Metro DC-NoVA'!$AT$8</f>
        <v>1.3135464073231078E-3</v>
      </c>
      <c r="AH242">
        <f>AG242*$AF242/$AC242</f>
        <v>3.5987572803372811E-6</v>
      </c>
      <c r="AI242">
        <f>AC242*'2022 EMP Fac Data Metro DC-NoVA'!$AU$8</f>
        <v>1.2995137351206559E-3</v>
      </c>
      <c r="AJ242">
        <f>AI242*$AF242/$AC242</f>
        <v>3.5603116030702896E-6</v>
      </c>
      <c r="AK242" s="53" t="s">
        <v>1334</v>
      </c>
    </row>
    <row r="243" spans="1:37" ht="33" x14ac:dyDescent="0.3">
      <c r="A243" t="s">
        <v>595</v>
      </c>
      <c r="B243">
        <v>2022</v>
      </c>
      <c r="C243">
        <v>70248</v>
      </c>
      <c r="D243">
        <v>6423711</v>
      </c>
      <c r="E243" s="1" t="s">
        <v>661</v>
      </c>
      <c r="F243" s="1" t="s">
        <v>47</v>
      </c>
      <c r="G243" s="49">
        <v>600</v>
      </c>
      <c r="H243" t="s">
        <v>662</v>
      </c>
      <c r="I243">
        <v>15</v>
      </c>
      <c r="J243">
        <v>15</v>
      </c>
      <c r="K243" s="1" t="s">
        <v>708</v>
      </c>
      <c r="L243">
        <v>64</v>
      </c>
      <c r="M243">
        <v>64</v>
      </c>
      <c r="N243">
        <v>7</v>
      </c>
      <c r="O243">
        <v>24</v>
      </c>
      <c r="P243">
        <v>8760</v>
      </c>
      <c r="Q243">
        <v>2</v>
      </c>
      <c r="R243">
        <v>2</v>
      </c>
      <c r="S243" s="1" t="s">
        <v>709</v>
      </c>
      <c r="T243">
        <v>40301018</v>
      </c>
      <c r="U243" s="53" t="s">
        <v>49</v>
      </c>
      <c r="V243" s="53" t="s">
        <v>49</v>
      </c>
      <c r="W243" s="53" t="s">
        <v>32</v>
      </c>
      <c r="X243">
        <v>56</v>
      </c>
      <c r="Y243">
        <v>6</v>
      </c>
      <c r="Z243">
        <v>25</v>
      </c>
      <c r="AA243">
        <v>13</v>
      </c>
      <c r="AB243">
        <v>0.67</v>
      </c>
      <c r="AC243" s="5">
        <v>0</v>
      </c>
      <c r="AD243" t="s">
        <v>1202</v>
      </c>
      <c r="AE243" s="5">
        <f t="shared" si="16"/>
        <v>3.128571428571429</v>
      </c>
      <c r="AF243" s="5">
        <f t="shared" si="15"/>
        <v>0</v>
      </c>
      <c r="AG243">
        <v>0</v>
      </c>
      <c r="AH243">
        <v>0</v>
      </c>
      <c r="AI243">
        <v>0</v>
      </c>
      <c r="AJ243">
        <v>0</v>
      </c>
      <c r="AK243" s="53" t="s">
        <v>1334</v>
      </c>
    </row>
    <row r="244" spans="1:37" ht="33" x14ac:dyDescent="0.3">
      <c r="A244" t="s">
        <v>595</v>
      </c>
      <c r="B244">
        <v>2022</v>
      </c>
      <c r="C244">
        <v>70248</v>
      </c>
      <c r="D244">
        <v>6423711</v>
      </c>
      <c r="E244" s="1" t="s">
        <v>661</v>
      </c>
      <c r="F244" s="1" t="s">
        <v>47</v>
      </c>
      <c r="G244" s="49">
        <v>600</v>
      </c>
      <c r="H244" t="s">
        <v>662</v>
      </c>
      <c r="I244">
        <v>16</v>
      </c>
      <c r="J244">
        <v>16</v>
      </c>
      <c r="K244" s="1" t="s">
        <v>711</v>
      </c>
      <c r="L244">
        <v>65</v>
      </c>
      <c r="M244">
        <v>65</v>
      </c>
      <c r="N244">
        <v>7</v>
      </c>
      <c r="O244">
        <v>24</v>
      </c>
      <c r="P244">
        <v>8760</v>
      </c>
      <c r="Q244">
        <v>1</v>
      </c>
      <c r="R244">
        <v>1</v>
      </c>
      <c r="S244" s="1" t="s">
        <v>712</v>
      </c>
      <c r="T244">
        <v>40301016</v>
      </c>
      <c r="U244" s="53" t="s">
        <v>48</v>
      </c>
      <c r="V244" s="53" t="s">
        <v>48</v>
      </c>
      <c r="W244" s="53" t="s">
        <v>32</v>
      </c>
      <c r="X244">
        <v>0</v>
      </c>
      <c r="Y244">
        <v>0</v>
      </c>
      <c r="Z244">
        <v>0</v>
      </c>
      <c r="AA244">
        <v>0</v>
      </c>
      <c r="AB244">
        <v>0</v>
      </c>
      <c r="AC244" s="5">
        <v>0</v>
      </c>
      <c r="AD244" t="s">
        <v>1202</v>
      </c>
      <c r="AE244" s="5">
        <f t="shared" si="16"/>
        <v>0</v>
      </c>
      <c r="AF244" s="5" t="str">
        <f t="shared" si="15"/>
        <v>n/a</v>
      </c>
      <c r="AG244">
        <v>0</v>
      </c>
      <c r="AH244">
        <v>0</v>
      </c>
      <c r="AI244">
        <v>0</v>
      </c>
      <c r="AJ244">
        <v>0</v>
      </c>
      <c r="AK244" s="53" t="s">
        <v>1334</v>
      </c>
    </row>
    <row r="245" spans="1:37" ht="33" x14ac:dyDescent="0.3">
      <c r="A245" t="s">
        <v>595</v>
      </c>
      <c r="B245">
        <v>2022</v>
      </c>
      <c r="C245">
        <v>70248</v>
      </c>
      <c r="D245">
        <v>6423711</v>
      </c>
      <c r="E245" s="1" t="s">
        <v>661</v>
      </c>
      <c r="F245" s="1" t="s">
        <v>47</v>
      </c>
      <c r="G245" s="49">
        <v>600</v>
      </c>
      <c r="H245" t="s">
        <v>662</v>
      </c>
      <c r="I245">
        <v>16</v>
      </c>
      <c r="J245">
        <v>16</v>
      </c>
      <c r="K245" s="1" t="s">
        <v>711</v>
      </c>
      <c r="L245">
        <v>65</v>
      </c>
      <c r="M245">
        <v>65</v>
      </c>
      <c r="N245">
        <v>7</v>
      </c>
      <c r="O245">
        <v>24</v>
      </c>
      <c r="P245">
        <v>8760</v>
      </c>
      <c r="Q245">
        <v>2</v>
      </c>
      <c r="R245">
        <v>2</v>
      </c>
      <c r="S245" s="1" t="s">
        <v>713</v>
      </c>
      <c r="T245">
        <v>40301018</v>
      </c>
      <c r="U245" s="53" t="s">
        <v>49</v>
      </c>
      <c r="V245" s="53" t="s">
        <v>49</v>
      </c>
      <c r="W245" s="53" t="s">
        <v>32</v>
      </c>
      <c r="X245">
        <v>0</v>
      </c>
      <c r="Y245">
        <v>0</v>
      </c>
      <c r="Z245">
        <v>0</v>
      </c>
      <c r="AA245">
        <v>0</v>
      </c>
      <c r="AB245">
        <v>0</v>
      </c>
      <c r="AC245" s="5">
        <v>0</v>
      </c>
      <c r="AD245" t="s">
        <v>1202</v>
      </c>
      <c r="AE245" s="5">
        <f t="shared" si="16"/>
        <v>0</v>
      </c>
      <c r="AF245" s="5" t="str">
        <f t="shared" si="15"/>
        <v>n/a</v>
      </c>
      <c r="AG245">
        <v>0</v>
      </c>
      <c r="AH245">
        <v>0</v>
      </c>
      <c r="AI245">
        <v>0</v>
      </c>
      <c r="AJ245">
        <v>0</v>
      </c>
      <c r="AK245" s="53" t="s">
        <v>1334</v>
      </c>
    </row>
    <row r="246" spans="1:37" ht="33" x14ac:dyDescent="0.3">
      <c r="A246" t="s">
        <v>595</v>
      </c>
      <c r="B246">
        <v>2022</v>
      </c>
      <c r="C246">
        <v>70248</v>
      </c>
      <c r="D246">
        <v>6423711</v>
      </c>
      <c r="E246" s="1" t="s">
        <v>661</v>
      </c>
      <c r="F246" s="1" t="s">
        <v>47</v>
      </c>
      <c r="G246" s="49">
        <v>600</v>
      </c>
      <c r="H246" t="s">
        <v>662</v>
      </c>
      <c r="I246">
        <v>17</v>
      </c>
      <c r="J246">
        <v>17</v>
      </c>
      <c r="K246" s="1" t="s">
        <v>714</v>
      </c>
      <c r="L246">
        <v>66</v>
      </c>
      <c r="M246">
        <v>66</v>
      </c>
      <c r="N246">
        <v>7</v>
      </c>
      <c r="O246">
        <v>24</v>
      </c>
      <c r="P246">
        <v>8760</v>
      </c>
      <c r="Q246">
        <v>1</v>
      </c>
      <c r="R246">
        <v>1</v>
      </c>
      <c r="S246" s="1" t="s">
        <v>715</v>
      </c>
      <c r="T246">
        <v>40301016</v>
      </c>
      <c r="U246" s="53" t="s">
        <v>48</v>
      </c>
      <c r="V246" s="53" t="s">
        <v>48</v>
      </c>
      <c r="W246" s="53" t="s">
        <v>32</v>
      </c>
      <c r="X246">
        <v>25</v>
      </c>
      <c r="Y246">
        <v>25</v>
      </c>
      <c r="Z246">
        <v>17</v>
      </c>
      <c r="AA246">
        <v>33</v>
      </c>
      <c r="AB246">
        <v>0.87</v>
      </c>
      <c r="AC246" s="5">
        <v>1.5299999999999999E-3</v>
      </c>
      <c r="AD246" t="s">
        <v>1202</v>
      </c>
      <c r="AE246" s="5">
        <f t="shared" si="16"/>
        <v>13.035714285714286</v>
      </c>
      <c r="AF246" s="5">
        <f t="shared" si="15"/>
        <v>4.2032967032967034E-6</v>
      </c>
      <c r="AG246">
        <f>AC246*'2022 EMP Fac Data Metro DC-NoVA'!$AT$8</f>
        <v>1.2882858994899709E-3</v>
      </c>
      <c r="AH246">
        <f>AG246*$AF246/$AC246</f>
        <v>3.5392469766207994E-6</v>
      </c>
      <c r="AI246">
        <f>AC246*'2022 EMP Fac Data Metro DC-NoVA'!$AU$8</f>
        <v>1.2745230863683355E-3</v>
      </c>
      <c r="AJ246">
        <f>AI246*$AF246/$AC246</f>
        <v>3.5014370504624605E-6</v>
      </c>
      <c r="AK246" s="53" t="s">
        <v>1334</v>
      </c>
    </row>
    <row r="247" spans="1:37" ht="33" x14ac:dyDescent="0.3">
      <c r="A247" t="s">
        <v>595</v>
      </c>
      <c r="B247">
        <v>2022</v>
      </c>
      <c r="C247">
        <v>70248</v>
      </c>
      <c r="D247">
        <v>6423711</v>
      </c>
      <c r="E247" s="1" t="s">
        <v>661</v>
      </c>
      <c r="F247" s="1" t="s">
        <v>47</v>
      </c>
      <c r="G247" s="49">
        <v>600</v>
      </c>
      <c r="H247" t="s">
        <v>662</v>
      </c>
      <c r="I247">
        <v>17</v>
      </c>
      <c r="J247">
        <v>17</v>
      </c>
      <c r="K247" s="1" t="s">
        <v>714</v>
      </c>
      <c r="L247">
        <v>66</v>
      </c>
      <c r="M247">
        <v>66</v>
      </c>
      <c r="N247">
        <v>7</v>
      </c>
      <c r="O247">
        <v>24</v>
      </c>
      <c r="P247">
        <v>8760</v>
      </c>
      <c r="Q247">
        <v>2</v>
      </c>
      <c r="R247">
        <v>2</v>
      </c>
      <c r="S247" s="1" t="s">
        <v>716</v>
      </c>
      <c r="T247">
        <v>40301018</v>
      </c>
      <c r="U247" s="53" t="s">
        <v>49</v>
      </c>
      <c r="V247" s="53" t="s">
        <v>49</v>
      </c>
      <c r="W247" s="53" t="s">
        <v>32</v>
      </c>
      <c r="X247">
        <v>24</v>
      </c>
      <c r="Y247">
        <v>32</v>
      </c>
      <c r="Z247">
        <v>17</v>
      </c>
      <c r="AA247">
        <v>27</v>
      </c>
      <c r="AB247">
        <v>0</v>
      </c>
      <c r="AC247" s="5">
        <v>0</v>
      </c>
      <c r="AD247" t="s">
        <v>1202</v>
      </c>
      <c r="AE247" s="5">
        <f t="shared" si="16"/>
        <v>16.685714285714287</v>
      </c>
      <c r="AF247" s="5">
        <f t="shared" si="15"/>
        <v>0</v>
      </c>
      <c r="AG247">
        <v>0</v>
      </c>
      <c r="AH247">
        <v>0</v>
      </c>
      <c r="AI247">
        <v>0</v>
      </c>
      <c r="AJ247">
        <v>0</v>
      </c>
      <c r="AK247" s="53" t="s">
        <v>1334</v>
      </c>
    </row>
    <row r="248" spans="1:37" ht="33" x14ac:dyDescent="0.3">
      <c r="A248" t="s">
        <v>595</v>
      </c>
      <c r="B248">
        <v>2022</v>
      </c>
      <c r="C248">
        <v>70248</v>
      </c>
      <c r="D248">
        <v>6423711</v>
      </c>
      <c r="E248" s="1" t="s">
        <v>661</v>
      </c>
      <c r="F248" s="1" t="s">
        <v>47</v>
      </c>
      <c r="G248" s="49">
        <v>600</v>
      </c>
      <c r="H248" t="s">
        <v>662</v>
      </c>
      <c r="I248">
        <v>18</v>
      </c>
      <c r="J248">
        <v>18</v>
      </c>
      <c r="K248" s="1" t="s">
        <v>717</v>
      </c>
      <c r="L248">
        <v>67</v>
      </c>
      <c r="M248">
        <v>67</v>
      </c>
      <c r="N248">
        <v>7</v>
      </c>
      <c r="O248">
        <v>24</v>
      </c>
      <c r="P248">
        <v>8760</v>
      </c>
      <c r="Q248">
        <v>1</v>
      </c>
      <c r="R248">
        <v>1</v>
      </c>
      <c r="S248" s="1" t="s">
        <v>718</v>
      </c>
      <c r="T248">
        <v>40301016</v>
      </c>
      <c r="U248" s="53" t="s">
        <v>48</v>
      </c>
      <c r="V248" s="53" t="s">
        <v>48</v>
      </c>
      <c r="W248" s="53" t="s">
        <v>32</v>
      </c>
      <c r="X248">
        <v>23</v>
      </c>
      <c r="Y248">
        <v>26</v>
      </c>
      <c r="Z248">
        <v>25</v>
      </c>
      <c r="AA248">
        <v>26</v>
      </c>
      <c r="AB248">
        <v>10</v>
      </c>
      <c r="AC248" s="5">
        <v>2.4299999999999999E-2</v>
      </c>
      <c r="AD248" t="s">
        <v>1202</v>
      </c>
      <c r="AE248" s="5">
        <f t="shared" si="16"/>
        <v>13.557142857142857</v>
      </c>
      <c r="AF248" s="5">
        <f t="shared" si="15"/>
        <v>6.9428571428571412E-5</v>
      </c>
      <c r="AG248">
        <f>AC248*'2022 EMP Fac Data Metro DC-NoVA'!$AT$8</f>
        <v>2.0461011344840716E-2</v>
      </c>
      <c r="AH248">
        <f>AG248*$AF248/$AC248</f>
        <v>5.8460032413830605E-5</v>
      </c>
      <c r="AI248">
        <f>AC248*'2022 EMP Fac Data Metro DC-NoVA'!$AU$8</f>
        <v>2.0242425489379448E-2</v>
      </c>
      <c r="AJ248">
        <f>AI248*$AF248/$AC248</f>
        <v>5.7835501398226985E-5</v>
      </c>
      <c r="AK248" s="53" t="s">
        <v>1334</v>
      </c>
    </row>
    <row r="249" spans="1:37" ht="33" x14ac:dyDescent="0.3">
      <c r="A249" t="s">
        <v>595</v>
      </c>
      <c r="B249">
        <v>2022</v>
      </c>
      <c r="C249">
        <v>70248</v>
      </c>
      <c r="D249">
        <v>6423711</v>
      </c>
      <c r="E249" s="1" t="s">
        <v>661</v>
      </c>
      <c r="F249" s="1" t="s">
        <v>47</v>
      </c>
      <c r="G249" s="49">
        <v>600</v>
      </c>
      <c r="H249" t="s">
        <v>662</v>
      </c>
      <c r="I249">
        <v>18</v>
      </c>
      <c r="J249">
        <v>18</v>
      </c>
      <c r="K249" s="1" t="s">
        <v>717</v>
      </c>
      <c r="L249">
        <v>67</v>
      </c>
      <c r="M249">
        <v>67</v>
      </c>
      <c r="N249">
        <v>7</v>
      </c>
      <c r="O249">
        <v>24</v>
      </c>
      <c r="P249">
        <v>8760</v>
      </c>
      <c r="Q249">
        <v>2</v>
      </c>
      <c r="R249">
        <v>2</v>
      </c>
      <c r="S249" s="1" t="s">
        <v>719</v>
      </c>
      <c r="T249">
        <v>40301018</v>
      </c>
      <c r="U249" s="53" t="s">
        <v>49</v>
      </c>
      <c r="V249" s="53" t="s">
        <v>49</v>
      </c>
      <c r="W249" s="53" t="s">
        <v>32</v>
      </c>
      <c r="X249">
        <v>23</v>
      </c>
      <c r="Y249">
        <v>26</v>
      </c>
      <c r="Z249">
        <v>25</v>
      </c>
      <c r="AA249">
        <v>26</v>
      </c>
      <c r="AB249">
        <v>89</v>
      </c>
      <c r="AC249" s="5">
        <v>0</v>
      </c>
      <c r="AD249" t="s">
        <v>1202</v>
      </c>
      <c r="AE249" s="5">
        <f t="shared" si="16"/>
        <v>13.557142857142857</v>
      </c>
      <c r="AF249" s="5">
        <f t="shared" si="15"/>
        <v>0</v>
      </c>
      <c r="AG249">
        <v>0</v>
      </c>
      <c r="AH249">
        <v>0</v>
      </c>
      <c r="AI249">
        <v>0</v>
      </c>
      <c r="AJ249">
        <v>0</v>
      </c>
      <c r="AK249" s="53" t="s">
        <v>1334</v>
      </c>
    </row>
    <row r="250" spans="1:37" ht="33" x14ac:dyDescent="0.3">
      <c r="A250" t="s">
        <v>595</v>
      </c>
      <c r="B250">
        <v>2022</v>
      </c>
      <c r="C250">
        <v>70248</v>
      </c>
      <c r="D250">
        <v>6423711</v>
      </c>
      <c r="E250" s="1" t="s">
        <v>661</v>
      </c>
      <c r="F250" s="1" t="s">
        <v>47</v>
      </c>
      <c r="G250" s="49">
        <v>600</v>
      </c>
      <c r="H250" t="s">
        <v>662</v>
      </c>
      <c r="I250">
        <v>19</v>
      </c>
      <c r="J250">
        <v>19</v>
      </c>
      <c r="K250" s="1" t="s">
        <v>720</v>
      </c>
      <c r="L250">
        <v>68</v>
      </c>
      <c r="M250">
        <v>68</v>
      </c>
      <c r="N250">
        <v>7</v>
      </c>
      <c r="O250">
        <v>24</v>
      </c>
      <c r="P250">
        <v>8760</v>
      </c>
      <c r="Q250">
        <v>1</v>
      </c>
      <c r="R250">
        <v>1</v>
      </c>
      <c r="S250" s="1" t="s">
        <v>721</v>
      </c>
      <c r="T250">
        <v>40301016</v>
      </c>
      <c r="U250" s="53" t="s">
        <v>48</v>
      </c>
      <c r="V250" s="53" t="s">
        <v>48</v>
      </c>
      <c r="W250" s="53" t="s">
        <v>32</v>
      </c>
      <c r="X250">
        <v>25</v>
      </c>
      <c r="Y250">
        <v>25</v>
      </c>
      <c r="Z250">
        <v>25</v>
      </c>
      <c r="AA250">
        <v>25</v>
      </c>
      <c r="AB250">
        <v>10</v>
      </c>
      <c r="AC250" s="5">
        <v>1.07E-3</v>
      </c>
      <c r="AD250" t="s">
        <v>1202</v>
      </c>
      <c r="AE250" s="5">
        <f t="shared" si="16"/>
        <v>13.035714285714286</v>
      </c>
      <c r="AF250" s="5">
        <f t="shared" si="15"/>
        <v>2.9395604395604397E-6</v>
      </c>
      <c r="AG250">
        <f>AC250*'2022 EMP Fac Data Metro DC-NoVA'!$AT$8</f>
        <v>9.0095811271520857E-4</v>
      </c>
      <c r="AH250">
        <f>AG250*$AF250/$AC250</f>
        <v>2.4751596503165074E-6</v>
      </c>
      <c r="AI250">
        <f>AC250*'2022 EMP Fac Data Metro DC-NoVA'!$AU$8</f>
        <v>8.9133313883275759E-4</v>
      </c>
      <c r="AJ250">
        <f>AI250*$AF250/$AC250</f>
        <v>2.448717414375708E-6</v>
      </c>
      <c r="AK250" s="53" t="s">
        <v>1334</v>
      </c>
    </row>
    <row r="251" spans="1:37" ht="33" x14ac:dyDescent="0.3">
      <c r="A251" t="s">
        <v>595</v>
      </c>
      <c r="B251">
        <v>2022</v>
      </c>
      <c r="C251">
        <v>70248</v>
      </c>
      <c r="D251">
        <v>6423711</v>
      </c>
      <c r="E251" s="1" t="s">
        <v>661</v>
      </c>
      <c r="F251" s="1" t="s">
        <v>47</v>
      </c>
      <c r="G251" s="49">
        <v>600</v>
      </c>
      <c r="H251" t="s">
        <v>662</v>
      </c>
      <c r="I251">
        <v>19</v>
      </c>
      <c r="J251">
        <v>19</v>
      </c>
      <c r="K251" s="1" t="s">
        <v>720</v>
      </c>
      <c r="L251">
        <v>68</v>
      </c>
      <c r="M251">
        <v>68</v>
      </c>
      <c r="N251">
        <v>7</v>
      </c>
      <c r="O251">
        <v>24</v>
      </c>
      <c r="P251">
        <v>8760</v>
      </c>
      <c r="Q251">
        <v>2</v>
      </c>
      <c r="R251">
        <v>2</v>
      </c>
      <c r="S251" s="1" t="s">
        <v>722</v>
      </c>
      <c r="T251">
        <v>40301018</v>
      </c>
      <c r="U251" s="53" t="s">
        <v>49</v>
      </c>
      <c r="V251" s="53" t="s">
        <v>49</v>
      </c>
      <c r="W251" s="53" t="s">
        <v>32</v>
      </c>
      <c r="X251">
        <v>25</v>
      </c>
      <c r="Y251">
        <v>25</v>
      </c>
      <c r="Z251">
        <v>25</v>
      </c>
      <c r="AA251">
        <v>25</v>
      </c>
      <c r="AB251">
        <v>0.5</v>
      </c>
      <c r="AC251" s="5">
        <v>0</v>
      </c>
      <c r="AD251" t="s">
        <v>1202</v>
      </c>
      <c r="AE251" s="5">
        <f t="shared" si="16"/>
        <v>13.035714285714286</v>
      </c>
      <c r="AF251" s="5">
        <f t="shared" si="15"/>
        <v>0</v>
      </c>
      <c r="AG251">
        <v>0</v>
      </c>
      <c r="AH251">
        <v>0</v>
      </c>
      <c r="AI251">
        <v>0</v>
      </c>
      <c r="AJ251">
        <v>0</v>
      </c>
      <c r="AK251" s="53" t="s">
        <v>1334</v>
      </c>
    </row>
    <row r="252" spans="1:37" ht="33" x14ac:dyDescent="0.3">
      <c r="A252" t="s">
        <v>595</v>
      </c>
      <c r="B252">
        <v>2022</v>
      </c>
      <c r="C252">
        <v>70248</v>
      </c>
      <c r="D252">
        <v>6423711</v>
      </c>
      <c r="E252" s="1" t="s">
        <v>661</v>
      </c>
      <c r="F252" s="1" t="s">
        <v>47</v>
      </c>
      <c r="G252" s="49">
        <v>600</v>
      </c>
      <c r="H252" t="s">
        <v>662</v>
      </c>
      <c r="I252">
        <v>20</v>
      </c>
      <c r="J252">
        <v>20</v>
      </c>
      <c r="K252" s="1" t="s">
        <v>723</v>
      </c>
      <c r="L252">
        <v>69</v>
      </c>
      <c r="M252">
        <v>69</v>
      </c>
      <c r="N252">
        <v>7</v>
      </c>
      <c r="O252">
        <v>24</v>
      </c>
      <c r="P252">
        <v>8760</v>
      </c>
      <c r="Q252">
        <v>1</v>
      </c>
      <c r="R252">
        <v>1</v>
      </c>
      <c r="S252" s="1" t="s">
        <v>724</v>
      </c>
      <c r="T252">
        <v>40301016</v>
      </c>
      <c r="U252" s="53" t="s">
        <v>48</v>
      </c>
      <c r="V252" s="53" t="s">
        <v>48</v>
      </c>
      <c r="W252" s="53" t="s">
        <v>32</v>
      </c>
      <c r="X252">
        <v>0</v>
      </c>
      <c r="Y252">
        <v>0</v>
      </c>
      <c r="Z252">
        <v>0</v>
      </c>
      <c r="AA252">
        <v>0</v>
      </c>
      <c r="AB252">
        <v>0</v>
      </c>
      <c r="AC252" s="5">
        <v>0</v>
      </c>
      <c r="AD252" t="s">
        <v>1202</v>
      </c>
      <c r="AE252" s="5">
        <f t="shared" si="16"/>
        <v>0</v>
      </c>
      <c r="AF252" s="5" t="str">
        <f t="shared" si="15"/>
        <v>n/a</v>
      </c>
      <c r="AG252">
        <v>0</v>
      </c>
      <c r="AH252">
        <v>0</v>
      </c>
      <c r="AI252">
        <v>0</v>
      </c>
      <c r="AJ252">
        <v>0</v>
      </c>
      <c r="AK252" s="53" t="s">
        <v>1334</v>
      </c>
    </row>
    <row r="253" spans="1:37" ht="33" x14ac:dyDescent="0.3">
      <c r="A253" t="s">
        <v>595</v>
      </c>
      <c r="B253">
        <v>2022</v>
      </c>
      <c r="C253">
        <v>70248</v>
      </c>
      <c r="D253">
        <v>6423711</v>
      </c>
      <c r="E253" s="1" t="s">
        <v>661</v>
      </c>
      <c r="F253" s="1" t="s">
        <v>47</v>
      </c>
      <c r="G253" s="49">
        <v>600</v>
      </c>
      <c r="H253" t="s">
        <v>662</v>
      </c>
      <c r="I253">
        <v>20</v>
      </c>
      <c r="J253">
        <v>20</v>
      </c>
      <c r="K253" s="1" t="s">
        <v>723</v>
      </c>
      <c r="L253">
        <v>69</v>
      </c>
      <c r="M253">
        <v>69</v>
      </c>
      <c r="N253">
        <v>7</v>
      </c>
      <c r="O253">
        <v>24</v>
      </c>
      <c r="P253">
        <v>8760</v>
      </c>
      <c r="Q253">
        <v>2</v>
      </c>
      <c r="R253">
        <v>2</v>
      </c>
      <c r="S253" s="1" t="s">
        <v>725</v>
      </c>
      <c r="T253">
        <v>40301018</v>
      </c>
      <c r="U253" s="53" t="s">
        <v>49</v>
      </c>
      <c r="V253" s="53" t="s">
        <v>49</v>
      </c>
      <c r="W253" s="53" t="s">
        <v>32</v>
      </c>
      <c r="X253">
        <v>0</v>
      </c>
      <c r="Y253">
        <v>0</v>
      </c>
      <c r="Z253">
        <v>0</v>
      </c>
      <c r="AA253">
        <v>0</v>
      </c>
      <c r="AB253">
        <v>0</v>
      </c>
      <c r="AC253" s="5">
        <v>0</v>
      </c>
      <c r="AD253" t="s">
        <v>1202</v>
      </c>
      <c r="AE253" s="5">
        <f t="shared" si="16"/>
        <v>0</v>
      </c>
      <c r="AF253" s="5" t="str">
        <f t="shared" si="15"/>
        <v>n/a</v>
      </c>
      <c r="AG253">
        <v>0</v>
      </c>
      <c r="AH253">
        <v>0</v>
      </c>
      <c r="AI253">
        <v>0</v>
      </c>
      <c r="AJ253">
        <v>0</v>
      </c>
      <c r="AK253" s="53" t="s">
        <v>1334</v>
      </c>
    </row>
    <row r="254" spans="1:37" ht="33" x14ac:dyDescent="0.3">
      <c r="A254" t="s">
        <v>595</v>
      </c>
      <c r="B254">
        <v>2022</v>
      </c>
      <c r="C254">
        <v>70248</v>
      </c>
      <c r="D254">
        <v>6423711</v>
      </c>
      <c r="E254" s="1" t="s">
        <v>661</v>
      </c>
      <c r="F254" s="1" t="s">
        <v>47</v>
      </c>
      <c r="G254" s="49">
        <v>600</v>
      </c>
      <c r="H254" t="s">
        <v>662</v>
      </c>
      <c r="I254">
        <v>21</v>
      </c>
      <c r="J254">
        <v>21</v>
      </c>
      <c r="K254" s="1" t="s">
        <v>726</v>
      </c>
      <c r="L254">
        <v>70</v>
      </c>
      <c r="M254">
        <v>70</v>
      </c>
      <c r="N254">
        <v>7</v>
      </c>
      <c r="O254">
        <v>24</v>
      </c>
      <c r="P254">
        <v>8760</v>
      </c>
      <c r="Q254">
        <v>1</v>
      </c>
      <c r="R254">
        <v>1</v>
      </c>
      <c r="S254" s="1" t="s">
        <v>727</v>
      </c>
      <c r="T254">
        <v>40301016</v>
      </c>
      <c r="U254" s="53" t="s">
        <v>48</v>
      </c>
      <c r="V254" s="53" t="s">
        <v>48</v>
      </c>
      <c r="W254" s="53" t="s">
        <v>32</v>
      </c>
      <c r="X254">
        <v>28</v>
      </c>
      <c r="Y254">
        <v>22</v>
      </c>
      <c r="Z254">
        <v>25</v>
      </c>
      <c r="AA254">
        <v>25</v>
      </c>
      <c r="AB254">
        <v>10</v>
      </c>
      <c r="AC254" s="5">
        <v>2.1999999999999999E-2</v>
      </c>
      <c r="AD254" t="s">
        <v>1202</v>
      </c>
      <c r="AE254" s="5">
        <f t="shared" si="16"/>
        <v>11.471428571428572</v>
      </c>
      <c r="AF254" s="5">
        <f t="shared" ref="AF254:AF317" si="19">IF(AE254=0,"n/a",IF(AE254&gt;13,(AC254*Y254/100)/(13*N254),(AC254*Y254/100/(AE254*N254))))</f>
        <v>6.0273972602739724E-5</v>
      </c>
      <c r="AG254">
        <f>AC254*'2022 EMP Fac Data Metro DC-NoVA'!$AT$8</f>
        <v>1.8524372410966904E-2</v>
      </c>
      <c r="AH254">
        <f>AG254*$AF254/$AC254</f>
        <v>5.0751705235525762E-5</v>
      </c>
      <c r="AI254">
        <f>AC254*'2022 EMP Fac Data Metro DC-NoVA'!$AU$8</f>
        <v>1.8326475751701557E-2</v>
      </c>
      <c r="AJ254">
        <f>AI254*$AF254/$AC254</f>
        <v>5.0209522607401527E-5</v>
      </c>
      <c r="AK254" s="53" t="s">
        <v>1334</v>
      </c>
    </row>
    <row r="255" spans="1:37" ht="33" x14ac:dyDescent="0.3">
      <c r="A255" t="s">
        <v>595</v>
      </c>
      <c r="B255">
        <v>2022</v>
      </c>
      <c r="C255">
        <v>70248</v>
      </c>
      <c r="D255">
        <v>6423711</v>
      </c>
      <c r="E255" s="1" t="s">
        <v>661</v>
      </c>
      <c r="F255" s="1" t="s">
        <v>47</v>
      </c>
      <c r="G255" s="49">
        <v>600</v>
      </c>
      <c r="H255" t="s">
        <v>662</v>
      </c>
      <c r="I255">
        <v>21</v>
      </c>
      <c r="J255">
        <v>21</v>
      </c>
      <c r="K255" s="1" t="s">
        <v>726</v>
      </c>
      <c r="L255">
        <v>70</v>
      </c>
      <c r="M255">
        <v>70</v>
      </c>
      <c r="N255">
        <v>7</v>
      </c>
      <c r="O255">
        <v>24</v>
      </c>
      <c r="P255">
        <v>8760</v>
      </c>
      <c r="Q255">
        <v>2</v>
      </c>
      <c r="R255">
        <v>2</v>
      </c>
      <c r="S255" s="1" t="s">
        <v>728</v>
      </c>
      <c r="T255">
        <v>40301018</v>
      </c>
      <c r="U255" s="53" t="s">
        <v>49</v>
      </c>
      <c r="V255" s="53" t="s">
        <v>49</v>
      </c>
      <c r="W255" s="53" t="s">
        <v>32</v>
      </c>
      <c r="X255">
        <v>28</v>
      </c>
      <c r="Y255">
        <v>22</v>
      </c>
      <c r="Z255">
        <v>25</v>
      </c>
      <c r="AA255">
        <v>25</v>
      </c>
      <c r="AB255">
        <v>24</v>
      </c>
      <c r="AC255" s="5">
        <v>0</v>
      </c>
      <c r="AD255" t="s">
        <v>1202</v>
      </c>
      <c r="AE255" s="5">
        <f t="shared" si="16"/>
        <v>11.471428571428572</v>
      </c>
      <c r="AF255" s="5">
        <f t="shared" si="19"/>
        <v>0</v>
      </c>
      <c r="AG255">
        <v>0</v>
      </c>
      <c r="AH255">
        <v>0</v>
      </c>
      <c r="AI255">
        <v>0</v>
      </c>
      <c r="AJ255">
        <v>0</v>
      </c>
      <c r="AK255" s="53" t="s">
        <v>1334</v>
      </c>
    </row>
    <row r="256" spans="1:37" ht="33" x14ac:dyDescent="0.3">
      <c r="A256" t="s">
        <v>595</v>
      </c>
      <c r="B256">
        <v>2022</v>
      </c>
      <c r="C256">
        <v>70248</v>
      </c>
      <c r="D256">
        <v>6423711</v>
      </c>
      <c r="E256" s="1" t="s">
        <v>661</v>
      </c>
      <c r="F256" s="1" t="s">
        <v>47</v>
      </c>
      <c r="G256" s="49">
        <v>600</v>
      </c>
      <c r="H256" t="s">
        <v>662</v>
      </c>
      <c r="I256">
        <v>22</v>
      </c>
      <c r="J256">
        <v>22</v>
      </c>
      <c r="K256" s="1" t="s">
        <v>729</v>
      </c>
      <c r="L256">
        <v>71</v>
      </c>
      <c r="M256">
        <v>71</v>
      </c>
      <c r="N256">
        <v>7</v>
      </c>
      <c r="O256">
        <v>24</v>
      </c>
      <c r="P256">
        <v>8760</v>
      </c>
      <c r="Q256">
        <v>1</v>
      </c>
      <c r="R256">
        <v>1</v>
      </c>
      <c r="S256" s="1" t="s">
        <v>730</v>
      </c>
      <c r="T256">
        <v>40400111</v>
      </c>
      <c r="U256" s="53" t="s">
        <v>48</v>
      </c>
      <c r="V256" s="53" t="s">
        <v>48</v>
      </c>
      <c r="W256" s="53" t="s">
        <v>32</v>
      </c>
      <c r="X256">
        <v>19</v>
      </c>
      <c r="Y256">
        <v>0</v>
      </c>
      <c r="Z256">
        <v>43</v>
      </c>
      <c r="AA256">
        <v>38</v>
      </c>
      <c r="AB256">
        <v>0.4</v>
      </c>
      <c r="AC256" s="5">
        <v>5.6399999999999999E-2</v>
      </c>
      <c r="AD256" t="s">
        <v>1202</v>
      </c>
      <c r="AE256" s="5">
        <f t="shared" si="16"/>
        <v>0</v>
      </c>
      <c r="AF256" s="5" t="str">
        <f t="shared" si="19"/>
        <v>n/a</v>
      </c>
      <c r="AG256">
        <v>0</v>
      </c>
      <c r="AH256">
        <v>0</v>
      </c>
      <c r="AI256">
        <v>0</v>
      </c>
      <c r="AJ256">
        <v>0</v>
      </c>
      <c r="AK256" s="53" t="s">
        <v>1334</v>
      </c>
    </row>
    <row r="257" spans="1:37" ht="33" x14ac:dyDescent="0.3">
      <c r="A257" t="s">
        <v>595</v>
      </c>
      <c r="B257">
        <v>2022</v>
      </c>
      <c r="C257">
        <v>70248</v>
      </c>
      <c r="D257">
        <v>6423711</v>
      </c>
      <c r="E257" s="1" t="s">
        <v>661</v>
      </c>
      <c r="F257" s="1" t="s">
        <v>47</v>
      </c>
      <c r="G257" s="49">
        <v>600</v>
      </c>
      <c r="H257" t="s">
        <v>662</v>
      </c>
      <c r="I257">
        <v>22</v>
      </c>
      <c r="J257">
        <v>22</v>
      </c>
      <c r="K257" s="1" t="s">
        <v>729</v>
      </c>
      <c r="L257">
        <v>71</v>
      </c>
      <c r="M257">
        <v>71</v>
      </c>
      <c r="N257">
        <v>7</v>
      </c>
      <c r="O257">
        <v>24</v>
      </c>
      <c r="P257">
        <v>8760</v>
      </c>
      <c r="Q257">
        <v>2</v>
      </c>
      <c r="R257">
        <v>2</v>
      </c>
      <c r="S257" s="1" t="s">
        <v>731</v>
      </c>
      <c r="T257">
        <v>40400116</v>
      </c>
      <c r="U257" s="53" t="s">
        <v>49</v>
      </c>
      <c r="V257" s="53" t="s">
        <v>49</v>
      </c>
      <c r="W257" s="53" t="s">
        <v>32</v>
      </c>
      <c r="X257">
        <v>19</v>
      </c>
      <c r="Y257">
        <v>0</v>
      </c>
      <c r="Z257">
        <v>43</v>
      </c>
      <c r="AA257">
        <v>38</v>
      </c>
      <c r="AB257">
        <v>1.2</v>
      </c>
      <c r="AC257" s="5">
        <v>0</v>
      </c>
      <c r="AD257" t="s">
        <v>1202</v>
      </c>
      <c r="AE257" s="5">
        <f t="shared" si="16"/>
        <v>0</v>
      </c>
      <c r="AF257" s="5" t="str">
        <f t="shared" si="19"/>
        <v>n/a</v>
      </c>
      <c r="AG257">
        <v>0</v>
      </c>
      <c r="AH257">
        <v>0</v>
      </c>
      <c r="AI257">
        <v>0</v>
      </c>
      <c r="AJ257">
        <v>0</v>
      </c>
      <c r="AK257" s="53" t="s">
        <v>1334</v>
      </c>
    </row>
    <row r="258" spans="1:37" ht="33" x14ac:dyDescent="0.3">
      <c r="A258" t="s">
        <v>595</v>
      </c>
      <c r="B258">
        <v>2022</v>
      </c>
      <c r="C258">
        <v>70248</v>
      </c>
      <c r="D258">
        <v>6423711</v>
      </c>
      <c r="E258" s="1" t="s">
        <v>661</v>
      </c>
      <c r="F258" s="1" t="s">
        <v>47</v>
      </c>
      <c r="G258" s="49">
        <v>600</v>
      </c>
      <c r="H258" t="s">
        <v>662</v>
      </c>
      <c r="I258">
        <v>23</v>
      </c>
      <c r="J258">
        <v>23</v>
      </c>
      <c r="K258" s="1" t="s">
        <v>732</v>
      </c>
      <c r="L258">
        <v>72</v>
      </c>
      <c r="M258">
        <v>72</v>
      </c>
      <c r="N258">
        <v>7</v>
      </c>
      <c r="O258">
        <v>24</v>
      </c>
      <c r="P258">
        <v>8760</v>
      </c>
      <c r="Q258">
        <v>1</v>
      </c>
      <c r="R258">
        <v>1</v>
      </c>
      <c r="S258" s="1" t="s">
        <v>733</v>
      </c>
      <c r="T258">
        <v>40301016</v>
      </c>
      <c r="U258" s="53" t="s">
        <v>48</v>
      </c>
      <c r="V258" s="53" t="s">
        <v>48</v>
      </c>
      <c r="W258" s="53" t="s">
        <v>32</v>
      </c>
      <c r="X258">
        <v>0</v>
      </c>
      <c r="Y258">
        <v>0</v>
      </c>
      <c r="Z258">
        <v>0</v>
      </c>
      <c r="AA258">
        <v>0</v>
      </c>
      <c r="AB258">
        <v>0</v>
      </c>
      <c r="AC258" s="5">
        <v>0</v>
      </c>
      <c r="AD258" t="s">
        <v>1202</v>
      </c>
      <c r="AE258" s="5">
        <f t="shared" ref="AE258:AE321" si="20">IF(Y258=0,0,P258/(O258*N258)*Y258/100)</f>
        <v>0</v>
      </c>
      <c r="AF258" s="5" t="str">
        <f t="shared" si="19"/>
        <v>n/a</v>
      </c>
      <c r="AG258">
        <v>0</v>
      </c>
      <c r="AH258">
        <v>0</v>
      </c>
      <c r="AI258">
        <v>0</v>
      </c>
      <c r="AJ258">
        <v>0</v>
      </c>
      <c r="AK258" s="53" t="s">
        <v>1334</v>
      </c>
    </row>
    <row r="259" spans="1:37" ht="33" x14ac:dyDescent="0.3">
      <c r="A259" t="s">
        <v>595</v>
      </c>
      <c r="B259">
        <v>2022</v>
      </c>
      <c r="C259">
        <v>70248</v>
      </c>
      <c r="D259">
        <v>6423711</v>
      </c>
      <c r="E259" s="1" t="s">
        <v>661</v>
      </c>
      <c r="F259" s="1" t="s">
        <v>47</v>
      </c>
      <c r="G259" s="49">
        <v>600</v>
      </c>
      <c r="H259" t="s">
        <v>662</v>
      </c>
      <c r="I259">
        <v>23</v>
      </c>
      <c r="J259">
        <v>23</v>
      </c>
      <c r="K259" s="1" t="s">
        <v>732</v>
      </c>
      <c r="L259">
        <v>72</v>
      </c>
      <c r="M259">
        <v>72</v>
      </c>
      <c r="N259">
        <v>7</v>
      </c>
      <c r="O259">
        <v>24</v>
      </c>
      <c r="P259">
        <v>8760</v>
      </c>
      <c r="Q259">
        <v>2</v>
      </c>
      <c r="R259">
        <v>2</v>
      </c>
      <c r="S259" s="1" t="s">
        <v>734</v>
      </c>
      <c r="T259">
        <v>40301018</v>
      </c>
      <c r="U259" s="53" t="s">
        <v>49</v>
      </c>
      <c r="V259" s="53" t="s">
        <v>49</v>
      </c>
      <c r="W259" s="53" t="s">
        <v>32</v>
      </c>
      <c r="X259">
        <v>0</v>
      </c>
      <c r="Y259">
        <v>0</v>
      </c>
      <c r="Z259">
        <v>0</v>
      </c>
      <c r="AA259">
        <v>0</v>
      </c>
      <c r="AB259">
        <v>0</v>
      </c>
      <c r="AC259" s="5">
        <v>0</v>
      </c>
      <c r="AD259" t="s">
        <v>1202</v>
      </c>
      <c r="AE259" s="5">
        <f t="shared" si="20"/>
        <v>0</v>
      </c>
      <c r="AF259" s="5" t="str">
        <f t="shared" si="19"/>
        <v>n/a</v>
      </c>
      <c r="AG259">
        <v>0</v>
      </c>
      <c r="AH259">
        <v>0</v>
      </c>
      <c r="AI259">
        <v>0</v>
      </c>
      <c r="AJ259">
        <v>0</v>
      </c>
      <c r="AK259" s="53" t="s">
        <v>1334</v>
      </c>
    </row>
    <row r="260" spans="1:37" ht="33" x14ac:dyDescent="0.3">
      <c r="A260" t="s">
        <v>595</v>
      </c>
      <c r="B260">
        <v>2022</v>
      </c>
      <c r="C260">
        <v>70248</v>
      </c>
      <c r="D260">
        <v>6423711</v>
      </c>
      <c r="E260" s="1" t="s">
        <v>661</v>
      </c>
      <c r="F260" s="1" t="s">
        <v>47</v>
      </c>
      <c r="G260" s="49">
        <v>600</v>
      </c>
      <c r="H260" t="s">
        <v>662</v>
      </c>
      <c r="I260">
        <v>24</v>
      </c>
      <c r="J260">
        <v>24</v>
      </c>
      <c r="K260" s="1" t="s">
        <v>735</v>
      </c>
      <c r="L260">
        <v>73</v>
      </c>
      <c r="M260">
        <v>73</v>
      </c>
      <c r="N260">
        <v>7</v>
      </c>
      <c r="O260">
        <v>24</v>
      </c>
      <c r="P260">
        <v>8760</v>
      </c>
      <c r="Q260">
        <v>1</v>
      </c>
      <c r="R260">
        <v>1</v>
      </c>
      <c r="S260" s="1" t="s">
        <v>736</v>
      </c>
      <c r="T260">
        <v>40301016</v>
      </c>
      <c r="U260" s="53" t="s">
        <v>48</v>
      </c>
      <c r="V260" s="53" t="s">
        <v>48</v>
      </c>
      <c r="W260" s="53" t="s">
        <v>32</v>
      </c>
      <c r="X260">
        <v>0</v>
      </c>
      <c r="Y260">
        <v>0</v>
      </c>
      <c r="Z260">
        <v>0</v>
      </c>
      <c r="AA260">
        <v>0</v>
      </c>
      <c r="AB260">
        <v>0</v>
      </c>
      <c r="AC260" s="5">
        <v>0</v>
      </c>
      <c r="AD260" t="s">
        <v>1202</v>
      </c>
      <c r="AE260" s="5">
        <f t="shared" si="20"/>
        <v>0</v>
      </c>
      <c r="AF260" s="5" t="str">
        <f t="shared" si="19"/>
        <v>n/a</v>
      </c>
      <c r="AG260">
        <v>0</v>
      </c>
      <c r="AH260">
        <v>0</v>
      </c>
      <c r="AI260">
        <v>0</v>
      </c>
      <c r="AJ260">
        <v>0</v>
      </c>
      <c r="AK260" s="53" t="s">
        <v>1334</v>
      </c>
    </row>
    <row r="261" spans="1:37" ht="33" x14ac:dyDescent="0.3">
      <c r="A261" t="s">
        <v>595</v>
      </c>
      <c r="B261">
        <v>2022</v>
      </c>
      <c r="C261">
        <v>70248</v>
      </c>
      <c r="D261">
        <v>6423711</v>
      </c>
      <c r="E261" s="1" t="s">
        <v>661</v>
      </c>
      <c r="F261" s="1" t="s">
        <v>47</v>
      </c>
      <c r="G261" s="49">
        <v>600</v>
      </c>
      <c r="H261" t="s">
        <v>662</v>
      </c>
      <c r="I261">
        <v>24</v>
      </c>
      <c r="J261">
        <v>24</v>
      </c>
      <c r="K261" s="1" t="s">
        <v>735</v>
      </c>
      <c r="L261">
        <v>73</v>
      </c>
      <c r="M261">
        <v>73</v>
      </c>
      <c r="N261">
        <v>7</v>
      </c>
      <c r="O261">
        <v>24</v>
      </c>
      <c r="P261">
        <v>8760</v>
      </c>
      <c r="Q261">
        <v>2</v>
      </c>
      <c r="R261">
        <v>2</v>
      </c>
      <c r="S261" s="1" t="s">
        <v>737</v>
      </c>
      <c r="T261">
        <v>40301018</v>
      </c>
      <c r="U261" s="53" t="s">
        <v>49</v>
      </c>
      <c r="V261" s="53" t="s">
        <v>49</v>
      </c>
      <c r="W261" s="53" t="s">
        <v>32</v>
      </c>
      <c r="X261">
        <v>0</v>
      </c>
      <c r="Y261">
        <v>0</v>
      </c>
      <c r="Z261">
        <v>0</v>
      </c>
      <c r="AA261">
        <v>0</v>
      </c>
      <c r="AB261">
        <v>0</v>
      </c>
      <c r="AC261" s="5">
        <v>0</v>
      </c>
      <c r="AD261" t="s">
        <v>1202</v>
      </c>
      <c r="AE261" s="5">
        <f t="shared" si="20"/>
        <v>0</v>
      </c>
      <c r="AF261" s="5" t="str">
        <f t="shared" si="19"/>
        <v>n/a</v>
      </c>
      <c r="AG261">
        <v>0</v>
      </c>
      <c r="AH261">
        <v>0</v>
      </c>
      <c r="AI261">
        <v>0</v>
      </c>
      <c r="AJ261">
        <v>0</v>
      </c>
      <c r="AK261" s="53" t="s">
        <v>1334</v>
      </c>
    </row>
    <row r="262" spans="1:37" ht="33" x14ac:dyDescent="0.3">
      <c r="A262" t="s">
        <v>595</v>
      </c>
      <c r="B262">
        <v>2022</v>
      </c>
      <c r="C262">
        <v>70248</v>
      </c>
      <c r="D262">
        <v>6423711</v>
      </c>
      <c r="E262" s="1" t="s">
        <v>661</v>
      </c>
      <c r="F262" s="1" t="s">
        <v>47</v>
      </c>
      <c r="G262" s="49">
        <v>600</v>
      </c>
      <c r="H262" t="s">
        <v>662</v>
      </c>
      <c r="I262">
        <v>25</v>
      </c>
      <c r="J262">
        <v>25</v>
      </c>
      <c r="K262" s="1" t="s">
        <v>738</v>
      </c>
      <c r="L262">
        <v>74</v>
      </c>
      <c r="M262">
        <v>74</v>
      </c>
      <c r="N262">
        <v>7</v>
      </c>
      <c r="O262">
        <v>24</v>
      </c>
      <c r="P262">
        <v>8760</v>
      </c>
      <c r="Q262">
        <v>1</v>
      </c>
      <c r="R262">
        <v>1</v>
      </c>
      <c r="S262" s="1" t="s">
        <v>739</v>
      </c>
      <c r="T262">
        <v>40301016</v>
      </c>
      <c r="U262" s="53" t="s">
        <v>48</v>
      </c>
      <c r="V262" s="53" t="s">
        <v>48</v>
      </c>
      <c r="W262" s="53" t="s">
        <v>32</v>
      </c>
      <c r="X262">
        <v>33</v>
      </c>
      <c r="Y262">
        <v>19</v>
      </c>
      <c r="Z262">
        <v>24</v>
      </c>
      <c r="AA262">
        <v>24</v>
      </c>
      <c r="AB262">
        <v>0.6</v>
      </c>
      <c r="AC262" s="5">
        <v>1.4E-3</v>
      </c>
      <c r="AD262" t="s">
        <v>1202</v>
      </c>
      <c r="AE262" s="5">
        <f t="shared" si="20"/>
        <v>9.9071428571428584</v>
      </c>
      <c r="AF262" s="5">
        <f t="shared" si="19"/>
        <v>3.8356164383561637E-6</v>
      </c>
      <c r="AG262">
        <f>AC262*'2022 EMP Fac Data Metro DC-NoVA'!$AT$8</f>
        <v>1.1788236988797122E-3</v>
      </c>
      <c r="AH262">
        <f>AG262*$AF262/$AC262</f>
        <v>3.2296539695334575E-6</v>
      </c>
      <c r="AI262">
        <f>AC262*'2022 EMP Fac Data Metro DC-NoVA'!$AU$8</f>
        <v>1.1662302751082811E-3</v>
      </c>
      <c r="AJ262">
        <f>AI262*$AF262/$AC262</f>
        <v>3.1951514386528241E-6</v>
      </c>
      <c r="AK262" s="53" t="s">
        <v>1334</v>
      </c>
    </row>
    <row r="263" spans="1:37" ht="33" x14ac:dyDescent="0.3">
      <c r="A263" t="s">
        <v>595</v>
      </c>
      <c r="B263">
        <v>2022</v>
      </c>
      <c r="C263">
        <v>70248</v>
      </c>
      <c r="D263">
        <v>6423711</v>
      </c>
      <c r="E263" s="1" t="s">
        <v>661</v>
      </c>
      <c r="F263" s="1" t="s">
        <v>47</v>
      </c>
      <c r="G263" s="49">
        <v>600</v>
      </c>
      <c r="H263" t="s">
        <v>662</v>
      </c>
      <c r="I263">
        <v>25</v>
      </c>
      <c r="J263">
        <v>25</v>
      </c>
      <c r="K263" s="1" t="s">
        <v>738</v>
      </c>
      <c r="L263">
        <v>74</v>
      </c>
      <c r="M263">
        <v>74</v>
      </c>
      <c r="N263">
        <v>7</v>
      </c>
      <c r="O263">
        <v>24</v>
      </c>
      <c r="P263">
        <v>8760</v>
      </c>
      <c r="Q263">
        <v>2</v>
      </c>
      <c r="R263">
        <v>2</v>
      </c>
      <c r="S263" s="1" t="s">
        <v>740</v>
      </c>
      <c r="T263">
        <v>40301018</v>
      </c>
      <c r="U263" s="53" t="s">
        <v>49</v>
      </c>
      <c r="V263" s="53" t="s">
        <v>49</v>
      </c>
      <c r="W263" s="53" t="s">
        <v>32</v>
      </c>
      <c r="X263">
        <v>33</v>
      </c>
      <c r="Y263">
        <v>19</v>
      </c>
      <c r="Z263">
        <v>24</v>
      </c>
      <c r="AA263">
        <v>24</v>
      </c>
      <c r="AB263">
        <v>2.86</v>
      </c>
      <c r="AC263" s="5">
        <v>0</v>
      </c>
      <c r="AD263" t="s">
        <v>1202</v>
      </c>
      <c r="AE263" s="5">
        <f t="shared" si="20"/>
        <v>9.9071428571428584</v>
      </c>
      <c r="AF263" s="5">
        <f t="shared" si="19"/>
        <v>0</v>
      </c>
      <c r="AG263">
        <v>0</v>
      </c>
      <c r="AH263">
        <v>0</v>
      </c>
      <c r="AI263">
        <v>0</v>
      </c>
      <c r="AJ263">
        <v>0</v>
      </c>
      <c r="AK263" s="53" t="s">
        <v>1334</v>
      </c>
    </row>
    <row r="264" spans="1:37" ht="43.2" x14ac:dyDescent="0.3">
      <c r="A264" t="s">
        <v>595</v>
      </c>
      <c r="B264">
        <v>2022</v>
      </c>
      <c r="C264">
        <v>70267</v>
      </c>
      <c r="D264">
        <v>5763211</v>
      </c>
      <c r="E264" s="1" t="s">
        <v>741</v>
      </c>
      <c r="F264" s="1" t="s">
        <v>45</v>
      </c>
      <c r="G264" s="49">
        <v>153</v>
      </c>
      <c r="H264" t="s">
        <v>742</v>
      </c>
      <c r="I264">
        <v>6</v>
      </c>
      <c r="J264">
        <v>6</v>
      </c>
      <c r="K264" s="1" t="s">
        <v>743</v>
      </c>
      <c r="L264">
        <v>6</v>
      </c>
      <c r="M264">
        <v>6</v>
      </c>
      <c r="N264">
        <v>7</v>
      </c>
      <c r="O264">
        <v>24</v>
      </c>
      <c r="P264">
        <v>8760</v>
      </c>
      <c r="Q264">
        <v>1</v>
      </c>
      <c r="R264">
        <v>1</v>
      </c>
      <c r="S264" s="1" t="s">
        <v>744</v>
      </c>
      <c r="T264">
        <v>10300503</v>
      </c>
      <c r="U264" s="53" t="s">
        <v>33</v>
      </c>
      <c r="V264" s="53" t="s">
        <v>33</v>
      </c>
      <c r="W264" s="53" t="s">
        <v>28</v>
      </c>
      <c r="X264">
        <v>0</v>
      </c>
      <c r="Y264">
        <v>0</v>
      </c>
      <c r="Z264">
        <v>0</v>
      </c>
      <c r="AA264">
        <v>0</v>
      </c>
      <c r="AB264">
        <v>0</v>
      </c>
      <c r="AC264" s="5">
        <v>0</v>
      </c>
      <c r="AD264" t="s">
        <v>1202</v>
      </c>
      <c r="AE264" s="5">
        <f t="shared" si="20"/>
        <v>0</v>
      </c>
      <c r="AF264" s="5" t="str">
        <f t="shared" si="19"/>
        <v>n/a</v>
      </c>
      <c r="AG264">
        <v>0</v>
      </c>
      <c r="AH264">
        <v>0</v>
      </c>
      <c r="AI264">
        <v>0</v>
      </c>
      <c r="AJ264">
        <v>0</v>
      </c>
      <c r="AK264" s="53" t="s">
        <v>1334</v>
      </c>
    </row>
    <row r="265" spans="1:37" ht="43.2" x14ac:dyDescent="0.3">
      <c r="A265" t="s">
        <v>595</v>
      </c>
      <c r="B265">
        <v>2022</v>
      </c>
      <c r="C265">
        <v>70267</v>
      </c>
      <c r="D265">
        <v>5763211</v>
      </c>
      <c r="E265" s="1" t="s">
        <v>741</v>
      </c>
      <c r="F265" s="1" t="s">
        <v>45</v>
      </c>
      <c r="G265" s="49">
        <v>153</v>
      </c>
      <c r="H265" t="s">
        <v>742</v>
      </c>
      <c r="I265">
        <v>6</v>
      </c>
      <c r="J265">
        <v>6</v>
      </c>
      <c r="K265" s="1" t="s">
        <v>743</v>
      </c>
      <c r="L265">
        <v>6</v>
      </c>
      <c r="M265">
        <v>6</v>
      </c>
      <c r="N265">
        <v>7</v>
      </c>
      <c r="O265">
        <v>24</v>
      </c>
      <c r="P265">
        <v>8760</v>
      </c>
      <c r="Q265">
        <v>1</v>
      </c>
      <c r="R265">
        <v>1</v>
      </c>
      <c r="S265" s="1" t="s">
        <v>744</v>
      </c>
      <c r="T265">
        <v>10300503</v>
      </c>
      <c r="U265" s="53" t="s">
        <v>33</v>
      </c>
      <c r="V265" s="53" t="s">
        <v>33</v>
      </c>
      <c r="W265" s="53" t="s">
        <v>29</v>
      </c>
      <c r="X265">
        <v>0</v>
      </c>
      <c r="Y265">
        <v>0</v>
      </c>
      <c r="Z265">
        <v>0</v>
      </c>
      <c r="AA265">
        <v>0</v>
      </c>
      <c r="AB265">
        <v>0</v>
      </c>
      <c r="AC265" s="5">
        <v>0</v>
      </c>
      <c r="AD265" t="s">
        <v>1202</v>
      </c>
      <c r="AE265" s="5">
        <f t="shared" si="20"/>
        <v>0</v>
      </c>
      <c r="AF265" s="5" t="str">
        <f t="shared" si="19"/>
        <v>n/a</v>
      </c>
      <c r="AG265">
        <v>0</v>
      </c>
      <c r="AH265">
        <v>0</v>
      </c>
      <c r="AI265">
        <v>0</v>
      </c>
      <c r="AJ265">
        <v>0</v>
      </c>
      <c r="AK265" s="53" t="s">
        <v>1334</v>
      </c>
    </row>
    <row r="266" spans="1:37" ht="43.2" x14ac:dyDescent="0.3">
      <c r="A266" t="s">
        <v>595</v>
      </c>
      <c r="B266">
        <v>2022</v>
      </c>
      <c r="C266">
        <v>70267</v>
      </c>
      <c r="D266">
        <v>5763211</v>
      </c>
      <c r="E266" s="1" t="s">
        <v>741</v>
      </c>
      <c r="F266" s="1" t="s">
        <v>45</v>
      </c>
      <c r="G266" s="49">
        <v>153</v>
      </c>
      <c r="H266" t="s">
        <v>742</v>
      </c>
      <c r="I266">
        <v>6</v>
      </c>
      <c r="J266">
        <v>6</v>
      </c>
      <c r="K266" s="1" t="s">
        <v>743</v>
      </c>
      <c r="L266">
        <v>6</v>
      </c>
      <c r="M266">
        <v>6</v>
      </c>
      <c r="N266">
        <v>7</v>
      </c>
      <c r="O266">
        <v>24</v>
      </c>
      <c r="P266">
        <v>8760</v>
      </c>
      <c r="Q266">
        <v>1</v>
      </c>
      <c r="R266">
        <v>1</v>
      </c>
      <c r="S266" s="1" t="s">
        <v>744</v>
      </c>
      <c r="T266">
        <v>10300503</v>
      </c>
      <c r="U266" s="53" t="s">
        <v>33</v>
      </c>
      <c r="V266" s="53" t="s">
        <v>33</v>
      </c>
      <c r="W266" s="53" t="s">
        <v>30</v>
      </c>
      <c r="X266">
        <v>0</v>
      </c>
      <c r="Y266">
        <v>0</v>
      </c>
      <c r="Z266">
        <v>0</v>
      </c>
      <c r="AA266">
        <v>0</v>
      </c>
      <c r="AB266">
        <v>0</v>
      </c>
      <c r="AC266" s="5">
        <v>0</v>
      </c>
      <c r="AD266" t="s">
        <v>1202</v>
      </c>
      <c r="AE266" s="5">
        <f t="shared" si="20"/>
        <v>0</v>
      </c>
      <c r="AF266" s="5" t="str">
        <f t="shared" si="19"/>
        <v>n/a</v>
      </c>
      <c r="AG266">
        <v>0</v>
      </c>
      <c r="AH266">
        <v>0</v>
      </c>
      <c r="AI266">
        <v>0</v>
      </c>
      <c r="AJ266">
        <v>0</v>
      </c>
      <c r="AK266" s="53" t="s">
        <v>1334</v>
      </c>
    </row>
    <row r="267" spans="1:37" ht="43.2" x14ac:dyDescent="0.3">
      <c r="A267" t="s">
        <v>595</v>
      </c>
      <c r="B267">
        <v>2022</v>
      </c>
      <c r="C267">
        <v>70267</v>
      </c>
      <c r="D267">
        <v>5763211</v>
      </c>
      <c r="E267" s="1" t="s">
        <v>741</v>
      </c>
      <c r="F267" s="1" t="s">
        <v>45</v>
      </c>
      <c r="G267" s="49">
        <v>153</v>
      </c>
      <c r="H267" t="s">
        <v>742</v>
      </c>
      <c r="I267">
        <v>6</v>
      </c>
      <c r="J267">
        <v>6</v>
      </c>
      <c r="K267" s="1" t="s">
        <v>743</v>
      </c>
      <c r="L267">
        <v>6</v>
      </c>
      <c r="M267">
        <v>6</v>
      </c>
      <c r="N267">
        <v>7</v>
      </c>
      <c r="O267">
        <v>24</v>
      </c>
      <c r="P267">
        <v>8760</v>
      </c>
      <c r="Q267">
        <v>1</v>
      </c>
      <c r="R267">
        <v>1</v>
      </c>
      <c r="S267" s="1" t="s">
        <v>744</v>
      </c>
      <c r="T267">
        <v>10300503</v>
      </c>
      <c r="U267" s="53" t="s">
        <v>33</v>
      </c>
      <c r="V267" s="53" t="s">
        <v>33</v>
      </c>
      <c r="W267" s="53" t="s">
        <v>35</v>
      </c>
      <c r="X267">
        <v>0</v>
      </c>
      <c r="Y267">
        <v>0</v>
      </c>
      <c r="Z267">
        <v>0</v>
      </c>
      <c r="AA267">
        <v>0</v>
      </c>
      <c r="AB267">
        <v>0</v>
      </c>
      <c r="AC267" s="5">
        <v>0</v>
      </c>
      <c r="AD267" t="s">
        <v>1202</v>
      </c>
      <c r="AE267" s="5">
        <f t="shared" si="20"/>
        <v>0</v>
      </c>
      <c r="AF267" s="5" t="str">
        <f t="shared" si="19"/>
        <v>n/a</v>
      </c>
      <c r="AG267">
        <v>0</v>
      </c>
      <c r="AH267">
        <v>0</v>
      </c>
      <c r="AI267">
        <v>0</v>
      </c>
      <c r="AJ267">
        <v>0</v>
      </c>
      <c r="AK267" s="53" t="s">
        <v>1334</v>
      </c>
    </row>
    <row r="268" spans="1:37" ht="43.2" x14ac:dyDescent="0.3">
      <c r="A268" t="s">
        <v>595</v>
      </c>
      <c r="B268">
        <v>2022</v>
      </c>
      <c r="C268">
        <v>70267</v>
      </c>
      <c r="D268">
        <v>5763211</v>
      </c>
      <c r="E268" s="1" t="s">
        <v>741</v>
      </c>
      <c r="F268" s="1" t="s">
        <v>45</v>
      </c>
      <c r="G268" s="49">
        <v>153</v>
      </c>
      <c r="H268" t="s">
        <v>742</v>
      </c>
      <c r="I268">
        <v>6</v>
      </c>
      <c r="J268">
        <v>6</v>
      </c>
      <c r="K268" s="1" t="s">
        <v>743</v>
      </c>
      <c r="L268">
        <v>6</v>
      </c>
      <c r="M268">
        <v>6</v>
      </c>
      <c r="N268">
        <v>7</v>
      </c>
      <c r="O268">
        <v>24</v>
      </c>
      <c r="P268">
        <v>8760</v>
      </c>
      <c r="Q268">
        <v>1</v>
      </c>
      <c r="R268">
        <v>1</v>
      </c>
      <c r="S268" s="1" t="s">
        <v>744</v>
      </c>
      <c r="T268">
        <v>10300503</v>
      </c>
      <c r="U268" s="53" t="s">
        <v>33</v>
      </c>
      <c r="V268" s="53" t="s">
        <v>33</v>
      </c>
      <c r="W268" s="53" t="s">
        <v>31</v>
      </c>
      <c r="X268">
        <v>0</v>
      </c>
      <c r="Y268">
        <v>0</v>
      </c>
      <c r="Z268">
        <v>0</v>
      </c>
      <c r="AA268">
        <v>0</v>
      </c>
      <c r="AB268">
        <v>0</v>
      </c>
      <c r="AC268" s="5">
        <v>0</v>
      </c>
      <c r="AD268" t="s">
        <v>1202</v>
      </c>
      <c r="AE268" s="5">
        <f t="shared" si="20"/>
        <v>0</v>
      </c>
      <c r="AF268" s="5" t="str">
        <f t="shared" si="19"/>
        <v>n/a</v>
      </c>
      <c r="AG268">
        <v>0</v>
      </c>
      <c r="AH268">
        <v>0</v>
      </c>
      <c r="AI268">
        <v>0</v>
      </c>
      <c r="AJ268">
        <v>0</v>
      </c>
      <c r="AK268" s="53" t="s">
        <v>1334</v>
      </c>
    </row>
    <row r="269" spans="1:37" ht="43.2" x14ac:dyDescent="0.3">
      <c r="A269" t="s">
        <v>595</v>
      </c>
      <c r="B269">
        <v>2022</v>
      </c>
      <c r="C269">
        <v>70267</v>
      </c>
      <c r="D269">
        <v>5763211</v>
      </c>
      <c r="E269" s="1" t="s">
        <v>741</v>
      </c>
      <c r="F269" s="1" t="s">
        <v>45</v>
      </c>
      <c r="G269" s="49">
        <v>153</v>
      </c>
      <c r="H269" t="s">
        <v>742</v>
      </c>
      <c r="I269">
        <v>6</v>
      </c>
      <c r="J269">
        <v>6</v>
      </c>
      <c r="K269" s="1" t="s">
        <v>743</v>
      </c>
      <c r="L269">
        <v>6</v>
      </c>
      <c r="M269">
        <v>6</v>
      </c>
      <c r="N269">
        <v>7</v>
      </c>
      <c r="O269">
        <v>24</v>
      </c>
      <c r="P269">
        <v>8760</v>
      </c>
      <c r="Q269">
        <v>1</v>
      </c>
      <c r="R269">
        <v>1</v>
      </c>
      <c r="S269" s="1" t="s">
        <v>744</v>
      </c>
      <c r="T269">
        <v>10300503</v>
      </c>
      <c r="U269" s="53" t="s">
        <v>33</v>
      </c>
      <c r="V269" s="53" t="s">
        <v>33</v>
      </c>
      <c r="W269" s="53" t="s">
        <v>32</v>
      </c>
      <c r="X269">
        <v>0</v>
      </c>
      <c r="Y269">
        <v>0</v>
      </c>
      <c r="Z269">
        <v>0</v>
      </c>
      <c r="AA269">
        <v>0</v>
      </c>
      <c r="AB269">
        <v>0</v>
      </c>
      <c r="AC269" s="5">
        <v>0</v>
      </c>
      <c r="AD269" t="s">
        <v>1202</v>
      </c>
      <c r="AE269" s="5">
        <f t="shared" si="20"/>
        <v>0</v>
      </c>
      <c r="AF269" s="5" t="str">
        <f t="shared" si="19"/>
        <v>n/a</v>
      </c>
      <c r="AG269">
        <v>0</v>
      </c>
      <c r="AH269">
        <v>0</v>
      </c>
      <c r="AI269">
        <v>0</v>
      </c>
      <c r="AJ269">
        <v>0</v>
      </c>
      <c r="AK269" s="53" t="s">
        <v>1334</v>
      </c>
    </row>
    <row r="270" spans="1:37" ht="43.2" x14ac:dyDescent="0.3">
      <c r="A270" t="s">
        <v>595</v>
      </c>
      <c r="B270">
        <v>2022</v>
      </c>
      <c r="C270">
        <v>70267</v>
      </c>
      <c r="D270">
        <v>5763211</v>
      </c>
      <c r="E270" s="1" t="s">
        <v>741</v>
      </c>
      <c r="F270" s="1" t="s">
        <v>45</v>
      </c>
      <c r="G270" s="49">
        <v>153</v>
      </c>
      <c r="H270" t="s">
        <v>742</v>
      </c>
      <c r="I270">
        <v>6</v>
      </c>
      <c r="J270">
        <v>6</v>
      </c>
      <c r="K270" s="1" t="s">
        <v>743</v>
      </c>
      <c r="L270">
        <v>6</v>
      </c>
      <c r="M270">
        <v>6</v>
      </c>
      <c r="N270">
        <v>7</v>
      </c>
      <c r="O270">
        <v>24</v>
      </c>
      <c r="P270">
        <v>8760</v>
      </c>
      <c r="Q270">
        <v>2</v>
      </c>
      <c r="R270">
        <v>2</v>
      </c>
      <c r="S270" s="1" t="s">
        <v>745</v>
      </c>
      <c r="T270">
        <v>10300603</v>
      </c>
      <c r="U270" s="53" t="s">
        <v>37</v>
      </c>
      <c r="V270" s="53" t="s">
        <v>37</v>
      </c>
      <c r="W270" s="53" t="s">
        <v>28</v>
      </c>
      <c r="X270">
        <v>0</v>
      </c>
      <c r="Y270">
        <v>0</v>
      </c>
      <c r="Z270">
        <v>0</v>
      </c>
      <c r="AA270">
        <v>0</v>
      </c>
      <c r="AB270">
        <v>0</v>
      </c>
      <c r="AC270" s="5">
        <v>0</v>
      </c>
      <c r="AD270" t="s">
        <v>1202</v>
      </c>
      <c r="AE270" s="5">
        <f t="shared" si="20"/>
        <v>0</v>
      </c>
      <c r="AF270" s="5" t="str">
        <f t="shared" si="19"/>
        <v>n/a</v>
      </c>
      <c r="AG270">
        <v>0</v>
      </c>
      <c r="AH270">
        <v>0</v>
      </c>
      <c r="AI270">
        <v>0</v>
      </c>
      <c r="AJ270">
        <v>0</v>
      </c>
      <c r="AK270" s="53" t="s">
        <v>1334</v>
      </c>
    </row>
    <row r="271" spans="1:37" ht="43.2" x14ac:dyDescent="0.3">
      <c r="A271" t="s">
        <v>595</v>
      </c>
      <c r="B271">
        <v>2022</v>
      </c>
      <c r="C271">
        <v>70267</v>
      </c>
      <c r="D271">
        <v>5763211</v>
      </c>
      <c r="E271" s="1" t="s">
        <v>741</v>
      </c>
      <c r="F271" s="1" t="s">
        <v>45</v>
      </c>
      <c r="G271" s="49">
        <v>153</v>
      </c>
      <c r="H271" t="s">
        <v>742</v>
      </c>
      <c r="I271">
        <v>6</v>
      </c>
      <c r="J271">
        <v>6</v>
      </c>
      <c r="K271" s="1" t="s">
        <v>743</v>
      </c>
      <c r="L271">
        <v>6</v>
      </c>
      <c r="M271">
        <v>6</v>
      </c>
      <c r="N271">
        <v>7</v>
      </c>
      <c r="O271">
        <v>24</v>
      </c>
      <c r="P271">
        <v>8760</v>
      </c>
      <c r="Q271">
        <v>2</v>
      </c>
      <c r="R271">
        <v>2</v>
      </c>
      <c r="S271" s="1" t="s">
        <v>745</v>
      </c>
      <c r="T271">
        <v>10300603</v>
      </c>
      <c r="U271" s="53" t="s">
        <v>37</v>
      </c>
      <c r="V271" s="53" t="s">
        <v>37</v>
      </c>
      <c r="W271" s="53" t="s">
        <v>29</v>
      </c>
      <c r="X271">
        <v>0</v>
      </c>
      <c r="Y271">
        <v>0</v>
      </c>
      <c r="Z271">
        <v>0</v>
      </c>
      <c r="AA271">
        <v>0</v>
      </c>
      <c r="AB271">
        <v>0</v>
      </c>
      <c r="AC271" s="5">
        <v>0</v>
      </c>
      <c r="AD271" t="s">
        <v>1202</v>
      </c>
      <c r="AE271" s="5">
        <f t="shared" si="20"/>
        <v>0</v>
      </c>
      <c r="AF271" s="5" t="str">
        <f t="shared" si="19"/>
        <v>n/a</v>
      </c>
      <c r="AG271">
        <v>0</v>
      </c>
      <c r="AH271">
        <v>0</v>
      </c>
      <c r="AI271">
        <v>0</v>
      </c>
      <c r="AJ271">
        <v>0</v>
      </c>
      <c r="AK271" s="53" t="s">
        <v>1334</v>
      </c>
    </row>
    <row r="272" spans="1:37" ht="43.2" x14ac:dyDescent="0.3">
      <c r="A272" t="s">
        <v>595</v>
      </c>
      <c r="B272">
        <v>2022</v>
      </c>
      <c r="C272">
        <v>70267</v>
      </c>
      <c r="D272">
        <v>5763211</v>
      </c>
      <c r="E272" s="1" t="s">
        <v>741</v>
      </c>
      <c r="F272" s="1" t="s">
        <v>45</v>
      </c>
      <c r="G272" s="49">
        <v>153</v>
      </c>
      <c r="H272" t="s">
        <v>742</v>
      </c>
      <c r="I272">
        <v>6</v>
      </c>
      <c r="J272">
        <v>6</v>
      </c>
      <c r="K272" s="1" t="s">
        <v>743</v>
      </c>
      <c r="L272">
        <v>6</v>
      </c>
      <c r="M272">
        <v>6</v>
      </c>
      <c r="N272">
        <v>7</v>
      </c>
      <c r="O272">
        <v>24</v>
      </c>
      <c r="P272">
        <v>8760</v>
      </c>
      <c r="Q272">
        <v>2</v>
      </c>
      <c r="R272">
        <v>2</v>
      </c>
      <c r="S272" s="1" t="s">
        <v>745</v>
      </c>
      <c r="T272">
        <v>10300603</v>
      </c>
      <c r="U272" s="53" t="s">
        <v>37</v>
      </c>
      <c r="V272" s="53" t="s">
        <v>37</v>
      </c>
      <c r="W272" s="53" t="s">
        <v>30</v>
      </c>
      <c r="X272">
        <v>0</v>
      </c>
      <c r="Y272">
        <v>0</v>
      </c>
      <c r="Z272">
        <v>0</v>
      </c>
      <c r="AA272">
        <v>0</v>
      </c>
      <c r="AB272">
        <v>0</v>
      </c>
      <c r="AC272" s="5">
        <v>0</v>
      </c>
      <c r="AD272" t="s">
        <v>1202</v>
      </c>
      <c r="AE272" s="5">
        <f t="shared" si="20"/>
        <v>0</v>
      </c>
      <c r="AF272" s="5" t="str">
        <f t="shared" si="19"/>
        <v>n/a</v>
      </c>
      <c r="AG272">
        <v>0</v>
      </c>
      <c r="AH272">
        <v>0</v>
      </c>
      <c r="AI272">
        <v>0</v>
      </c>
      <c r="AJ272">
        <v>0</v>
      </c>
      <c r="AK272" s="53" t="s">
        <v>1334</v>
      </c>
    </row>
    <row r="273" spans="1:37" ht="43.2" x14ac:dyDescent="0.3">
      <c r="A273" t="s">
        <v>595</v>
      </c>
      <c r="B273">
        <v>2022</v>
      </c>
      <c r="C273">
        <v>70267</v>
      </c>
      <c r="D273">
        <v>5763211</v>
      </c>
      <c r="E273" s="1" t="s">
        <v>741</v>
      </c>
      <c r="F273" s="1" t="s">
        <v>45</v>
      </c>
      <c r="G273" s="49">
        <v>153</v>
      </c>
      <c r="H273" t="s">
        <v>742</v>
      </c>
      <c r="I273">
        <v>6</v>
      </c>
      <c r="J273">
        <v>6</v>
      </c>
      <c r="K273" s="1" t="s">
        <v>743</v>
      </c>
      <c r="L273">
        <v>6</v>
      </c>
      <c r="M273">
        <v>6</v>
      </c>
      <c r="N273">
        <v>7</v>
      </c>
      <c r="O273">
        <v>24</v>
      </c>
      <c r="P273">
        <v>8760</v>
      </c>
      <c r="Q273">
        <v>2</v>
      </c>
      <c r="R273">
        <v>2</v>
      </c>
      <c r="S273" s="1" t="s">
        <v>745</v>
      </c>
      <c r="T273">
        <v>10300603</v>
      </c>
      <c r="U273" s="53" t="s">
        <v>37</v>
      </c>
      <c r="V273" s="53" t="s">
        <v>37</v>
      </c>
      <c r="W273" s="53" t="s">
        <v>35</v>
      </c>
      <c r="X273">
        <v>0</v>
      </c>
      <c r="Y273">
        <v>0</v>
      </c>
      <c r="Z273">
        <v>0</v>
      </c>
      <c r="AA273">
        <v>0</v>
      </c>
      <c r="AB273">
        <v>0</v>
      </c>
      <c r="AC273" s="5">
        <v>0</v>
      </c>
      <c r="AD273" t="s">
        <v>1202</v>
      </c>
      <c r="AE273" s="5">
        <f t="shared" si="20"/>
        <v>0</v>
      </c>
      <c r="AF273" s="5" t="str">
        <f t="shared" si="19"/>
        <v>n/a</v>
      </c>
      <c r="AG273">
        <v>0</v>
      </c>
      <c r="AH273">
        <v>0</v>
      </c>
      <c r="AI273">
        <v>0</v>
      </c>
      <c r="AJ273">
        <v>0</v>
      </c>
      <c r="AK273" s="53" t="s">
        <v>1334</v>
      </c>
    </row>
    <row r="274" spans="1:37" ht="43.2" x14ac:dyDescent="0.3">
      <c r="A274" t="s">
        <v>595</v>
      </c>
      <c r="B274">
        <v>2022</v>
      </c>
      <c r="C274">
        <v>70267</v>
      </c>
      <c r="D274">
        <v>5763211</v>
      </c>
      <c r="E274" s="1" t="s">
        <v>741</v>
      </c>
      <c r="F274" s="1" t="s">
        <v>45</v>
      </c>
      <c r="G274" s="49">
        <v>153</v>
      </c>
      <c r="H274" t="s">
        <v>742</v>
      </c>
      <c r="I274">
        <v>6</v>
      </c>
      <c r="J274">
        <v>6</v>
      </c>
      <c r="K274" s="1" t="s">
        <v>743</v>
      </c>
      <c r="L274">
        <v>6</v>
      </c>
      <c r="M274">
        <v>6</v>
      </c>
      <c r="N274">
        <v>7</v>
      </c>
      <c r="O274">
        <v>24</v>
      </c>
      <c r="P274">
        <v>8760</v>
      </c>
      <c r="Q274">
        <v>2</v>
      </c>
      <c r="R274">
        <v>2</v>
      </c>
      <c r="S274" s="1" t="s">
        <v>745</v>
      </c>
      <c r="T274">
        <v>10300603</v>
      </c>
      <c r="U274" s="53" t="s">
        <v>37</v>
      </c>
      <c r="V274" s="53" t="s">
        <v>37</v>
      </c>
      <c r="W274" s="53" t="s">
        <v>31</v>
      </c>
      <c r="X274">
        <v>0</v>
      </c>
      <c r="Y274">
        <v>0</v>
      </c>
      <c r="Z274">
        <v>0</v>
      </c>
      <c r="AA274">
        <v>0</v>
      </c>
      <c r="AB274">
        <v>0</v>
      </c>
      <c r="AC274" s="5">
        <v>0</v>
      </c>
      <c r="AD274" t="s">
        <v>1202</v>
      </c>
      <c r="AE274" s="5">
        <f t="shared" si="20"/>
        <v>0</v>
      </c>
      <c r="AF274" s="5" t="str">
        <f t="shared" si="19"/>
        <v>n/a</v>
      </c>
      <c r="AG274">
        <v>0</v>
      </c>
      <c r="AH274">
        <v>0</v>
      </c>
      <c r="AI274">
        <v>0</v>
      </c>
      <c r="AJ274">
        <v>0</v>
      </c>
      <c r="AK274" s="53" t="s">
        <v>1334</v>
      </c>
    </row>
    <row r="275" spans="1:37" ht="43.2" x14ac:dyDescent="0.3">
      <c r="A275" t="s">
        <v>595</v>
      </c>
      <c r="B275">
        <v>2022</v>
      </c>
      <c r="C275">
        <v>70267</v>
      </c>
      <c r="D275">
        <v>5763211</v>
      </c>
      <c r="E275" s="1" t="s">
        <v>741</v>
      </c>
      <c r="F275" s="1" t="s">
        <v>45</v>
      </c>
      <c r="G275" s="49">
        <v>153</v>
      </c>
      <c r="H275" t="s">
        <v>742</v>
      </c>
      <c r="I275">
        <v>6</v>
      </c>
      <c r="J275">
        <v>6</v>
      </c>
      <c r="K275" s="1" t="s">
        <v>743</v>
      </c>
      <c r="L275">
        <v>6</v>
      </c>
      <c r="M275">
        <v>6</v>
      </c>
      <c r="N275">
        <v>7</v>
      </c>
      <c r="O275">
        <v>24</v>
      </c>
      <c r="P275">
        <v>8760</v>
      </c>
      <c r="Q275">
        <v>2</v>
      </c>
      <c r="R275">
        <v>2</v>
      </c>
      <c r="S275" s="1" t="s">
        <v>745</v>
      </c>
      <c r="T275">
        <v>10300603</v>
      </c>
      <c r="U275" s="53" t="s">
        <v>37</v>
      </c>
      <c r="V275" s="53" t="s">
        <v>37</v>
      </c>
      <c r="W275" s="53" t="s">
        <v>32</v>
      </c>
      <c r="X275">
        <v>0</v>
      </c>
      <c r="Y275">
        <v>0</v>
      </c>
      <c r="Z275">
        <v>0</v>
      </c>
      <c r="AA275">
        <v>0</v>
      </c>
      <c r="AB275">
        <v>0</v>
      </c>
      <c r="AC275" s="5">
        <v>0</v>
      </c>
      <c r="AD275" t="s">
        <v>1202</v>
      </c>
      <c r="AE275" s="5">
        <f t="shared" si="20"/>
        <v>0</v>
      </c>
      <c r="AF275" s="5" t="str">
        <f t="shared" si="19"/>
        <v>n/a</v>
      </c>
      <c r="AG275">
        <v>0</v>
      </c>
      <c r="AH275">
        <v>0</v>
      </c>
      <c r="AI275">
        <v>0</v>
      </c>
      <c r="AJ275">
        <v>0</v>
      </c>
      <c r="AK275" s="53" t="s">
        <v>1334</v>
      </c>
    </row>
    <row r="276" spans="1:37" ht="43.2" x14ac:dyDescent="0.3">
      <c r="A276" t="s">
        <v>595</v>
      </c>
      <c r="B276">
        <v>2022</v>
      </c>
      <c r="C276">
        <v>70267</v>
      </c>
      <c r="D276">
        <v>5763211</v>
      </c>
      <c r="E276" s="1" t="s">
        <v>741</v>
      </c>
      <c r="F276" s="1" t="s">
        <v>45</v>
      </c>
      <c r="G276" s="49">
        <v>153</v>
      </c>
      <c r="H276" t="s">
        <v>742</v>
      </c>
      <c r="I276">
        <v>7</v>
      </c>
      <c r="J276">
        <v>7</v>
      </c>
      <c r="K276" s="1" t="s">
        <v>746</v>
      </c>
      <c r="L276">
        <v>7</v>
      </c>
      <c r="M276">
        <v>7</v>
      </c>
      <c r="N276">
        <v>1</v>
      </c>
      <c r="O276">
        <v>1</v>
      </c>
      <c r="P276">
        <v>52</v>
      </c>
      <c r="Q276">
        <v>1</v>
      </c>
      <c r="R276">
        <v>1</v>
      </c>
      <c r="S276" s="1" t="s">
        <v>748</v>
      </c>
      <c r="T276">
        <v>39999999</v>
      </c>
      <c r="U276" s="53" t="s">
        <v>36</v>
      </c>
      <c r="V276" s="53" t="s">
        <v>38</v>
      </c>
      <c r="W276" s="53" t="s">
        <v>28</v>
      </c>
      <c r="X276">
        <v>58</v>
      </c>
      <c r="Y276">
        <v>13</v>
      </c>
      <c r="Z276">
        <v>17</v>
      </c>
      <c r="AA276">
        <v>12</v>
      </c>
      <c r="AB276">
        <v>318.89999999999998</v>
      </c>
      <c r="AC276" s="5">
        <v>0.71911950000000002</v>
      </c>
      <c r="AD276" t="s">
        <v>1202</v>
      </c>
      <c r="AE276" s="5">
        <f t="shared" si="20"/>
        <v>6.76</v>
      </c>
      <c r="AF276" s="5">
        <f t="shared" si="19"/>
        <v>1.3829221153846154E-2</v>
      </c>
      <c r="AG276">
        <f>AC276*'2022 EMP Fac Data Metro DC-NoVA'!$AE$5</f>
        <v>0.79996637285834349</v>
      </c>
      <c r="AH276">
        <f t="shared" ref="AH276:AH284" si="21">AG276*$AF276/$AC276</f>
        <v>1.5383968708814297E-2</v>
      </c>
      <c r="AI276">
        <f>AC276*'2022 EMP Fac Data Metro DC-NoVA'!$AF$5</f>
        <v>0.8464437229123396</v>
      </c>
      <c r="AJ276">
        <f t="shared" ref="AJ276:AJ284" si="22">AI276*$AF276/$AC276</f>
        <v>1.6277763902160375E-2</v>
      </c>
      <c r="AK276" s="53" t="s">
        <v>1334</v>
      </c>
    </row>
    <row r="277" spans="1:37" ht="43.2" x14ac:dyDescent="0.3">
      <c r="A277" t="s">
        <v>595</v>
      </c>
      <c r="B277">
        <v>2022</v>
      </c>
      <c r="C277">
        <v>70267</v>
      </c>
      <c r="D277">
        <v>5763211</v>
      </c>
      <c r="E277" s="1" t="s">
        <v>741</v>
      </c>
      <c r="F277" s="1" t="s">
        <v>45</v>
      </c>
      <c r="G277" s="49">
        <v>153</v>
      </c>
      <c r="H277" t="s">
        <v>742</v>
      </c>
      <c r="I277">
        <v>7</v>
      </c>
      <c r="J277">
        <v>7</v>
      </c>
      <c r="K277" s="1" t="s">
        <v>746</v>
      </c>
      <c r="L277">
        <v>7</v>
      </c>
      <c r="M277">
        <v>7</v>
      </c>
      <c r="N277">
        <v>1</v>
      </c>
      <c r="O277">
        <v>1</v>
      </c>
      <c r="P277">
        <v>52</v>
      </c>
      <c r="Q277">
        <v>1</v>
      </c>
      <c r="R277">
        <v>1</v>
      </c>
      <c r="S277" s="1" t="s">
        <v>748</v>
      </c>
      <c r="T277">
        <v>39999999</v>
      </c>
      <c r="U277" s="53" t="s">
        <v>36</v>
      </c>
      <c r="V277" s="53" t="s">
        <v>38</v>
      </c>
      <c r="W277" s="53" t="s">
        <v>29</v>
      </c>
      <c r="X277">
        <v>58</v>
      </c>
      <c r="Y277">
        <v>13</v>
      </c>
      <c r="Z277">
        <v>17</v>
      </c>
      <c r="AA277">
        <v>12</v>
      </c>
      <c r="AB277">
        <v>318.89999999999998</v>
      </c>
      <c r="AC277" s="5">
        <v>5.4212999999999996</v>
      </c>
      <c r="AD277" t="s">
        <v>1202</v>
      </c>
      <c r="AE277" s="5">
        <f t="shared" si="20"/>
        <v>6.76</v>
      </c>
      <c r="AF277" s="5">
        <f t="shared" si="19"/>
        <v>0.10425576923076924</v>
      </c>
      <c r="AG277">
        <f>AC277*'2022 EMP Fac Data Metro DC-NoVA'!$AK$5</f>
        <v>6.3327804965973744</v>
      </c>
      <c r="AH277">
        <f t="shared" si="21"/>
        <v>0.1217842403191803</v>
      </c>
      <c r="AI277">
        <f>AC277*'2022 EMP Fac Data Metro DC-NoVA'!$AL$5</f>
        <v>6.9193910480138721</v>
      </c>
      <c r="AJ277">
        <f t="shared" si="22"/>
        <v>0.13306521246180525</v>
      </c>
      <c r="AK277" s="53" t="s">
        <v>1334</v>
      </c>
    </row>
    <row r="278" spans="1:37" ht="43.2" x14ac:dyDescent="0.3">
      <c r="A278" t="s">
        <v>595</v>
      </c>
      <c r="B278">
        <v>2022</v>
      </c>
      <c r="C278">
        <v>70267</v>
      </c>
      <c r="D278">
        <v>5763211</v>
      </c>
      <c r="E278" s="1" t="s">
        <v>741</v>
      </c>
      <c r="F278" s="1" t="s">
        <v>45</v>
      </c>
      <c r="G278" s="49">
        <v>153</v>
      </c>
      <c r="H278" t="s">
        <v>742</v>
      </c>
      <c r="I278">
        <v>7</v>
      </c>
      <c r="J278">
        <v>7</v>
      </c>
      <c r="K278" s="1" t="s">
        <v>746</v>
      </c>
      <c r="L278">
        <v>7</v>
      </c>
      <c r="M278">
        <v>7</v>
      </c>
      <c r="N278">
        <v>1</v>
      </c>
      <c r="O278">
        <v>1</v>
      </c>
      <c r="P278">
        <v>52</v>
      </c>
      <c r="Q278">
        <v>1</v>
      </c>
      <c r="R278">
        <v>1</v>
      </c>
      <c r="S278" s="1" t="s">
        <v>748</v>
      </c>
      <c r="T278">
        <v>39999999</v>
      </c>
      <c r="U278" s="53" t="s">
        <v>36</v>
      </c>
      <c r="V278" s="53" t="s">
        <v>38</v>
      </c>
      <c r="W278" s="53" t="s">
        <v>30</v>
      </c>
      <c r="X278">
        <v>58</v>
      </c>
      <c r="Y278">
        <v>13</v>
      </c>
      <c r="Z278">
        <v>17</v>
      </c>
      <c r="AA278">
        <v>12</v>
      </c>
      <c r="AB278">
        <v>318.89999999999998</v>
      </c>
      <c r="AC278" s="5">
        <v>5.89965E-2</v>
      </c>
      <c r="AD278" t="s">
        <v>1202</v>
      </c>
      <c r="AE278" s="5">
        <f t="shared" si="20"/>
        <v>6.76</v>
      </c>
      <c r="AF278" s="5">
        <f t="shared" si="19"/>
        <v>1.1345480769230768E-3</v>
      </c>
      <c r="AG278">
        <f>AC278*'2022 EMP Fac Data Metro DC-NoVA'!$AN$5</f>
        <v>6.7127784088321846E-2</v>
      </c>
      <c r="AH278">
        <f t="shared" si="21"/>
        <v>1.2909189247754199E-3</v>
      </c>
      <c r="AI278">
        <f>AC278*'2022 EMP Fac Data Metro DC-NoVA'!$AO$5</f>
        <v>7.2079763924918466E-2</v>
      </c>
      <c r="AJ278">
        <f t="shared" si="22"/>
        <v>1.3861493062484317E-3</v>
      </c>
      <c r="AK278" s="53" t="s">
        <v>1334</v>
      </c>
    </row>
    <row r="279" spans="1:37" ht="43.2" x14ac:dyDescent="0.3">
      <c r="A279" t="s">
        <v>595</v>
      </c>
      <c r="B279">
        <v>2022</v>
      </c>
      <c r="C279">
        <v>70267</v>
      </c>
      <c r="D279">
        <v>5763211</v>
      </c>
      <c r="E279" s="1" t="s">
        <v>741</v>
      </c>
      <c r="F279" s="1" t="s">
        <v>45</v>
      </c>
      <c r="G279" s="49">
        <v>153</v>
      </c>
      <c r="H279" t="s">
        <v>742</v>
      </c>
      <c r="I279">
        <v>7</v>
      </c>
      <c r="J279">
        <v>7</v>
      </c>
      <c r="K279" s="1" t="s">
        <v>746</v>
      </c>
      <c r="L279">
        <v>7</v>
      </c>
      <c r="M279">
        <v>7</v>
      </c>
      <c r="N279">
        <v>1</v>
      </c>
      <c r="O279">
        <v>1</v>
      </c>
      <c r="P279">
        <v>52</v>
      </c>
      <c r="Q279">
        <v>1</v>
      </c>
      <c r="R279">
        <v>1</v>
      </c>
      <c r="S279" s="1" t="s">
        <v>748</v>
      </c>
      <c r="T279">
        <v>39999999</v>
      </c>
      <c r="U279" s="53" t="s">
        <v>36</v>
      </c>
      <c r="V279" s="53" t="s">
        <v>38</v>
      </c>
      <c r="W279" s="53" t="s">
        <v>31</v>
      </c>
      <c r="X279">
        <v>58</v>
      </c>
      <c r="Y279">
        <v>13</v>
      </c>
      <c r="Z279">
        <v>17</v>
      </c>
      <c r="AA279">
        <v>12</v>
      </c>
      <c r="AB279">
        <v>318.89999999999998</v>
      </c>
      <c r="AC279" s="5">
        <v>6.378E-3</v>
      </c>
      <c r="AD279" t="s">
        <v>1202</v>
      </c>
      <c r="AE279" s="5">
        <f t="shared" si="20"/>
        <v>6.76</v>
      </c>
      <c r="AF279" s="5">
        <f t="shared" si="19"/>
        <v>1.2265384615384615E-4</v>
      </c>
      <c r="AG279">
        <f>AC279*'2022 EMP Fac Data Metro DC-NoVA'!$AQ$5</f>
        <v>7.7001856277739578E-3</v>
      </c>
      <c r="AH279">
        <f t="shared" si="21"/>
        <v>1.4808049284180689E-4</v>
      </c>
      <c r="AI279">
        <f>AC279*'2022 EMP Fac Data Metro DC-NoVA'!$AR$5</f>
        <v>8.5899744737037917E-3</v>
      </c>
      <c r="AJ279">
        <f t="shared" si="22"/>
        <v>1.6519181680199599E-4</v>
      </c>
      <c r="AK279" s="53" t="s">
        <v>1334</v>
      </c>
    </row>
    <row r="280" spans="1:37" ht="43.2" x14ac:dyDescent="0.3">
      <c r="A280" t="s">
        <v>595</v>
      </c>
      <c r="B280">
        <v>2022</v>
      </c>
      <c r="C280">
        <v>70267</v>
      </c>
      <c r="D280">
        <v>5763211</v>
      </c>
      <c r="E280" s="1" t="s">
        <v>741</v>
      </c>
      <c r="F280" s="1" t="s">
        <v>45</v>
      </c>
      <c r="G280" s="49">
        <v>153</v>
      </c>
      <c r="H280" t="s">
        <v>742</v>
      </c>
      <c r="I280">
        <v>7</v>
      </c>
      <c r="J280">
        <v>7</v>
      </c>
      <c r="K280" s="1" t="s">
        <v>746</v>
      </c>
      <c r="L280">
        <v>7</v>
      </c>
      <c r="M280">
        <v>7</v>
      </c>
      <c r="N280">
        <v>1</v>
      </c>
      <c r="O280">
        <v>1</v>
      </c>
      <c r="P280">
        <v>52</v>
      </c>
      <c r="Q280">
        <v>1</v>
      </c>
      <c r="R280">
        <v>1</v>
      </c>
      <c r="S280" s="1" t="s">
        <v>748</v>
      </c>
      <c r="T280">
        <v>39999999</v>
      </c>
      <c r="U280" s="53" t="s">
        <v>36</v>
      </c>
      <c r="V280" s="53" t="s">
        <v>38</v>
      </c>
      <c r="W280" s="53" t="s">
        <v>32</v>
      </c>
      <c r="X280">
        <v>58</v>
      </c>
      <c r="Y280">
        <v>13</v>
      </c>
      <c r="Z280">
        <v>17</v>
      </c>
      <c r="AA280">
        <v>12</v>
      </c>
      <c r="AB280">
        <v>318.89999999999998</v>
      </c>
      <c r="AC280" s="5">
        <v>9.4075500000000006E-2</v>
      </c>
      <c r="AD280" t="s">
        <v>1202</v>
      </c>
      <c r="AE280" s="5">
        <f t="shared" si="20"/>
        <v>6.76</v>
      </c>
      <c r="AF280" s="5">
        <f t="shared" si="19"/>
        <v>1.8091442307692311E-3</v>
      </c>
      <c r="AG280">
        <f>AC280*'2022 EMP Fac Data Metro DC-NoVA'!$AT$5</f>
        <v>9.1628137144185856E-2</v>
      </c>
      <c r="AH280">
        <f t="shared" si="21"/>
        <v>1.7620795604651129E-3</v>
      </c>
      <c r="AI280">
        <f>AC280*'2022 EMP Fac Data Metro DC-NoVA'!$AU$5</f>
        <v>9.1517177164116434E-2</v>
      </c>
      <c r="AJ280">
        <f t="shared" si="22"/>
        <v>1.759945714694547E-3</v>
      </c>
      <c r="AK280" s="53" t="s">
        <v>1334</v>
      </c>
    </row>
    <row r="281" spans="1:37" ht="28.8" x14ac:dyDescent="0.3">
      <c r="A281" t="s">
        <v>595</v>
      </c>
      <c r="B281">
        <v>2022</v>
      </c>
      <c r="C281">
        <v>70267</v>
      </c>
      <c r="D281">
        <v>5763211</v>
      </c>
      <c r="E281" s="1" t="s">
        <v>741</v>
      </c>
      <c r="F281" s="1" t="s">
        <v>45</v>
      </c>
      <c r="G281" s="49">
        <v>153</v>
      </c>
      <c r="H281" t="s">
        <v>742</v>
      </c>
      <c r="I281">
        <v>7</v>
      </c>
      <c r="J281">
        <v>7</v>
      </c>
      <c r="K281" s="1" t="s">
        <v>746</v>
      </c>
      <c r="L281">
        <v>7</v>
      </c>
      <c r="M281">
        <v>7</v>
      </c>
      <c r="N281">
        <v>1</v>
      </c>
      <c r="O281">
        <v>1</v>
      </c>
      <c r="P281">
        <v>52</v>
      </c>
      <c r="Q281">
        <v>2</v>
      </c>
      <c r="R281">
        <v>2</v>
      </c>
      <c r="S281" s="1" t="s">
        <v>747</v>
      </c>
      <c r="T281">
        <v>39999999</v>
      </c>
      <c r="U281" s="53" t="s">
        <v>36</v>
      </c>
      <c r="V281" s="53" t="s">
        <v>38</v>
      </c>
      <c r="W281" s="53" t="s">
        <v>28</v>
      </c>
      <c r="X281">
        <v>81</v>
      </c>
      <c r="Y281">
        <v>7</v>
      </c>
      <c r="Z281">
        <v>8</v>
      </c>
      <c r="AA281">
        <v>4</v>
      </c>
      <c r="AB281">
        <v>156.69999999999999</v>
      </c>
      <c r="AC281" s="5">
        <v>0.35335850000000002</v>
      </c>
      <c r="AD281" t="s">
        <v>1202</v>
      </c>
      <c r="AE281" s="5">
        <f t="shared" si="20"/>
        <v>3.64</v>
      </c>
      <c r="AF281" s="5">
        <f t="shared" si="19"/>
        <v>6.7953557692307688E-3</v>
      </c>
      <c r="AG281">
        <f>AC281*'2022 EMP Fac Data Metro DC-NoVA'!$AE$5</f>
        <v>0.39308476207871568</v>
      </c>
      <c r="AH281">
        <f t="shared" si="21"/>
        <v>7.5593223476676085E-3</v>
      </c>
      <c r="AI281">
        <f>AC281*'2022 EMP Fac Data Metro DC-NoVA'!$AF$5</f>
        <v>0.41592264465463663</v>
      </c>
      <c r="AJ281">
        <f t="shared" si="22"/>
        <v>7.9985123972045498E-3</v>
      </c>
      <c r="AK281" s="53" t="s">
        <v>1334</v>
      </c>
    </row>
    <row r="282" spans="1:37" ht="28.8" x14ac:dyDescent="0.3">
      <c r="A282" t="s">
        <v>595</v>
      </c>
      <c r="B282">
        <v>2022</v>
      </c>
      <c r="C282">
        <v>70267</v>
      </c>
      <c r="D282">
        <v>5763211</v>
      </c>
      <c r="E282" s="1" t="s">
        <v>741</v>
      </c>
      <c r="F282" s="1" t="s">
        <v>45</v>
      </c>
      <c r="G282" s="49">
        <v>153</v>
      </c>
      <c r="H282" t="s">
        <v>742</v>
      </c>
      <c r="I282">
        <v>7</v>
      </c>
      <c r="J282">
        <v>7</v>
      </c>
      <c r="K282" s="1" t="s">
        <v>746</v>
      </c>
      <c r="L282">
        <v>7</v>
      </c>
      <c r="M282">
        <v>7</v>
      </c>
      <c r="N282">
        <v>1</v>
      </c>
      <c r="O282">
        <v>1</v>
      </c>
      <c r="P282">
        <v>52</v>
      </c>
      <c r="Q282">
        <v>2</v>
      </c>
      <c r="R282">
        <v>2</v>
      </c>
      <c r="S282" s="1" t="s">
        <v>747</v>
      </c>
      <c r="T282">
        <v>39999999</v>
      </c>
      <c r="U282" s="53" t="s">
        <v>36</v>
      </c>
      <c r="V282" s="53" t="s">
        <v>38</v>
      </c>
      <c r="W282" s="53" t="s">
        <v>29</v>
      </c>
      <c r="X282">
        <v>81</v>
      </c>
      <c r="Y282">
        <v>7</v>
      </c>
      <c r="Z282">
        <v>8</v>
      </c>
      <c r="AA282">
        <v>4</v>
      </c>
      <c r="AB282">
        <v>156.69999999999999</v>
      </c>
      <c r="AC282" s="5">
        <v>5.3277999999999999E-2</v>
      </c>
      <c r="AD282" t="s">
        <v>1202</v>
      </c>
      <c r="AE282" s="5">
        <f t="shared" si="20"/>
        <v>3.64</v>
      </c>
      <c r="AF282" s="5">
        <f t="shared" si="19"/>
        <v>1.024576923076923E-3</v>
      </c>
      <c r="AG282">
        <f>AC282*'2022 EMP Fac Data Metro DC-NoVA'!$AK$5</f>
        <v>6.2235603876877307E-2</v>
      </c>
      <c r="AH282">
        <f t="shared" si="21"/>
        <v>1.1968385360937941E-3</v>
      </c>
      <c r="AI282">
        <f>AC282*'2022 EMP Fac Data Metro DC-NoVA'!$AL$5</f>
        <v>6.8000537925605134E-2</v>
      </c>
      <c r="AJ282">
        <f t="shared" si="22"/>
        <v>1.3077026524154832E-3</v>
      </c>
      <c r="AK282" s="53" t="s">
        <v>1334</v>
      </c>
    </row>
    <row r="283" spans="1:37" ht="28.8" x14ac:dyDescent="0.3">
      <c r="A283" t="s">
        <v>595</v>
      </c>
      <c r="B283">
        <v>2022</v>
      </c>
      <c r="C283">
        <v>70267</v>
      </c>
      <c r="D283">
        <v>5763211</v>
      </c>
      <c r="E283" s="1" t="s">
        <v>741</v>
      </c>
      <c r="F283" s="1" t="s">
        <v>45</v>
      </c>
      <c r="G283" s="49">
        <v>153</v>
      </c>
      <c r="H283" t="s">
        <v>742</v>
      </c>
      <c r="I283">
        <v>7</v>
      </c>
      <c r="J283">
        <v>7</v>
      </c>
      <c r="K283" s="1" t="s">
        <v>746</v>
      </c>
      <c r="L283">
        <v>7</v>
      </c>
      <c r="M283">
        <v>7</v>
      </c>
      <c r="N283">
        <v>1</v>
      </c>
      <c r="O283">
        <v>1</v>
      </c>
      <c r="P283">
        <v>52</v>
      </c>
      <c r="Q283">
        <v>2</v>
      </c>
      <c r="R283">
        <v>2</v>
      </c>
      <c r="S283" s="1" t="s">
        <v>747</v>
      </c>
      <c r="T283">
        <v>39999999</v>
      </c>
      <c r="U283" s="53" t="s">
        <v>36</v>
      </c>
      <c r="V283" s="53" t="s">
        <v>38</v>
      </c>
      <c r="W283" s="53" t="s">
        <v>30</v>
      </c>
      <c r="X283">
        <v>81</v>
      </c>
      <c r="Y283">
        <v>7</v>
      </c>
      <c r="Z283">
        <v>8</v>
      </c>
      <c r="AA283">
        <v>4</v>
      </c>
      <c r="AB283">
        <v>156.69999999999999</v>
      </c>
      <c r="AC283" s="5">
        <v>2.8989500000000001E-2</v>
      </c>
      <c r="AD283" t="s">
        <v>1202</v>
      </c>
      <c r="AE283" s="5">
        <f t="shared" si="20"/>
        <v>3.64</v>
      </c>
      <c r="AF283" s="5">
        <f t="shared" si="19"/>
        <v>5.5749038461538468E-4</v>
      </c>
      <c r="AG283">
        <f>AC283*'2022 EMP Fac Data Metro DC-NoVA'!$AN$5</f>
        <v>3.2985022786578971E-2</v>
      </c>
      <c r="AH283">
        <f t="shared" si="21"/>
        <v>6.3432736128036485E-4</v>
      </c>
      <c r="AI283">
        <f>AC283*'2022 EMP Fac Data Metro DC-NoVA'!$AO$5</f>
        <v>3.541830983704837E-2</v>
      </c>
      <c r="AJ283">
        <f t="shared" si="22"/>
        <v>6.8112134302016102E-4</v>
      </c>
      <c r="AK283" s="53" t="s">
        <v>1334</v>
      </c>
    </row>
    <row r="284" spans="1:37" ht="33" x14ac:dyDescent="0.3">
      <c r="A284" t="s">
        <v>595</v>
      </c>
      <c r="B284">
        <v>2022</v>
      </c>
      <c r="C284">
        <v>70267</v>
      </c>
      <c r="D284">
        <v>5763211</v>
      </c>
      <c r="E284" s="1" t="s">
        <v>741</v>
      </c>
      <c r="F284" s="1" t="s">
        <v>45</v>
      </c>
      <c r="G284" s="49">
        <v>153</v>
      </c>
      <c r="H284" t="s">
        <v>742</v>
      </c>
      <c r="I284">
        <v>7</v>
      </c>
      <c r="J284">
        <v>7</v>
      </c>
      <c r="K284" s="1" t="s">
        <v>746</v>
      </c>
      <c r="L284">
        <v>7</v>
      </c>
      <c r="M284">
        <v>7</v>
      </c>
      <c r="N284">
        <v>1</v>
      </c>
      <c r="O284">
        <v>1</v>
      </c>
      <c r="P284">
        <v>52</v>
      </c>
      <c r="Q284">
        <v>2</v>
      </c>
      <c r="R284">
        <v>2</v>
      </c>
      <c r="S284" s="1" t="s">
        <v>747</v>
      </c>
      <c r="T284">
        <v>39999999</v>
      </c>
      <c r="U284" s="53" t="s">
        <v>36</v>
      </c>
      <c r="V284" s="53" t="s">
        <v>38</v>
      </c>
      <c r="W284" s="53" t="s">
        <v>32</v>
      </c>
      <c r="X284">
        <v>81</v>
      </c>
      <c r="Y284">
        <v>7</v>
      </c>
      <c r="Z284">
        <v>8</v>
      </c>
      <c r="AA284">
        <v>4</v>
      </c>
      <c r="AB284">
        <v>156.69999999999999</v>
      </c>
      <c r="AC284" s="5">
        <v>4.6226499999999997E-2</v>
      </c>
      <c r="AD284" t="s">
        <v>1202</v>
      </c>
      <c r="AE284" s="5">
        <f t="shared" si="20"/>
        <v>3.64</v>
      </c>
      <c r="AF284" s="5">
        <f t="shared" si="19"/>
        <v>8.8897115384615371E-4</v>
      </c>
      <c r="AG284">
        <f>AC284*'2022 EMP Fac Data Metro DC-NoVA'!$AT$5</f>
        <v>4.5023923143599633E-2</v>
      </c>
      <c r="AH284">
        <f t="shared" si="21"/>
        <v>8.6584467583845437E-4</v>
      </c>
      <c r="AI284">
        <f>AC284*'2022 EMP Fac Data Metro DC-NoVA'!$AU$5</f>
        <v>4.4969400005070687E-2</v>
      </c>
      <c r="AJ284">
        <f t="shared" si="22"/>
        <v>8.6479615394366698E-4</v>
      </c>
      <c r="AK284" s="53" t="s">
        <v>1334</v>
      </c>
    </row>
    <row r="285" spans="1:37" ht="57.6" x14ac:dyDescent="0.3">
      <c r="A285" t="s">
        <v>595</v>
      </c>
      <c r="B285">
        <v>2022</v>
      </c>
      <c r="C285">
        <v>70267</v>
      </c>
      <c r="D285">
        <v>5763211</v>
      </c>
      <c r="E285" s="1" t="s">
        <v>741</v>
      </c>
      <c r="F285" s="1" t="s">
        <v>45</v>
      </c>
      <c r="G285" s="49">
        <v>153</v>
      </c>
      <c r="H285" t="s">
        <v>742</v>
      </c>
      <c r="I285">
        <v>8</v>
      </c>
      <c r="J285">
        <v>8</v>
      </c>
      <c r="K285" s="1" t="s">
        <v>749</v>
      </c>
      <c r="L285">
        <v>8</v>
      </c>
      <c r="M285">
        <v>8</v>
      </c>
      <c r="N285">
        <v>7</v>
      </c>
      <c r="O285">
        <v>24</v>
      </c>
      <c r="P285">
        <v>8760</v>
      </c>
      <c r="Q285">
        <v>1</v>
      </c>
      <c r="R285">
        <v>1</v>
      </c>
      <c r="S285" s="1" t="s">
        <v>750</v>
      </c>
      <c r="T285">
        <v>10300503</v>
      </c>
      <c r="U285" s="53" t="s">
        <v>33</v>
      </c>
      <c r="V285" s="53" t="s">
        <v>33</v>
      </c>
      <c r="W285" s="53" t="s">
        <v>28</v>
      </c>
      <c r="X285">
        <v>0</v>
      </c>
      <c r="Y285">
        <v>0</v>
      </c>
      <c r="Z285">
        <v>0</v>
      </c>
      <c r="AA285">
        <v>0</v>
      </c>
      <c r="AB285">
        <v>0</v>
      </c>
      <c r="AC285" s="5">
        <v>0</v>
      </c>
      <c r="AD285" t="s">
        <v>1202</v>
      </c>
      <c r="AE285" s="5">
        <f t="shared" si="20"/>
        <v>0</v>
      </c>
      <c r="AF285" s="5" t="str">
        <f t="shared" si="19"/>
        <v>n/a</v>
      </c>
      <c r="AG285">
        <v>0</v>
      </c>
      <c r="AH285">
        <v>0</v>
      </c>
      <c r="AI285">
        <v>0</v>
      </c>
      <c r="AJ285">
        <v>0</v>
      </c>
      <c r="AK285" s="53" t="s">
        <v>1334</v>
      </c>
    </row>
    <row r="286" spans="1:37" ht="57.6" x14ac:dyDescent="0.3">
      <c r="A286" t="s">
        <v>595</v>
      </c>
      <c r="B286">
        <v>2022</v>
      </c>
      <c r="C286">
        <v>70267</v>
      </c>
      <c r="D286">
        <v>5763211</v>
      </c>
      <c r="E286" s="1" t="s">
        <v>741</v>
      </c>
      <c r="F286" s="1" t="s">
        <v>45</v>
      </c>
      <c r="G286" s="49">
        <v>153</v>
      </c>
      <c r="H286" t="s">
        <v>742</v>
      </c>
      <c r="I286">
        <v>8</v>
      </c>
      <c r="J286">
        <v>8</v>
      </c>
      <c r="K286" s="1" t="s">
        <v>749</v>
      </c>
      <c r="L286">
        <v>8</v>
      </c>
      <c r="M286">
        <v>8</v>
      </c>
      <c r="N286">
        <v>7</v>
      </c>
      <c r="O286">
        <v>24</v>
      </c>
      <c r="P286">
        <v>8760</v>
      </c>
      <c r="Q286">
        <v>1</v>
      </c>
      <c r="R286">
        <v>1</v>
      </c>
      <c r="S286" s="1" t="s">
        <v>750</v>
      </c>
      <c r="T286">
        <v>10300503</v>
      </c>
      <c r="U286" s="53" t="s">
        <v>33</v>
      </c>
      <c r="V286" s="53" t="s">
        <v>33</v>
      </c>
      <c r="W286" s="53" t="s">
        <v>29</v>
      </c>
      <c r="X286">
        <v>0</v>
      </c>
      <c r="Y286">
        <v>0</v>
      </c>
      <c r="Z286">
        <v>0</v>
      </c>
      <c r="AA286">
        <v>0</v>
      </c>
      <c r="AB286">
        <v>0</v>
      </c>
      <c r="AC286" s="5">
        <v>0</v>
      </c>
      <c r="AD286" t="s">
        <v>1202</v>
      </c>
      <c r="AE286" s="5">
        <f t="shared" si="20"/>
        <v>0</v>
      </c>
      <c r="AF286" s="5" t="str">
        <f t="shared" si="19"/>
        <v>n/a</v>
      </c>
      <c r="AG286">
        <v>0</v>
      </c>
      <c r="AH286">
        <v>0</v>
      </c>
      <c r="AI286">
        <v>0</v>
      </c>
      <c r="AJ286">
        <v>0</v>
      </c>
      <c r="AK286" s="53" t="s">
        <v>1334</v>
      </c>
    </row>
    <row r="287" spans="1:37" ht="57.6" x14ac:dyDescent="0.3">
      <c r="A287" t="s">
        <v>595</v>
      </c>
      <c r="B287">
        <v>2022</v>
      </c>
      <c r="C287">
        <v>70267</v>
      </c>
      <c r="D287">
        <v>5763211</v>
      </c>
      <c r="E287" s="1" t="s">
        <v>741</v>
      </c>
      <c r="F287" s="1" t="s">
        <v>45</v>
      </c>
      <c r="G287" s="49">
        <v>153</v>
      </c>
      <c r="H287" t="s">
        <v>742</v>
      </c>
      <c r="I287">
        <v>8</v>
      </c>
      <c r="J287">
        <v>8</v>
      </c>
      <c r="K287" s="1" t="s">
        <v>749</v>
      </c>
      <c r="L287">
        <v>8</v>
      </c>
      <c r="M287">
        <v>8</v>
      </c>
      <c r="N287">
        <v>7</v>
      </c>
      <c r="O287">
        <v>24</v>
      </c>
      <c r="P287">
        <v>8760</v>
      </c>
      <c r="Q287">
        <v>1</v>
      </c>
      <c r="R287">
        <v>1</v>
      </c>
      <c r="S287" s="1" t="s">
        <v>750</v>
      </c>
      <c r="T287">
        <v>10300503</v>
      </c>
      <c r="U287" s="53" t="s">
        <v>33</v>
      </c>
      <c r="V287" s="53" t="s">
        <v>33</v>
      </c>
      <c r="W287" s="53" t="s">
        <v>30</v>
      </c>
      <c r="X287">
        <v>0</v>
      </c>
      <c r="Y287">
        <v>0</v>
      </c>
      <c r="Z287">
        <v>0</v>
      </c>
      <c r="AA287">
        <v>0</v>
      </c>
      <c r="AB287">
        <v>0</v>
      </c>
      <c r="AC287" s="5">
        <v>0</v>
      </c>
      <c r="AD287" t="s">
        <v>1202</v>
      </c>
      <c r="AE287" s="5">
        <f t="shared" si="20"/>
        <v>0</v>
      </c>
      <c r="AF287" s="5" t="str">
        <f t="shared" si="19"/>
        <v>n/a</v>
      </c>
      <c r="AG287">
        <v>0</v>
      </c>
      <c r="AH287">
        <v>0</v>
      </c>
      <c r="AI287">
        <v>0</v>
      </c>
      <c r="AJ287">
        <v>0</v>
      </c>
      <c r="AK287" s="53" t="s">
        <v>1334</v>
      </c>
    </row>
    <row r="288" spans="1:37" ht="57.6" x14ac:dyDescent="0.3">
      <c r="A288" t="s">
        <v>595</v>
      </c>
      <c r="B288">
        <v>2022</v>
      </c>
      <c r="C288">
        <v>70267</v>
      </c>
      <c r="D288">
        <v>5763211</v>
      </c>
      <c r="E288" s="1" t="s">
        <v>741</v>
      </c>
      <c r="F288" s="1" t="s">
        <v>45</v>
      </c>
      <c r="G288" s="49">
        <v>153</v>
      </c>
      <c r="H288" t="s">
        <v>742</v>
      </c>
      <c r="I288">
        <v>8</v>
      </c>
      <c r="J288">
        <v>8</v>
      </c>
      <c r="K288" s="1" t="s">
        <v>749</v>
      </c>
      <c r="L288">
        <v>8</v>
      </c>
      <c r="M288">
        <v>8</v>
      </c>
      <c r="N288">
        <v>7</v>
      </c>
      <c r="O288">
        <v>24</v>
      </c>
      <c r="P288">
        <v>8760</v>
      </c>
      <c r="Q288">
        <v>1</v>
      </c>
      <c r="R288">
        <v>1</v>
      </c>
      <c r="S288" s="1" t="s">
        <v>750</v>
      </c>
      <c r="T288">
        <v>10300503</v>
      </c>
      <c r="U288" s="53" t="s">
        <v>33</v>
      </c>
      <c r="V288" s="53" t="s">
        <v>33</v>
      </c>
      <c r="W288" s="53" t="s">
        <v>35</v>
      </c>
      <c r="X288">
        <v>0</v>
      </c>
      <c r="Y288">
        <v>0</v>
      </c>
      <c r="Z288">
        <v>0</v>
      </c>
      <c r="AA288">
        <v>0</v>
      </c>
      <c r="AB288">
        <v>0</v>
      </c>
      <c r="AC288" s="5">
        <v>0</v>
      </c>
      <c r="AD288" t="s">
        <v>1202</v>
      </c>
      <c r="AE288" s="5">
        <f t="shared" si="20"/>
        <v>0</v>
      </c>
      <c r="AF288" s="5" t="str">
        <f t="shared" si="19"/>
        <v>n/a</v>
      </c>
      <c r="AG288">
        <v>0</v>
      </c>
      <c r="AH288">
        <v>0</v>
      </c>
      <c r="AI288">
        <v>0</v>
      </c>
      <c r="AJ288">
        <v>0</v>
      </c>
      <c r="AK288" s="53" t="s">
        <v>1334</v>
      </c>
    </row>
    <row r="289" spans="1:37" ht="57.6" x14ac:dyDescent="0.3">
      <c r="A289" t="s">
        <v>595</v>
      </c>
      <c r="B289">
        <v>2022</v>
      </c>
      <c r="C289">
        <v>70267</v>
      </c>
      <c r="D289">
        <v>5763211</v>
      </c>
      <c r="E289" s="1" t="s">
        <v>741</v>
      </c>
      <c r="F289" s="1" t="s">
        <v>45</v>
      </c>
      <c r="G289" s="49">
        <v>153</v>
      </c>
      <c r="H289" t="s">
        <v>742</v>
      </c>
      <c r="I289">
        <v>8</v>
      </c>
      <c r="J289">
        <v>8</v>
      </c>
      <c r="K289" s="1" t="s">
        <v>749</v>
      </c>
      <c r="L289">
        <v>8</v>
      </c>
      <c r="M289">
        <v>8</v>
      </c>
      <c r="N289">
        <v>7</v>
      </c>
      <c r="O289">
        <v>24</v>
      </c>
      <c r="P289">
        <v>8760</v>
      </c>
      <c r="Q289">
        <v>1</v>
      </c>
      <c r="R289">
        <v>1</v>
      </c>
      <c r="S289" s="1" t="s">
        <v>750</v>
      </c>
      <c r="T289">
        <v>10300503</v>
      </c>
      <c r="U289" s="53" t="s">
        <v>33</v>
      </c>
      <c r="V289" s="53" t="s">
        <v>33</v>
      </c>
      <c r="W289" s="53" t="s">
        <v>31</v>
      </c>
      <c r="X289">
        <v>0</v>
      </c>
      <c r="Y289">
        <v>0</v>
      </c>
      <c r="Z289">
        <v>0</v>
      </c>
      <c r="AA289">
        <v>0</v>
      </c>
      <c r="AB289">
        <v>0</v>
      </c>
      <c r="AC289" s="5">
        <v>0</v>
      </c>
      <c r="AD289" t="s">
        <v>1202</v>
      </c>
      <c r="AE289" s="5">
        <f t="shared" si="20"/>
        <v>0</v>
      </c>
      <c r="AF289" s="5" t="str">
        <f t="shared" si="19"/>
        <v>n/a</v>
      </c>
      <c r="AG289">
        <v>0</v>
      </c>
      <c r="AH289">
        <v>0</v>
      </c>
      <c r="AI289">
        <v>0</v>
      </c>
      <c r="AJ289">
        <v>0</v>
      </c>
      <c r="AK289" s="53" t="s">
        <v>1334</v>
      </c>
    </row>
    <row r="290" spans="1:37" ht="57.6" x14ac:dyDescent="0.3">
      <c r="A290" t="s">
        <v>595</v>
      </c>
      <c r="B290">
        <v>2022</v>
      </c>
      <c r="C290">
        <v>70267</v>
      </c>
      <c r="D290">
        <v>5763211</v>
      </c>
      <c r="E290" s="1" t="s">
        <v>741</v>
      </c>
      <c r="F290" s="1" t="s">
        <v>45</v>
      </c>
      <c r="G290" s="49">
        <v>153</v>
      </c>
      <c r="H290" t="s">
        <v>742</v>
      </c>
      <c r="I290">
        <v>8</v>
      </c>
      <c r="J290">
        <v>8</v>
      </c>
      <c r="K290" s="1" t="s">
        <v>749</v>
      </c>
      <c r="L290">
        <v>8</v>
      </c>
      <c r="M290">
        <v>8</v>
      </c>
      <c r="N290">
        <v>7</v>
      </c>
      <c r="O290">
        <v>24</v>
      </c>
      <c r="P290">
        <v>8760</v>
      </c>
      <c r="Q290">
        <v>1</v>
      </c>
      <c r="R290">
        <v>1</v>
      </c>
      <c r="S290" s="1" t="s">
        <v>750</v>
      </c>
      <c r="T290">
        <v>10300503</v>
      </c>
      <c r="U290" s="53" t="s">
        <v>33</v>
      </c>
      <c r="V290" s="53" t="s">
        <v>33</v>
      </c>
      <c r="W290" s="53" t="s">
        <v>32</v>
      </c>
      <c r="X290">
        <v>0</v>
      </c>
      <c r="Y290">
        <v>0</v>
      </c>
      <c r="Z290">
        <v>0</v>
      </c>
      <c r="AA290">
        <v>0</v>
      </c>
      <c r="AB290">
        <v>0</v>
      </c>
      <c r="AC290" s="5">
        <v>0</v>
      </c>
      <c r="AD290" t="s">
        <v>1202</v>
      </c>
      <c r="AE290" s="5">
        <f t="shared" si="20"/>
        <v>0</v>
      </c>
      <c r="AF290" s="5" t="str">
        <f t="shared" si="19"/>
        <v>n/a</v>
      </c>
      <c r="AG290">
        <v>0</v>
      </c>
      <c r="AH290">
        <v>0</v>
      </c>
      <c r="AI290">
        <v>0</v>
      </c>
      <c r="AJ290">
        <v>0</v>
      </c>
      <c r="AK290" s="53" t="s">
        <v>1334</v>
      </c>
    </row>
    <row r="291" spans="1:37" ht="43.2" x14ac:dyDescent="0.3">
      <c r="A291" t="s">
        <v>595</v>
      </c>
      <c r="B291">
        <v>2022</v>
      </c>
      <c r="C291">
        <v>70267</v>
      </c>
      <c r="D291">
        <v>5763211</v>
      </c>
      <c r="E291" s="1" t="s">
        <v>741</v>
      </c>
      <c r="F291" s="1" t="s">
        <v>45</v>
      </c>
      <c r="G291" s="49">
        <v>153</v>
      </c>
      <c r="H291" t="s">
        <v>742</v>
      </c>
      <c r="I291">
        <v>9</v>
      </c>
      <c r="J291">
        <v>9</v>
      </c>
      <c r="K291" s="1" t="s">
        <v>751</v>
      </c>
      <c r="L291">
        <v>9</v>
      </c>
      <c r="M291">
        <v>9</v>
      </c>
      <c r="N291">
        <v>1</v>
      </c>
      <c r="O291">
        <v>1</v>
      </c>
      <c r="P291">
        <v>52</v>
      </c>
      <c r="Q291">
        <v>1</v>
      </c>
      <c r="R291">
        <v>1</v>
      </c>
      <c r="S291" s="1" t="s">
        <v>752</v>
      </c>
      <c r="T291">
        <v>39999999</v>
      </c>
      <c r="U291" s="53" t="s">
        <v>36</v>
      </c>
      <c r="V291" s="53" t="s">
        <v>38</v>
      </c>
      <c r="W291" s="53" t="s">
        <v>28</v>
      </c>
      <c r="X291">
        <v>39</v>
      </c>
      <c r="Y291">
        <v>8</v>
      </c>
      <c r="Z291">
        <v>22</v>
      </c>
      <c r="AA291">
        <v>31</v>
      </c>
      <c r="AB291">
        <v>25.55</v>
      </c>
      <c r="AC291" s="5">
        <v>1.7757249999999999E-2</v>
      </c>
      <c r="AD291" t="s">
        <v>1202</v>
      </c>
      <c r="AE291" s="5">
        <f t="shared" si="20"/>
        <v>4.16</v>
      </c>
      <c r="AF291" s="5">
        <f t="shared" si="19"/>
        <v>3.414855769230769E-4</v>
      </c>
      <c r="AG291">
        <f>AC291*'2022 EMP Fac Data Metro DC-NoVA'!$AE$5</f>
        <v>1.9753605450052208E-2</v>
      </c>
      <c r="AH291">
        <f>AG291*$AF291/$AC291</f>
        <v>3.7987702788561936E-4</v>
      </c>
      <c r="AI291">
        <f>AC291*'2022 EMP Fac Data Metro DC-NoVA'!$AF$5</f>
        <v>2.0901272735178424E-2</v>
      </c>
      <c r="AJ291">
        <f>AI291*$AF291/$AC291</f>
        <v>4.0194755259958506E-4</v>
      </c>
      <c r="AK291" s="53" t="s">
        <v>1334</v>
      </c>
    </row>
    <row r="292" spans="1:37" ht="43.2" x14ac:dyDescent="0.3">
      <c r="A292" t="s">
        <v>595</v>
      </c>
      <c r="B292">
        <v>2022</v>
      </c>
      <c r="C292">
        <v>70267</v>
      </c>
      <c r="D292">
        <v>5763211</v>
      </c>
      <c r="E292" s="1" t="s">
        <v>741</v>
      </c>
      <c r="F292" s="1" t="s">
        <v>45</v>
      </c>
      <c r="G292" s="49">
        <v>153</v>
      </c>
      <c r="H292" t="s">
        <v>742</v>
      </c>
      <c r="I292">
        <v>9</v>
      </c>
      <c r="J292">
        <v>9</v>
      </c>
      <c r="K292" s="1" t="s">
        <v>751</v>
      </c>
      <c r="L292">
        <v>9</v>
      </c>
      <c r="M292">
        <v>9</v>
      </c>
      <c r="N292">
        <v>1</v>
      </c>
      <c r="O292">
        <v>1</v>
      </c>
      <c r="P292">
        <v>52</v>
      </c>
      <c r="Q292">
        <v>1</v>
      </c>
      <c r="R292">
        <v>1</v>
      </c>
      <c r="S292" s="1" t="s">
        <v>752</v>
      </c>
      <c r="T292">
        <v>39999999</v>
      </c>
      <c r="U292" s="53" t="s">
        <v>36</v>
      </c>
      <c r="V292" s="53" t="s">
        <v>38</v>
      </c>
      <c r="W292" s="53" t="s">
        <v>29</v>
      </c>
      <c r="X292">
        <v>39</v>
      </c>
      <c r="Y292">
        <v>8</v>
      </c>
      <c r="Z292">
        <v>22</v>
      </c>
      <c r="AA292">
        <v>31</v>
      </c>
      <c r="AB292">
        <v>25.55</v>
      </c>
      <c r="AC292" s="5">
        <v>0.19085849999999999</v>
      </c>
      <c r="AD292" t="s">
        <v>1202</v>
      </c>
      <c r="AE292" s="5">
        <f t="shared" si="20"/>
        <v>4.16</v>
      </c>
      <c r="AF292" s="5">
        <f t="shared" si="19"/>
        <v>3.6703557692307691E-3</v>
      </c>
      <c r="AG292">
        <f>AC292*'2022 EMP Fac Data Metro DC-NoVA'!$AK$5</f>
        <v>0.22294744552226034</v>
      </c>
      <c r="AH292">
        <f>AG292*$AF292/$AC292</f>
        <v>4.2874508754280833E-3</v>
      </c>
      <c r="AI292">
        <f>AC292*'2022 EMP Fac Data Metro DC-NoVA'!$AL$5</f>
        <v>0.24359924673737951</v>
      </c>
      <c r="AJ292">
        <f>AI292*$AF292/$AC292</f>
        <v>4.6846008987957597E-3</v>
      </c>
      <c r="AK292" s="53" t="s">
        <v>1334</v>
      </c>
    </row>
    <row r="293" spans="1:37" ht="43.2" x14ac:dyDescent="0.3">
      <c r="A293" t="s">
        <v>595</v>
      </c>
      <c r="B293">
        <v>2022</v>
      </c>
      <c r="C293">
        <v>70267</v>
      </c>
      <c r="D293">
        <v>5763211</v>
      </c>
      <c r="E293" s="1" t="s">
        <v>741</v>
      </c>
      <c r="F293" s="1" t="s">
        <v>45</v>
      </c>
      <c r="G293" s="49">
        <v>153</v>
      </c>
      <c r="H293" t="s">
        <v>742</v>
      </c>
      <c r="I293">
        <v>9</v>
      </c>
      <c r="J293">
        <v>9</v>
      </c>
      <c r="K293" s="1" t="s">
        <v>751</v>
      </c>
      <c r="L293">
        <v>9</v>
      </c>
      <c r="M293">
        <v>9</v>
      </c>
      <c r="N293">
        <v>1</v>
      </c>
      <c r="O293">
        <v>1</v>
      </c>
      <c r="P293">
        <v>52</v>
      </c>
      <c r="Q293">
        <v>1</v>
      </c>
      <c r="R293">
        <v>1</v>
      </c>
      <c r="S293" s="1" t="s">
        <v>752</v>
      </c>
      <c r="T293">
        <v>39999999</v>
      </c>
      <c r="U293" s="53" t="s">
        <v>36</v>
      </c>
      <c r="V293" s="53" t="s">
        <v>38</v>
      </c>
      <c r="W293" s="53" t="s">
        <v>30</v>
      </c>
      <c r="X293">
        <v>39</v>
      </c>
      <c r="Y293">
        <v>8</v>
      </c>
      <c r="Z293">
        <v>22</v>
      </c>
      <c r="AA293">
        <v>31</v>
      </c>
      <c r="AB293">
        <v>25.55</v>
      </c>
      <c r="AC293" s="5">
        <v>1.7884999999999999E-3</v>
      </c>
      <c r="AD293" t="s">
        <v>1202</v>
      </c>
      <c r="AE293" s="5">
        <f t="shared" si="20"/>
        <v>4.16</v>
      </c>
      <c r="AF293" s="5">
        <f t="shared" si="19"/>
        <v>3.4394230769230768E-5</v>
      </c>
      <c r="AG293">
        <f>AC293*'2022 EMP Fac Data Metro DC-NoVA'!$AN$5</f>
        <v>2.0350027856222593E-3</v>
      </c>
      <c r="AH293">
        <f>AG293*$AF293/$AC293</f>
        <v>3.9134668954274212E-5</v>
      </c>
      <c r="AI293">
        <f>AC293*'2022 EMP Fac Data Metro DC-NoVA'!$AO$5</f>
        <v>2.1851238256458717E-3</v>
      </c>
      <c r="AJ293">
        <f>AI293*$AF293/$AC293</f>
        <v>4.2021612031651375E-5</v>
      </c>
      <c r="AK293" s="53" t="s">
        <v>1334</v>
      </c>
    </row>
    <row r="294" spans="1:37" ht="43.2" x14ac:dyDescent="0.3">
      <c r="A294" t="s">
        <v>595</v>
      </c>
      <c r="B294">
        <v>2022</v>
      </c>
      <c r="C294">
        <v>70267</v>
      </c>
      <c r="D294">
        <v>5763211</v>
      </c>
      <c r="E294" s="1" t="s">
        <v>741</v>
      </c>
      <c r="F294" s="1" t="s">
        <v>45</v>
      </c>
      <c r="G294" s="49">
        <v>153</v>
      </c>
      <c r="H294" t="s">
        <v>742</v>
      </c>
      <c r="I294">
        <v>9</v>
      </c>
      <c r="J294">
        <v>9</v>
      </c>
      <c r="K294" s="1" t="s">
        <v>751</v>
      </c>
      <c r="L294">
        <v>9</v>
      </c>
      <c r="M294">
        <v>9</v>
      </c>
      <c r="N294">
        <v>1</v>
      </c>
      <c r="O294">
        <v>1</v>
      </c>
      <c r="P294">
        <v>52</v>
      </c>
      <c r="Q294">
        <v>1</v>
      </c>
      <c r="R294">
        <v>1</v>
      </c>
      <c r="S294" s="1" t="s">
        <v>752</v>
      </c>
      <c r="T294">
        <v>39999999</v>
      </c>
      <c r="U294" s="53" t="s">
        <v>36</v>
      </c>
      <c r="V294" s="53" t="s">
        <v>38</v>
      </c>
      <c r="W294" s="53" t="s">
        <v>31</v>
      </c>
      <c r="X294">
        <v>39</v>
      </c>
      <c r="Y294">
        <v>8</v>
      </c>
      <c r="Z294">
        <v>22</v>
      </c>
      <c r="AA294">
        <v>31</v>
      </c>
      <c r="AB294">
        <v>25.55</v>
      </c>
      <c r="AC294" s="5">
        <v>2.5549999999999998E-4</v>
      </c>
      <c r="AD294" t="s">
        <v>1202</v>
      </c>
      <c r="AE294" s="5">
        <f t="shared" si="20"/>
        <v>4.16</v>
      </c>
      <c r="AF294" s="5">
        <f t="shared" si="19"/>
        <v>4.9134615384615377E-6</v>
      </c>
      <c r="AG294">
        <v>0</v>
      </c>
      <c r="AH294">
        <v>0</v>
      </c>
      <c r="AI294">
        <v>0</v>
      </c>
      <c r="AJ294">
        <v>0</v>
      </c>
      <c r="AK294" s="53" t="s">
        <v>1334</v>
      </c>
    </row>
    <row r="295" spans="1:37" ht="43.2" x14ac:dyDescent="0.3">
      <c r="A295" t="s">
        <v>595</v>
      </c>
      <c r="B295">
        <v>2022</v>
      </c>
      <c r="C295">
        <v>70267</v>
      </c>
      <c r="D295">
        <v>5763211</v>
      </c>
      <c r="E295" s="1" t="s">
        <v>741</v>
      </c>
      <c r="F295" s="1" t="s">
        <v>45</v>
      </c>
      <c r="G295" s="49">
        <v>153</v>
      </c>
      <c r="H295" t="s">
        <v>742</v>
      </c>
      <c r="I295">
        <v>9</v>
      </c>
      <c r="J295">
        <v>9</v>
      </c>
      <c r="K295" s="1" t="s">
        <v>751</v>
      </c>
      <c r="L295">
        <v>9</v>
      </c>
      <c r="M295">
        <v>9</v>
      </c>
      <c r="N295">
        <v>1</v>
      </c>
      <c r="O295">
        <v>1</v>
      </c>
      <c r="P295">
        <v>52</v>
      </c>
      <c r="Q295">
        <v>1</v>
      </c>
      <c r="R295">
        <v>1</v>
      </c>
      <c r="S295" s="1" t="s">
        <v>752</v>
      </c>
      <c r="T295">
        <v>39999999</v>
      </c>
      <c r="U295" s="53" t="s">
        <v>36</v>
      </c>
      <c r="V295" s="53" t="s">
        <v>38</v>
      </c>
      <c r="W295" s="53" t="s">
        <v>32</v>
      </c>
      <c r="X295">
        <v>39</v>
      </c>
      <c r="Y295">
        <v>8</v>
      </c>
      <c r="Z295">
        <v>22</v>
      </c>
      <c r="AA295">
        <v>31</v>
      </c>
      <c r="AB295">
        <v>25.55</v>
      </c>
      <c r="AC295" s="5">
        <v>5.4932499999999999E-3</v>
      </c>
      <c r="AD295" t="s">
        <v>1202</v>
      </c>
      <c r="AE295" s="5">
        <f t="shared" si="20"/>
        <v>4.16</v>
      </c>
      <c r="AF295" s="5">
        <f t="shared" si="19"/>
        <v>1.0563942307692306E-4</v>
      </c>
      <c r="AG295">
        <f>AC295*'2022 EMP Fac Data Metro DC-NoVA'!$AT$5</f>
        <v>5.35034375971745E-3</v>
      </c>
      <c r="AH295">
        <f>AG295*$AF295/$AC295</f>
        <v>1.0289122614841248E-4</v>
      </c>
      <c r="AI295">
        <f>AC295*'2022 EMP Fac Data Metro DC-NoVA'!$AU$5</f>
        <v>5.3438645923410723E-3</v>
      </c>
      <c r="AJ295">
        <f>AI295*$AF295/$AC295</f>
        <v>1.0276662677578985E-4</v>
      </c>
      <c r="AK295" s="53" t="s">
        <v>1334</v>
      </c>
    </row>
    <row r="296" spans="1:37" ht="43.2" x14ac:dyDescent="0.3">
      <c r="A296" t="s">
        <v>595</v>
      </c>
      <c r="B296">
        <v>2022</v>
      </c>
      <c r="C296">
        <v>70267</v>
      </c>
      <c r="D296">
        <v>5763211</v>
      </c>
      <c r="E296" s="1" t="s">
        <v>741</v>
      </c>
      <c r="F296" s="1" t="s">
        <v>45</v>
      </c>
      <c r="G296" s="49">
        <v>153</v>
      </c>
      <c r="H296" t="s">
        <v>742</v>
      </c>
      <c r="I296">
        <v>10</v>
      </c>
      <c r="J296">
        <v>10</v>
      </c>
      <c r="K296" s="1" t="s">
        <v>753</v>
      </c>
      <c r="L296">
        <v>10</v>
      </c>
      <c r="M296">
        <v>10</v>
      </c>
      <c r="N296">
        <v>1</v>
      </c>
      <c r="O296">
        <v>1</v>
      </c>
      <c r="P296">
        <v>52</v>
      </c>
      <c r="Q296">
        <v>1</v>
      </c>
      <c r="R296">
        <v>1</v>
      </c>
      <c r="S296" s="1" t="s">
        <v>754</v>
      </c>
      <c r="T296">
        <v>39999999</v>
      </c>
      <c r="U296" s="53" t="s">
        <v>36</v>
      </c>
      <c r="V296" s="53" t="s">
        <v>38</v>
      </c>
      <c r="W296" s="53" t="s">
        <v>28</v>
      </c>
      <c r="X296">
        <v>14</v>
      </c>
      <c r="Y296">
        <v>8</v>
      </c>
      <c r="Z296">
        <v>15</v>
      </c>
      <c r="AA296">
        <v>63</v>
      </c>
      <c r="AB296">
        <v>20.65</v>
      </c>
      <c r="AC296" s="5">
        <v>9.1892499999999995E-3</v>
      </c>
      <c r="AD296" t="s">
        <v>1202</v>
      </c>
      <c r="AE296" s="5">
        <f t="shared" si="20"/>
        <v>4.16</v>
      </c>
      <c r="AF296" s="5">
        <f t="shared" si="19"/>
        <v>1.7671634615384614E-4</v>
      </c>
      <c r="AG296">
        <f>AC296*'2022 EMP Fac Data Metro DC-NoVA'!$AE$5</f>
        <v>1.0222349681504301E-2</v>
      </c>
      <c r="AH296">
        <f>AG296*$AF296/$AC296</f>
        <v>1.9658364772123655E-4</v>
      </c>
      <c r="AI296">
        <f>AC296*'2022 EMP Fac Data Metro DC-NoVA'!$AF$5</f>
        <v>1.0816259301509994E-2</v>
      </c>
      <c r="AJ296">
        <f>AI296*$AF296/$AC296</f>
        <v>2.0800498656749989E-4</v>
      </c>
      <c r="AK296" s="53" t="s">
        <v>1334</v>
      </c>
    </row>
    <row r="297" spans="1:37" ht="43.2" x14ac:dyDescent="0.3">
      <c r="A297" t="s">
        <v>595</v>
      </c>
      <c r="B297">
        <v>2022</v>
      </c>
      <c r="C297">
        <v>70267</v>
      </c>
      <c r="D297">
        <v>5763211</v>
      </c>
      <c r="E297" s="1" t="s">
        <v>741</v>
      </c>
      <c r="F297" s="1" t="s">
        <v>45</v>
      </c>
      <c r="G297" s="49">
        <v>153</v>
      </c>
      <c r="H297" t="s">
        <v>742</v>
      </c>
      <c r="I297">
        <v>10</v>
      </c>
      <c r="J297">
        <v>10</v>
      </c>
      <c r="K297" s="1" t="s">
        <v>753</v>
      </c>
      <c r="L297">
        <v>10</v>
      </c>
      <c r="M297">
        <v>10</v>
      </c>
      <c r="N297">
        <v>1</v>
      </c>
      <c r="O297">
        <v>1</v>
      </c>
      <c r="P297">
        <v>52</v>
      </c>
      <c r="Q297">
        <v>1</v>
      </c>
      <c r="R297">
        <v>1</v>
      </c>
      <c r="S297" s="1" t="s">
        <v>754</v>
      </c>
      <c r="T297">
        <v>39999999</v>
      </c>
      <c r="U297" s="53" t="s">
        <v>36</v>
      </c>
      <c r="V297" s="53" t="s">
        <v>38</v>
      </c>
      <c r="W297" s="53" t="s">
        <v>29</v>
      </c>
      <c r="X297">
        <v>14</v>
      </c>
      <c r="Y297">
        <v>8</v>
      </c>
      <c r="Z297">
        <v>15</v>
      </c>
      <c r="AA297">
        <v>63</v>
      </c>
      <c r="AB297">
        <v>20.65</v>
      </c>
      <c r="AC297" s="5">
        <v>0.13949075</v>
      </c>
      <c r="AD297" t="s">
        <v>1202</v>
      </c>
      <c r="AE297" s="5">
        <f t="shared" si="20"/>
        <v>4.16</v>
      </c>
      <c r="AF297" s="5">
        <f t="shared" si="19"/>
        <v>2.6825144230769229E-3</v>
      </c>
      <c r="AG297">
        <f>AC297*'2022 EMP Fac Data Metro DC-NoVA'!$AK$5</f>
        <v>0.16294326103623488</v>
      </c>
      <c r="AH297">
        <f>AG297*$AF297/$AC297</f>
        <v>3.1335242506968244E-3</v>
      </c>
      <c r="AI297">
        <f>AC297*'2022 EMP Fac Data Metro DC-NoVA'!$AL$5</f>
        <v>0.17803682637572926</v>
      </c>
      <c r="AJ297">
        <f>AI297*$AF297/$AC297</f>
        <v>3.4237851226101776E-3</v>
      </c>
      <c r="AK297" s="53" t="s">
        <v>1334</v>
      </c>
    </row>
    <row r="298" spans="1:37" ht="43.2" x14ac:dyDescent="0.3">
      <c r="A298" t="s">
        <v>595</v>
      </c>
      <c r="B298">
        <v>2022</v>
      </c>
      <c r="C298">
        <v>70267</v>
      </c>
      <c r="D298">
        <v>5763211</v>
      </c>
      <c r="E298" s="1" t="s">
        <v>741</v>
      </c>
      <c r="F298" s="1" t="s">
        <v>45</v>
      </c>
      <c r="G298" s="49">
        <v>153</v>
      </c>
      <c r="H298" t="s">
        <v>742</v>
      </c>
      <c r="I298">
        <v>10</v>
      </c>
      <c r="J298">
        <v>10</v>
      </c>
      <c r="K298" s="1" t="s">
        <v>753</v>
      </c>
      <c r="L298">
        <v>10</v>
      </c>
      <c r="M298">
        <v>10</v>
      </c>
      <c r="N298">
        <v>1</v>
      </c>
      <c r="O298">
        <v>1</v>
      </c>
      <c r="P298">
        <v>52</v>
      </c>
      <c r="Q298">
        <v>1</v>
      </c>
      <c r="R298">
        <v>1</v>
      </c>
      <c r="S298" s="1" t="s">
        <v>754</v>
      </c>
      <c r="T298">
        <v>39999999</v>
      </c>
      <c r="U298" s="53" t="s">
        <v>36</v>
      </c>
      <c r="V298" s="53" t="s">
        <v>38</v>
      </c>
      <c r="W298" s="53" t="s">
        <v>30</v>
      </c>
      <c r="X298">
        <v>14</v>
      </c>
      <c r="Y298">
        <v>8</v>
      </c>
      <c r="Z298">
        <v>15</v>
      </c>
      <c r="AA298">
        <v>63</v>
      </c>
      <c r="AB298">
        <v>20.65</v>
      </c>
      <c r="AC298" s="5">
        <v>4.1300000000000001E-4</v>
      </c>
      <c r="AD298" t="s">
        <v>1202</v>
      </c>
      <c r="AE298" s="5">
        <f t="shared" si="20"/>
        <v>4.16</v>
      </c>
      <c r="AF298" s="5">
        <f t="shared" si="19"/>
        <v>7.9423076923076929E-6</v>
      </c>
      <c r="AG298">
        <v>0</v>
      </c>
      <c r="AH298">
        <v>0</v>
      </c>
      <c r="AI298">
        <v>0</v>
      </c>
      <c r="AJ298">
        <v>0</v>
      </c>
      <c r="AK298" s="53" t="s">
        <v>1334</v>
      </c>
    </row>
    <row r="299" spans="1:37" ht="43.2" x14ac:dyDescent="0.3">
      <c r="A299" t="s">
        <v>595</v>
      </c>
      <c r="B299">
        <v>2022</v>
      </c>
      <c r="C299">
        <v>70267</v>
      </c>
      <c r="D299">
        <v>5763211</v>
      </c>
      <c r="E299" s="1" t="s">
        <v>741</v>
      </c>
      <c r="F299" s="1" t="s">
        <v>45</v>
      </c>
      <c r="G299" s="49">
        <v>153</v>
      </c>
      <c r="H299" t="s">
        <v>742</v>
      </c>
      <c r="I299">
        <v>10</v>
      </c>
      <c r="J299">
        <v>10</v>
      </c>
      <c r="K299" s="1" t="s">
        <v>753</v>
      </c>
      <c r="L299">
        <v>10</v>
      </c>
      <c r="M299">
        <v>10</v>
      </c>
      <c r="N299">
        <v>1</v>
      </c>
      <c r="O299">
        <v>1</v>
      </c>
      <c r="P299">
        <v>52</v>
      </c>
      <c r="Q299">
        <v>1</v>
      </c>
      <c r="R299">
        <v>1</v>
      </c>
      <c r="S299" s="1" t="s">
        <v>754</v>
      </c>
      <c r="T299">
        <v>39999999</v>
      </c>
      <c r="U299" s="53" t="s">
        <v>36</v>
      </c>
      <c r="V299" s="53" t="s">
        <v>38</v>
      </c>
      <c r="W299" s="53" t="s">
        <v>31</v>
      </c>
      <c r="X299">
        <v>14</v>
      </c>
      <c r="Y299">
        <v>8</v>
      </c>
      <c r="Z299">
        <v>15</v>
      </c>
      <c r="AA299">
        <v>63</v>
      </c>
      <c r="AB299">
        <v>20.65</v>
      </c>
      <c r="AC299" s="5">
        <v>1.0325E-4</v>
      </c>
      <c r="AD299" t="s">
        <v>1202</v>
      </c>
      <c r="AE299" s="5">
        <f t="shared" si="20"/>
        <v>4.16</v>
      </c>
      <c r="AF299" s="5">
        <f t="shared" si="19"/>
        <v>1.9855769230769232E-6</v>
      </c>
      <c r="AG299">
        <v>0</v>
      </c>
      <c r="AH299">
        <v>0</v>
      </c>
      <c r="AI299">
        <v>0</v>
      </c>
      <c r="AJ299">
        <v>0</v>
      </c>
      <c r="AK299" s="53" t="s">
        <v>1334</v>
      </c>
    </row>
    <row r="300" spans="1:37" ht="43.2" x14ac:dyDescent="0.3">
      <c r="A300" t="s">
        <v>595</v>
      </c>
      <c r="B300">
        <v>2022</v>
      </c>
      <c r="C300">
        <v>70267</v>
      </c>
      <c r="D300">
        <v>5763211</v>
      </c>
      <c r="E300" s="1" t="s">
        <v>741</v>
      </c>
      <c r="F300" s="1" t="s">
        <v>45</v>
      </c>
      <c r="G300" s="49">
        <v>153</v>
      </c>
      <c r="H300" t="s">
        <v>742</v>
      </c>
      <c r="I300">
        <v>10</v>
      </c>
      <c r="J300">
        <v>10</v>
      </c>
      <c r="K300" s="1" t="s">
        <v>753</v>
      </c>
      <c r="L300">
        <v>10</v>
      </c>
      <c r="M300">
        <v>10</v>
      </c>
      <c r="N300">
        <v>1</v>
      </c>
      <c r="O300">
        <v>1</v>
      </c>
      <c r="P300">
        <v>52</v>
      </c>
      <c r="Q300">
        <v>1</v>
      </c>
      <c r="R300">
        <v>1</v>
      </c>
      <c r="S300" s="1" t="s">
        <v>754</v>
      </c>
      <c r="T300">
        <v>39999999</v>
      </c>
      <c r="U300" s="53" t="s">
        <v>36</v>
      </c>
      <c r="V300" s="53" t="s">
        <v>38</v>
      </c>
      <c r="W300" s="53" t="s">
        <v>32</v>
      </c>
      <c r="X300">
        <v>14</v>
      </c>
      <c r="Y300">
        <v>8</v>
      </c>
      <c r="Z300">
        <v>15</v>
      </c>
      <c r="AA300">
        <v>63</v>
      </c>
      <c r="AB300">
        <v>20.65</v>
      </c>
      <c r="AC300" s="5">
        <v>2.2715000000000001E-3</v>
      </c>
      <c r="AD300" t="s">
        <v>1202</v>
      </c>
      <c r="AE300" s="5">
        <f t="shared" si="20"/>
        <v>4.16</v>
      </c>
      <c r="AF300" s="5">
        <f t="shared" si="19"/>
        <v>4.3682692307692307E-5</v>
      </c>
      <c r="AG300">
        <f>AC300*'2022 EMP Fac Data Metro DC-NoVA'!$AT$5</f>
        <v>2.2124071997812202E-3</v>
      </c>
      <c r="AH300">
        <f>AG300*$AF300/$AC300</f>
        <v>4.2546292303485001E-5</v>
      </c>
      <c r="AI300">
        <f>AC300*'2022 EMP Fac Data Metro DC-NoVA'!$AU$5</f>
        <v>2.2097280155650564E-3</v>
      </c>
      <c r="AJ300">
        <f>AI300*$AF300/$AC300</f>
        <v>4.2494769530097241E-5</v>
      </c>
      <c r="AK300" s="53" t="s">
        <v>1334</v>
      </c>
    </row>
    <row r="301" spans="1:37" ht="57.6" x14ac:dyDescent="0.3">
      <c r="A301" t="s">
        <v>595</v>
      </c>
      <c r="B301">
        <v>2022</v>
      </c>
      <c r="C301">
        <v>70267</v>
      </c>
      <c r="D301">
        <v>5763211</v>
      </c>
      <c r="E301" s="1" t="s">
        <v>741</v>
      </c>
      <c r="F301" s="1" t="s">
        <v>45</v>
      </c>
      <c r="G301" s="49">
        <v>153</v>
      </c>
      <c r="H301" t="s">
        <v>742</v>
      </c>
      <c r="I301">
        <v>14</v>
      </c>
      <c r="J301">
        <v>14</v>
      </c>
      <c r="K301" s="1" t="s">
        <v>755</v>
      </c>
      <c r="L301">
        <v>14</v>
      </c>
      <c r="M301">
        <v>14</v>
      </c>
      <c r="N301">
        <v>7</v>
      </c>
      <c r="O301">
        <v>24</v>
      </c>
      <c r="P301">
        <v>8760</v>
      </c>
      <c r="Q301">
        <v>1</v>
      </c>
      <c r="R301" t="s">
        <v>756</v>
      </c>
      <c r="S301" s="1" t="s">
        <v>757</v>
      </c>
      <c r="T301">
        <v>10200402</v>
      </c>
      <c r="U301" s="53" t="s">
        <v>33</v>
      </c>
      <c r="V301" s="53" t="s">
        <v>33</v>
      </c>
      <c r="W301" s="53" t="s">
        <v>28</v>
      </c>
      <c r="X301">
        <v>0</v>
      </c>
      <c r="Y301">
        <v>0</v>
      </c>
      <c r="Z301">
        <v>0</v>
      </c>
      <c r="AA301">
        <v>0</v>
      </c>
      <c r="AB301">
        <v>0</v>
      </c>
      <c r="AC301" s="5">
        <v>0</v>
      </c>
      <c r="AD301" t="s">
        <v>1202</v>
      </c>
      <c r="AE301" s="5">
        <f t="shared" si="20"/>
        <v>0</v>
      </c>
      <c r="AF301" s="5" t="str">
        <f t="shared" si="19"/>
        <v>n/a</v>
      </c>
      <c r="AG301">
        <v>0</v>
      </c>
      <c r="AH301">
        <v>0</v>
      </c>
      <c r="AI301">
        <v>0</v>
      </c>
      <c r="AJ301">
        <v>0</v>
      </c>
      <c r="AK301" s="53" t="s">
        <v>1334</v>
      </c>
    </row>
    <row r="302" spans="1:37" ht="57.6" x14ac:dyDescent="0.3">
      <c r="A302" t="s">
        <v>595</v>
      </c>
      <c r="B302">
        <v>2022</v>
      </c>
      <c r="C302">
        <v>70267</v>
      </c>
      <c r="D302">
        <v>5763211</v>
      </c>
      <c r="E302" s="1" t="s">
        <v>741</v>
      </c>
      <c r="F302" s="1" t="s">
        <v>45</v>
      </c>
      <c r="G302" s="49">
        <v>153</v>
      </c>
      <c r="H302" t="s">
        <v>742</v>
      </c>
      <c r="I302">
        <v>14</v>
      </c>
      <c r="J302">
        <v>14</v>
      </c>
      <c r="K302" s="1" t="s">
        <v>755</v>
      </c>
      <c r="L302">
        <v>14</v>
      </c>
      <c r="M302">
        <v>14</v>
      </c>
      <c r="N302">
        <v>7</v>
      </c>
      <c r="O302">
        <v>24</v>
      </c>
      <c r="P302">
        <v>8760</v>
      </c>
      <c r="Q302">
        <v>1</v>
      </c>
      <c r="R302" t="s">
        <v>756</v>
      </c>
      <c r="S302" s="1" t="s">
        <v>757</v>
      </c>
      <c r="T302">
        <v>10200402</v>
      </c>
      <c r="U302" s="53" t="s">
        <v>33</v>
      </c>
      <c r="V302" s="53" t="s">
        <v>33</v>
      </c>
      <c r="W302" s="53" t="s">
        <v>29</v>
      </c>
      <c r="X302">
        <v>0</v>
      </c>
      <c r="Y302">
        <v>0</v>
      </c>
      <c r="Z302">
        <v>0</v>
      </c>
      <c r="AA302">
        <v>0</v>
      </c>
      <c r="AB302">
        <v>0</v>
      </c>
      <c r="AC302" s="5">
        <v>0</v>
      </c>
      <c r="AD302" t="s">
        <v>1202</v>
      </c>
      <c r="AE302" s="5">
        <f t="shared" si="20"/>
        <v>0</v>
      </c>
      <c r="AF302" s="5" t="str">
        <f t="shared" si="19"/>
        <v>n/a</v>
      </c>
      <c r="AG302">
        <v>0</v>
      </c>
      <c r="AH302">
        <v>0</v>
      </c>
      <c r="AI302">
        <v>0</v>
      </c>
      <c r="AJ302">
        <v>0</v>
      </c>
      <c r="AK302" s="53" t="s">
        <v>1334</v>
      </c>
    </row>
    <row r="303" spans="1:37" ht="57.6" x14ac:dyDescent="0.3">
      <c r="A303" t="s">
        <v>595</v>
      </c>
      <c r="B303">
        <v>2022</v>
      </c>
      <c r="C303">
        <v>70267</v>
      </c>
      <c r="D303">
        <v>5763211</v>
      </c>
      <c r="E303" s="1" t="s">
        <v>741</v>
      </c>
      <c r="F303" s="1" t="s">
        <v>45</v>
      </c>
      <c r="G303" s="49">
        <v>153</v>
      </c>
      <c r="H303" t="s">
        <v>742</v>
      </c>
      <c r="I303">
        <v>14</v>
      </c>
      <c r="J303">
        <v>14</v>
      </c>
      <c r="K303" s="1" t="s">
        <v>755</v>
      </c>
      <c r="L303">
        <v>14</v>
      </c>
      <c r="M303">
        <v>14</v>
      </c>
      <c r="N303">
        <v>7</v>
      </c>
      <c r="O303">
        <v>24</v>
      </c>
      <c r="P303">
        <v>8760</v>
      </c>
      <c r="Q303">
        <v>1</v>
      </c>
      <c r="R303" t="s">
        <v>756</v>
      </c>
      <c r="S303" s="1" t="s">
        <v>757</v>
      </c>
      <c r="T303">
        <v>10200402</v>
      </c>
      <c r="U303" s="53" t="s">
        <v>33</v>
      </c>
      <c r="V303" s="53" t="s">
        <v>33</v>
      </c>
      <c r="W303" s="53" t="s">
        <v>30</v>
      </c>
      <c r="X303">
        <v>0</v>
      </c>
      <c r="Y303">
        <v>0</v>
      </c>
      <c r="Z303">
        <v>0</v>
      </c>
      <c r="AA303">
        <v>0</v>
      </c>
      <c r="AB303">
        <v>0</v>
      </c>
      <c r="AC303" s="5">
        <v>0</v>
      </c>
      <c r="AD303" t="s">
        <v>1202</v>
      </c>
      <c r="AE303" s="5">
        <f t="shared" si="20"/>
        <v>0</v>
      </c>
      <c r="AF303" s="5" t="str">
        <f t="shared" si="19"/>
        <v>n/a</v>
      </c>
      <c r="AG303">
        <v>0</v>
      </c>
      <c r="AH303">
        <v>0</v>
      </c>
      <c r="AI303">
        <v>0</v>
      </c>
      <c r="AJ303">
        <v>0</v>
      </c>
      <c r="AK303" s="53" t="s">
        <v>1334</v>
      </c>
    </row>
    <row r="304" spans="1:37" ht="57.6" x14ac:dyDescent="0.3">
      <c r="A304" t="s">
        <v>595</v>
      </c>
      <c r="B304">
        <v>2022</v>
      </c>
      <c r="C304">
        <v>70267</v>
      </c>
      <c r="D304">
        <v>5763211</v>
      </c>
      <c r="E304" s="1" t="s">
        <v>741</v>
      </c>
      <c r="F304" s="1" t="s">
        <v>45</v>
      </c>
      <c r="G304" s="49">
        <v>153</v>
      </c>
      <c r="H304" t="s">
        <v>742</v>
      </c>
      <c r="I304">
        <v>14</v>
      </c>
      <c r="J304">
        <v>14</v>
      </c>
      <c r="K304" s="1" t="s">
        <v>755</v>
      </c>
      <c r="L304">
        <v>14</v>
      </c>
      <c r="M304">
        <v>14</v>
      </c>
      <c r="N304">
        <v>7</v>
      </c>
      <c r="O304">
        <v>24</v>
      </c>
      <c r="P304">
        <v>8760</v>
      </c>
      <c r="Q304">
        <v>1</v>
      </c>
      <c r="R304" t="s">
        <v>756</v>
      </c>
      <c r="S304" s="1" t="s">
        <v>757</v>
      </c>
      <c r="T304">
        <v>10200402</v>
      </c>
      <c r="U304" s="53" t="s">
        <v>33</v>
      </c>
      <c r="V304" s="53" t="s">
        <v>33</v>
      </c>
      <c r="W304" s="53" t="s">
        <v>35</v>
      </c>
      <c r="X304">
        <v>0</v>
      </c>
      <c r="Y304">
        <v>0</v>
      </c>
      <c r="Z304">
        <v>0</v>
      </c>
      <c r="AA304">
        <v>0</v>
      </c>
      <c r="AB304">
        <v>0</v>
      </c>
      <c r="AC304" s="5">
        <v>0</v>
      </c>
      <c r="AD304" t="s">
        <v>1202</v>
      </c>
      <c r="AE304" s="5">
        <f t="shared" si="20"/>
        <v>0</v>
      </c>
      <c r="AF304" s="5" t="str">
        <f t="shared" si="19"/>
        <v>n/a</v>
      </c>
      <c r="AG304">
        <v>0</v>
      </c>
      <c r="AH304">
        <v>0</v>
      </c>
      <c r="AI304">
        <v>0</v>
      </c>
      <c r="AJ304">
        <v>0</v>
      </c>
      <c r="AK304" s="53" t="s">
        <v>1334</v>
      </c>
    </row>
    <row r="305" spans="1:37" ht="57.6" x14ac:dyDescent="0.3">
      <c r="A305" t="s">
        <v>595</v>
      </c>
      <c r="B305">
        <v>2022</v>
      </c>
      <c r="C305">
        <v>70267</v>
      </c>
      <c r="D305">
        <v>5763211</v>
      </c>
      <c r="E305" s="1" t="s">
        <v>741</v>
      </c>
      <c r="F305" s="1" t="s">
        <v>45</v>
      </c>
      <c r="G305" s="49">
        <v>153</v>
      </c>
      <c r="H305" t="s">
        <v>742</v>
      </c>
      <c r="I305">
        <v>14</v>
      </c>
      <c r="J305">
        <v>14</v>
      </c>
      <c r="K305" s="1" t="s">
        <v>755</v>
      </c>
      <c r="L305">
        <v>14</v>
      </c>
      <c r="M305">
        <v>14</v>
      </c>
      <c r="N305">
        <v>7</v>
      </c>
      <c r="O305">
        <v>24</v>
      </c>
      <c r="P305">
        <v>8760</v>
      </c>
      <c r="Q305">
        <v>1</v>
      </c>
      <c r="R305" t="s">
        <v>756</v>
      </c>
      <c r="S305" s="1" t="s">
        <v>757</v>
      </c>
      <c r="T305">
        <v>10200402</v>
      </c>
      <c r="U305" s="53" t="s">
        <v>33</v>
      </c>
      <c r="V305" s="53" t="s">
        <v>33</v>
      </c>
      <c r="W305" s="53" t="s">
        <v>31</v>
      </c>
      <c r="X305">
        <v>0</v>
      </c>
      <c r="Y305">
        <v>0</v>
      </c>
      <c r="Z305">
        <v>0</v>
      </c>
      <c r="AA305">
        <v>0</v>
      </c>
      <c r="AB305">
        <v>0</v>
      </c>
      <c r="AC305" s="5">
        <v>0</v>
      </c>
      <c r="AD305" t="s">
        <v>1202</v>
      </c>
      <c r="AE305" s="5">
        <f t="shared" si="20"/>
        <v>0</v>
      </c>
      <c r="AF305" s="5" t="str">
        <f t="shared" si="19"/>
        <v>n/a</v>
      </c>
      <c r="AG305">
        <v>0</v>
      </c>
      <c r="AH305">
        <v>0</v>
      </c>
      <c r="AI305">
        <v>0</v>
      </c>
      <c r="AJ305">
        <v>0</v>
      </c>
      <c r="AK305" s="53" t="s">
        <v>1334</v>
      </c>
    </row>
    <row r="306" spans="1:37" ht="57.6" x14ac:dyDescent="0.3">
      <c r="A306" t="s">
        <v>595</v>
      </c>
      <c r="B306">
        <v>2022</v>
      </c>
      <c r="C306">
        <v>70267</v>
      </c>
      <c r="D306">
        <v>5763211</v>
      </c>
      <c r="E306" s="1" t="s">
        <v>741</v>
      </c>
      <c r="F306" s="1" t="s">
        <v>45</v>
      </c>
      <c r="G306" s="49">
        <v>153</v>
      </c>
      <c r="H306" t="s">
        <v>742</v>
      </c>
      <c r="I306">
        <v>14</v>
      </c>
      <c r="J306">
        <v>14</v>
      </c>
      <c r="K306" s="1" t="s">
        <v>755</v>
      </c>
      <c r="L306">
        <v>14</v>
      </c>
      <c r="M306">
        <v>14</v>
      </c>
      <c r="N306">
        <v>7</v>
      </c>
      <c r="O306">
        <v>24</v>
      </c>
      <c r="P306">
        <v>8760</v>
      </c>
      <c r="Q306">
        <v>1</v>
      </c>
      <c r="R306" t="s">
        <v>756</v>
      </c>
      <c r="S306" s="1" t="s">
        <v>757</v>
      </c>
      <c r="T306">
        <v>10200402</v>
      </c>
      <c r="U306" s="53" t="s">
        <v>33</v>
      </c>
      <c r="V306" s="53" t="s">
        <v>33</v>
      </c>
      <c r="W306" s="53" t="s">
        <v>32</v>
      </c>
      <c r="X306">
        <v>0</v>
      </c>
      <c r="Y306">
        <v>0</v>
      </c>
      <c r="Z306">
        <v>0</v>
      </c>
      <c r="AA306">
        <v>0</v>
      </c>
      <c r="AB306">
        <v>0</v>
      </c>
      <c r="AC306" s="5">
        <v>0</v>
      </c>
      <c r="AD306" t="s">
        <v>1202</v>
      </c>
      <c r="AE306" s="5">
        <f t="shared" si="20"/>
        <v>0</v>
      </c>
      <c r="AF306" s="5" t="str">
        <f t="shared" si="19"/>
        <v>n/a</v>
      </c>
      <c r="AG306">
        <v>0</v>
      </c>
      <c r="AH306">
        <v>0</v>
      </c>
      <c r="AI306">
        <v>0</v>
      </c>
      <c r="AJ306">
        <v>0</v>
      </c>
      <c r="AK306" s="53" t="s">
        <v>1334</v>
      </c>
    </row>
    <row r="307" spans="1:37" ht="57.6" x14ac:dyDescent="0.3">
      <c r="A307" t="s">
        <v>595</v>
      </c>
      <c r="B307">
        <v>2022</v>
      </c>
      <c r="C307">
        <v>70267</v>
      </c>
      <c r="D307">
        <v>5763211</v>
      </c>
      <c r="E307" s="1" t="s">
        <v>741</v>
      </c>
      <c r="F307" s="1" t="s">
        <v>45</v>
      </c>
      <c r="G307" s="49">
        <v>153</v>
      </c>
      <c r="H307" t="s">
        <v>742</v>
      </c>
      <c r="I307">
        <v>14</v>
      </c>
      <c r="J307">
        <v>14</v>
      </c>
      <c r="K307" s="1" t="s">
        <v>755</v>
      </c>
      <c r="L307">
        <v>14</v>
      </c>
      <c r="M307">
        <v>14</v>
      </c>
      <c r="N307">
        <v>7</v>
      </c>
      <c r="O307">
        <v>24</v>
      </c>
      <c r="P307">
        <v>8760</v>
      </c>
      <c r="Q307">
        <v>2</v>
      </c>
      <c r="R307" t="s">
        <v>758</v>
      </c>
      <c r="S307" s="1" t="s">
        <v>759</v>
      </c>
      <c r="T307">
        <v>10200402</v>
      </c>
      <c r="U307" s="53" t="s">
        <v>33</v>
      </c>
      <c r="V307" s="53" t="s">
        <v>33</v>
      </c>
      <c r="W307" s="53" t="s">
        <v>28</v>
      </c>
      <c r="X307">
        <v>0</v>
      </c>
      <c r="Y307">
        <v>0</v>
      </c>
      <c r="Z307">
        <v>0</v>
      </c>
      <c r="AA307">
        <v>0</v>
      </c>
      <c r="AB307">
        <v>0</v>
      </c>
      <c r="AC307" s="5">
        <v>0</v>
      </c>
      <c r="AD307" t="s">
        <v>1202</v>
      </c>
      <c r="AE307" s="5">
        <f t="shared" si="20"/>
        <v>0</v>
      </c>
      <c r="AF307" s="5" t="str">
        <f t="shared" si="19"/>
        <v>n/a</v>
      </c>
      <c r="AG307">
        <v>0</v>
      </c>
      <c r="AH307">
        <v>0</v>
      </c>
      <c r="AI307">
        <v>0</v>
      </c>
      <c r="AJ307">
        <v>0</v>
      </c>
      <c r="AK307" s="53" t="s">
        <v>1334</v>
      </c>
    </row>
    <row r="308" spans="1:37" ht="57.6" x14ac:dyDescent="0.3">
      <c r="A308" t="s">
        <v>595</v>
      </c>
      <c r="B308">
        <v>2022</v>
      </c>
      <c r="C308">
        <v>70267</v>
      </c>
      <c r="D308">
        <v>5763211</v>
      </c>
      <c r="E308" s="1" t="s">
        <v>741</v>
      </c>
      <c r="F308" s="1" t="s">
        <v>45</v>
      </c>
      <c r="G308" s="49">
        <v>153</v>
      </c>
      <c r="H308" t="s">
        <v>742</v>
      </c>
      <c r="I308">
        <v>14</v>
      </c>
      <c r="J308">
        <v>14</v>
      </c>
      <c r="K308" s="1" t="s">
        <v>755</v>
      </c>
      <c r="L308">
        <v>14</v>
      </c>
      <c r="M308">
        <v>14</v>
      </c>
      <c r="N308">
        <v>7</v>
      </c>
      <c r="O308">
        <v>24</v>
      </c>
      <c r="P308">
        <v>8760</v>
      </c>
      <c r="Q308">
        <v>2</v>
      </c>
      <c r="R308" t="s">
        <v>758</v>
      </c>
      <c r="S308" s="1" t="s">
        <v>759</v>
      </c>
      <c r="T308">
        <v>10200402</v>
      </c>
      <c r="U308" s="53" t="s">
        <v>33</v>
      </c>
      <c r="V308" s="53" t="s">
        <v>33</v>
      </c>
      <c r="W308" s="53" t="s">
        <v>29</v>
      </c>
      <c r="X308">
        <v>0</v>
      </c>
      <c r="Y308">
        <v>0</v>
      </c>
      <c r="Z308">
        <v>0</v>
      </c>
      <c r="AA308">
        <v>0</v>
      </c>
      <c r="AB308">
        <v>0</v>
      </c>
      <c r="AC308" s="5">
        <v>0</v>
      </c>
      <c r="AD308" t="s">
        <v>1202</v>
      </c>
      <c r="AE308" s="5">
        <f t="shared" si="20"/>
        <v>0</v>
      </c>
      <c r="AF308" s="5" t="str">
        <f t="shared" si="19"/>
        <v>n/a</v>
      </c>
      <c r="AG308">
        <v>0</v>
      </c>
      <c r="AH308">
        <v>0</v>
      </c>
      <c r="AI308">
        <v>0</v>
      </c>
      <c r="AJ308">
        <v>0</v>
      </c>
      <c r="AK308" s="53" t="s">
        <v>1334</v>
      </c>
    </row>
    <row r="309" spans="1:37" ht="57.6" x14ac:dyDescent="0.3">
      <c r="A309" t="s">
        <v>595</v>
      </c>
      <c r="B309">
        <v>2022</v>
      </c>
      <c r="C309">
        <v>70267</v>
      </c>
      <c r="D309">
        <v>5763211</v>
      </c>
      <c r="E309" s="1" t="s">
        <v>741</v>
      </c>
      <c r="F309" s="1" t="s">
        <v>45</v>
      </c>
      <c r="G309" s="49">
        <v>153</v>
      </c>
      <c r="H309" t="s">
        <v>742</v>
      </c>
      <c r="I309">
        <v>14</v>
      </c>
      <c r="J309">
        <v>14</v>
      </c>
      <c r="K309" s="1" t="s">
        <v>755</v>
      </c>
      <c r="L309">
        <v>14</v>
      </c>
      <c r="M309">
        <v>14</v>
      </c>
      <c r="N309">
        <v>7</v>
      </c>
      <c r="O309">
        <v>24</v>
      </c>
      <c r="P309">
        <v>8760</v>
      </c>
      <c r="Q309">
        <v>2</v>
      </c>
      <c r="R309" t="s">
        <v>758</v>
      </c>
      <c r="S309" s="1" t="s">
        <v>759</v>
      </c>
      <c r="T309">
        <v>10200402</v>
      </c>
      <c r="U309" s="53" t="s">
        <v>33</v>
      </c>
      <c r="V309" s="53" t="s">
        <v>33</v>
      </c>
      <c r="W309" s="53" t="s">
        <v>30</v>
      </c>
      <c r="X309">
        <v>0</v>
      </c>
      <c r="Y309">
        <v>0</v>
      </c>
      <c r="Z309">
        <v>0</v>
      </c>
      <c r="AA309">
        <v>0</v>
      </c>
      <c r="AB309">
        <v>0</v>
      </c>
      <c r="AC309" s="5">
        <v>0</v>
      </c>
      <c r="AD309" t="s">
        <v>1202</v>
      </c>
      <c r="AE309" s="5">
        <f t="shared" si="20"/>
        <v>0</v>
      </c>
      <c r="AF309" s="5" t="str">
        <f t="shared" si="19"/>
        <v>n/a</v>
      </c>
      <c r="AG309">
        <v>0</v>
      </c>
      <c r="AH309">
        <v>0</v>
      </c>
      <c r="AI309">
        <v>0</v>
      </c>
      <c r="AJ309">
        <v>0</v>
      </c>
      <c r="AK309" s="53" t="s">
        <v>1334</v>
      </c>
    </row>
    <row r="310" spans="1:37" ht="57.6" x14ac:dyDescent="0.3">
      <c r="A310" t="s">
        <v>595</v>
      </c>
      <c r="B310">
        <v>2022</v>
      </c>
      <c r="C310">
        <v>70267</v>
      </c>
      <c r="D310">
        <v>5763211</v>
      </c>
      <c r="E310" s="1" t="s">
        <v>741</v>
      </c>
      <c r="F310" s="1" t="s">
        <v>45</v>
      </c>
      <c r="G310" s="49">
        <v>153</v>
      </c>
      <c r="H310" t="s">
        <v>742</v>
      </c>
      <c r="I310">
        <v>14</v>
      </c>
      <c r="J310">
        <v>14</v>
      </c>
      <c r="K310" s="1" t="s">
        <v>755</v>
      </c>
      <c r="L310">
        <v>14</v>
      </c>
      <c r="M310">
        <v>14</v>
      </c>
      <c r="N310">
        <v>7</v>
      </c>
      <c r="O310">
        <v>24</v>
      </c>
      <c r="P310">
        <v>8760</v>
      </c>
      <c r="Q310">
        <v>2</v>
      </c>
      <c r="R310" t="s">
        <v>758</v>
      </c>
      <c r="S310" s="1" t="s">
        <v>759</v>
      </c>
      <c r="T310">
        <v>10200402</v>
      </c>
      <c r="U310" s="53" t="s">
        <v>33</v>
      </c>
      <c r="V310" s="53" t="s">
        <v>33</v>
      </c>
      <c r="W310" s="53" t="s">
        <v>35</v>
      </c>
      <c r="X310">
        <v>0</v>
      </c>
      <c r="Y310">
        <v>0</v>
      </c>
      <c r="Z310">
        <v>0</v>
      </c>
      <c r="AA310">
        <v>0</v>
      </c>
      <c r="AB310">
        <v>0</v>
      </c>
      <c r="AC310" s="5">
        <v>0</v>
      </c>
      <c r="AD310" t="s">
        <v>1202</v>
      </c>
      <c r="AE310" s="5">
        <f t="shared" si="20"/>
        <v>0</v>
      </c>
      <c r="AF310" s="5" t="str">
        <f t="shared" si="19"/>
        <v>n/a</v>
      </c>
      <c r="AG310">
        <v>0</v>
      </c>
      <c r="AH310">
        <v>0</v>
      </c>
      <c r="AI310">
        <v>0</v>
      </c>
      <c r="AJ310">
        <v>0</v>
      </c>
      <c r="AK310" s="53" t="s">
        <v>1334</v>
      </c>
    </row>
    <row r="311" spans="1:37" ht="57.6" x14ac:dyDescent="0.3">
      <c r="A311" t="s">
        <v>595</v>
      </c>
      <c r="B311">
        <v>2022</v>
      </c>
      <c r="C311">
        <v>70267</v>
      </c>
      <c r="D311">
        <v>5763211</v>
      </c>
      <c r="E311" s="1" t="s">
        <v>741</v>
      </c>
      <c r="F311" s="1" t="s">
        <v>45</v>
      </c>
      <c r="G311" s="49">
        <v>153</v>
      </c>
      <c r="H311" t="s">
        <v>742</v>
      </c>
      <c r="I311">
        <v>14</v>
      </c>
      <c r="J311">
        <v>14</v>
      </c>
      <c r="K311" s="1" t="s">
        <v>755</v>
      </c>
      <c r="L311">
        <v>14</v>
      </c>
      <c r="M311">
        <v>14</v>
      </c>
      <c r="N311">
        <v>7</v>
      </c>
      <c r="O311">
        <v>24</v>
      </c>
      <c r="P311">
        <v>8760</v>
      </c>
      <c r="Q311">
        <v>2</v>
      </c>
      <c r="R311" t="s">
        <v>758</v>
      </c>
      <c r="S311" s="1" t="s">
        <v>759</v>
      </c>
      <c r="T311">
        <v>10200402</v>
      </c>
      <c r="U311" s="53" t="s">
        <v>33</v>
      </c>
      <c r="V311" s="53" t="s">
        <v>33</v>
      </c>
      <c r="W311" s="53" t="s">
        <v>31</v>
      </c>
      <c r="X311">
        <v>0</v>
      </c>
      <c r="Y311">
        <v>0</v>
      </c>
      <c r="Z311">
        <v>0</v>
      </c>
      <c r="AA311">
        <v>0</v>
      </c>
      <c r="AB311">
        <v>0</v>
      </c>
      <c r="AC311" s="5">
        <v>0</v>
      </c>
      <c r="AD311" t="s">
        <v>1202</v>
      </c>
      <c r="AE311" s="5">
        <f t="shared" si="20"/>
        <v>0</v>
      </c>
      <c r="AF311" s="5" t="str">
        <f t="shared" si="19"/>
        <v>n/a</v>
      </c>
      <c r="AG311">
        <v>0</v>
      </c>
      <c r="AH311">
        <v>0</v>
      </c>
      <c r="AI311">
        <v>0</v>
      </c>
      <c r="AJ311">
        <v>0</v>
      </c>
      <c r="AK311" s="53" t="s">
        <v>1334</v>
      </c>
    </row>
    <row r="312" spans="1:37" ht="57.6" x14ac:dyDescent="0.3">
      <c r="A312" t="s">
        <v>595</v>
      </c>
      <c r="B312">
        <v>2022</v>
      </c>
      <c r="C312">
        <v>70267</v>
      </c>
      <c r="D312">
        <v>5763211</v>
      </c>
      <c r="E312" s="1" t="s">
        <v>741</v>
      </c>
      <c r="F312" s="1" t="s">
        <v>45</v>
      </c>
      <c r="G312" s="49">
        <v>153</v>
      </c>
      <c r="H312" t="s">
        <v>742</v>
      </c>
      <c r="I312">
        <v>14</v>
      </c>
      <c r="J312">
        <v>14</v>
      </c>
      <c r="K312" s="1" t="s">
        <v>755</v>
      </c>
      <c r="L312">
        <v>14</v>
      </c>
      <c r="M312">
        <v>14</v>
      </c>
      <c r="N312">
        <v>7</v>
      </c>
      <c r="O312">
        <v>24</v>
      </c>
      <c r="P312">
        <v>8760</v>
      </c>
      <c r="Q312">
        <v>2</v>
      </c>
      <c r="R312" t="s">
        <v>758</v>
      </c>
      <c r="S312" s="1" t="s">
        <v>759</v>
      </c>
      <c r="T312">
        <v>10200402</v>
      </c>
      <c r="U312" s="53" t="s">
        <v>33</v>
      </c>
      <c r="V312" s="53" t="s">
        <v>33</v>
      </c>
      <c r="W312" s="53" t="s">
        <v>32</v>
      </c>
      <c r="X312">
        <v>0</v>
      </c>
      <c r="Y312">
        <v>0</v>
      </c>
      <c r="Z312">
        <v>0</v>
      </c>
      <c r="AA312">
        <v>0</v>
      </c>
      <c r="AB312">
        <v>0</v>
      </c>
      <c r="AC312" s="5">
        <v>0</v>
      </c>
      <c r="AD312" t="s">
        <v>1202</v>
      </c>
      <c r="AE312" s="5">
        <f t="shared" si="20"/>
        <v>0</v>
      </c>
      <c r="AF312" s="5" t="str">
        <f t="shared" si="19"/>
        <v>n/a</v>
      </c>
      <c r="AG312">
        <v>0</v>
      </c>
      <c r="AH312">
        <v>0</v>
      </c>
      <c r="AI312">
        <v>0</v>
      </c>
      <c r="AJ312">
        <v>0</v>
      </c>
      <c r="AK312" s="53" t="s">
        <v>1334</v>
      </c>
    </row>
    <row r="313" spans="1:37" ht="43.2" x14ac:dyDescent="0.3">
      <c r="A313" t="s">
        <v>595</v>
      </c>
      <c r="B313">
        <v>2022</v>
      </c>
      <c r="C313">
        <v>70267</v>
      </c>
      <c r="D313">
        <v>5763211</v>
      </c>
      <c r="E313" s="1" t="s">
        <v>741</v>
      </c>
      <c r="F313" s="1" t="s">
        <v>45</v>
      </c>
      <c r="G313" s="49">
        <v>153</v>
      </c>
      <c r="H313" t="s">
        <v>742</v>
      </c>
      <c r="I313">
        <v>18</v>
      </c>
      <c r="J313">
        <v>18</v>
      </c>
      <c r="K313" s="1" t="s">
        <v>760</v>
      </c>
      <c r="L313">
        <v>18</v>
      </c>
      <c r="M313">
        <v>18</v>
      </c>
      <c r="N313">
        <v>7</v>
      </c>
      <c r="O313">
        <v>24</v>
      </c>
      <c r="P313">
        <v>8760</v>
      </c>
      <c r="Q313">
        <v>1</v>
      </c>
      <c r="R313">
        <v>1</v>
      </c>
      <c r="S313" s="1" t="s">
        <v>761</v>
      </c>
      <c r="T313">
        <v>10300503</v>
      </c>
      <c r="U313" s="53" t="s">
        <v>33</v>
      </c>
      <c r="V313" s="53" t="s">
        <v>33</v>
      </c>
      <c r="W313" s="53" t="s">
        <v>28</v>
      </c>
      <c r="X313">
        <v>0</v>
      </c>
      <c r="Y313">
        <v>0</v>
      </c>
      <c r="Z313">
        <v>0</v>
      </c>
      <c r="AA313">
        <v>0</v>
      </c>
      <c r="AB313">
        <v>0</v>
      </c>
      <c r="AC313" s="5">
        <v>0</v>
      </c>
      <c r="AD313" t="s">
        <v>1202</v>
      </c>
      <c r="AE313" s="5">
        <f t="shared" si="20"/>
        <v>0</v>
      </c>
      <c r="AF313" s="5" t="str">
        <f t="shared" si="19"/>
        <v>n/a</v>
      </c>
      <c r="AG313">
        <v>0</v>
      </c>
      <c r="AH313">
        <v>0</v>
      </c>
      <c r="AI313">
        <v>0</v>
      </c>
      <c r="AJ313">
        <v>0</v>
      </c>
      <c r="AK313" s="53" t="s">
        <v>1334</v>
      </c>
    </row>
    <row r="314" spans="1:37" ht="43.2" x14ac:dyDescent="0.3">
      <c r="A314" t="s">
        <v>595</v>
      </c>
      <c r="B314">
        <v>2022</v>
      </c>
      <c r="C314">
        <v>70267</v>
      </c>
      <c r="D314">
        <v>5763211</v>
      </c>
      <c r="E314" s="1" t="s">
        <v>741</v>
      </c>
      <c r="F314" s="1" t="s">
        <v>45</v>
      </c>
      <c r="G314" s="49">
        <v>153</v>
      </c>
      <c r="H314" t="s">
        <v>742</v>
      </c>
      <c r="I314">
        <v>18</v>
      </c>
      <c r="J314">
        <v>18</v>
      </c>
      <c r="K314" s="1" t="s">
        <v>760</v>
      </c>
      <c r="L314">
        <v>18</v>
      </c>
      <c r="M314">
        <v>18</v>
      </c>
      <c r="N314">
        <v>7</v>
      </c>
      <c r="O314">
        <v>24</v>
      </c>
      <c r="P314">
        <v>8760</v>
      </c>
      <c r="Q314">
        <v>1</v>
      </c>
      <c r="R314">
        <v>1</v>
      </c>
      <c r="S314" s="1" t="s">
        <v>761</v>
      </c>
      <c r="T314">
        <v>10300503</v>
      </c>
      <c r="U314" s="53" t="s">
        <v>33</v>
      </c>
      <c r="V314" s="53" t="s">
        <v>33</v>
      </c>
      <c r="W314" s="53" t="s">
        <v>29</v>
      </c>
      <c r="X314">
        <v>0</v>
      </c>
      <c r="Y314">
        <v>0</v>
      </c>
      <c r="Z314">
        <v>0</v>
      </c>
      <c r="AA314">
        <v>0</v>
      </c>
      <c r="AB314">
        <v>0</v>
      </c>
      <c r="AC314" s="5">
        <v>0</v>
      </c>
      <c r="AD314" t="s">
        <v>1202</v>
      </c>
      <c r="AE314" s="5">
        <f t="shared" si="20"/>
        <v>0</v>
      </c>
      <c r="AF314" s="5" t="str">
        <f t="shared" si="19"/>
        <v>n/a</v>
      </c>
      <c r="AG314">
        <v>0</v>
      </c>
      <c r="AH314">
        <v>0</v>
      </c>
      <c r="AI314">
        <v>0</v>
      </c>
      <c r="AJ314">
        <v>0</v>
      </c>
      <c r="AK314" s="53" t="s">
        <v>1334</v>
      </c>
    </row>
    <row r="315" spans="1:37" ht="43.2" x14ac:dyDescent="0.3">
      <c r="A315" t="s">
        <v>595</v>
      </c>
      <c r="B315">
        <v>2022</v>
      </c>
      <c r="C315">
        <v>70267</v>
      </c>
      <c r="D315">
        <v>5763211</v>
      </c>
      <c r="E315" s="1" t="s">
        <v>741</v>
      </c>
      <c r="F315" s="1" t="s">
        <v>45</v>
      </c>
      <c r="G315" s="49">
        <v>153</v>
      </c>
      <c r="H315" t="s">
        <v>742</v>
      </c>
      <c r="I315">
        <v>18</v>
      </c>
      <c r="J315">
        <v>18</v>
      </c>
      <c r="K315" s="1" t="s">
        <v>760</v>
      </c>
      <c r="L315">
        <v>18</v>
      </c>
      <c r="M315">
        <v>18</v>
      </c>
      <c r="N315">
        <v>7</v>
      </c>
      <c r="O315">
        <v>24</v>
      </c>
      <c r="P315">
        <v>8760</v>
      </c>
      <c r="Q315">
        <v>1</v>
      </c>
      <c r="R315">
        <v>1</v>
      </c>
      <c r="S315" s="1" t="s">
        <v>761</v>
      </c>
      <c r="T315">
        <v>10300503</v>
      </c>
      <c r="U315" s="53" t="s">
        <v>33</v>
      </c>
      <c r="V315" s="53" t="s">
        <v>33</v>
      </c>
      <c r="W315" s="53" t="s">
        <v>30</v>
      </c>
      <c r="X315">
        <v>0</v>
      </c>
      <c r="Y315">
        <v>0</v>
      </c>
      <c r="Z315">
        <v>0</v>
      </c>
      <c r="AA315">
        <v>0</v>
      </c>
      <c r="AB315">
        <v>0</v>
      </c>
      <c r="AC315" s="5">
        <v>0</v>
      </c>
      <c r="AD315" t="s">
        <v>1202</v>
      </c>
      <c r="AE315" s="5">
        <f t="shared" si="20"/>
        <v>0</v>
      </c>
      <c r="AF315" s="5" t="str">
        <f t="shared" si="19"/>
        <v>n/a</v>
      </c>
      <c r="AG315">
        <v>0</v>
      </c>
      <c r="AH315">
        <v>0</v>
      </c>
      <c r="AI315">
        <v>0</v>
      </c>
      <c r="AJ315">
        <v>0</v>
      </c>
      <c r="AK315" s="53" t="s">
        <v>1334</v>
      </c>
    </row>
    <row r="316" spans="1:37" ht="43.2" x14ac:dyDescent="0.3">
      <c r="A316" t="s">
        <v>595</v>
      </c>
      <c r="B316">
        <v>2022</v>
      </c>
      <c r="C316">
        <v>70267</v>
      </c>
      <c r="D316">
        <v>5763211</v>
      </c>
      <c r="E316" s="1" t="s">
        <v>741</v>
      </c>
      <c r="F316" s="1" t="s">
        <v>45</v>
      </c>
      <c r="G316" s="49">
        <v>153</v>
      </c>
      <c r="H316" t="s">
        <v>742</v>
      </c>
      <c r="I316">
        <v>18</v>
      </c>
      <c r="J316">
        <v>18</v>
      </c>
      <c r="K316" s="1" t="s">
        <v>760</v>
      </c>
      <c r="L316">
        <v>18</v>
      </c>
      <c r="M316">
        <v>18</v>
      </c>
      <c r="N316">
        <v>7</v>
      </c>
      <c r="O316">
        <v>24</v>
      </c>
      <c r="P316">
        <v>8760</v>
      </c>
      <c r="Q316">
        <v>1</v>
      </c>
      <c r="R316">
        <v>1</v>
      </c>
      <c r="S316" s="1" t="s">
        <v>761</v>
      </c>
      <c r="T316">
        <v>10300503</v>
      </c>
      <c r="U316" s="53" t="s">
        <v>33</v>
      </c>
      <c r="V316" s="53" t="s">
        <v>33</v>
      </c>
      <c r="W316" s="53" t="s">
        <v>35</v>
      </c>
      <c r="X316">
        <v>0</v>
      </c>
      <c r="Y316">
        <v>0</v>
      </c>
      <c r="Z316">
        <v>0</v>
      </c>
      <c r="AA316">
        <v>0</v>
      </c>
      <c r="AB316">
        <v>0</v>
      </c>
      <c r="AC316" s="5">
        <v>0</v>
      </c>
      <c r="AD316" t="s">
        <v>1202</v>
      </c>
      <c r="AE316" s="5">
        <f t="shared" si="20"/>
        <v>0</v>
      </c>
      <c r="AF316" s="5" t="str">
        <f t="shared" si="19"/>
        <v>n/a</v>
      </c>
      <c r="AG316">
        <v>0</v>
      </c>
      <c r="AH316">
        <v>0</v>
      </c>
      <c r="AI316">
        <v>0</v>
      </c>
      <c r="AJ316">
        <v>0</v>
      </c>
      <c r="AK316" s="53" t="s">
        <v>1334</v>
      </c>
    </row>
    <row r="317" spans="1:37" ht="43.2" x14ac:dyDescent="0.3">
      <c r="A317" t="s">
        <v>595</v>
      </c>
      <c r="B317">
        <v>2022</v>
      </c>
      <c r="C317">
        <v>70267</v>
      </c>
      <c r="D317">
        <v>5763211</v>
      </c>
      <c r="E317" s="1" t="s">
        <v>741</v>
      </c>
      <c r="F317" s="1" t="s">
        <v>45</v>
      </c>
      <c r="G317" s="49">
        <v>153</v>
      </c>
      <c r="H317" t="s">
        <v>742</v>
      </c>
      <c r="I317">
        <v>18</v>
      </c>
      <c r="J317">
        <v>18</v>
      </c>
      <c r="K317" s="1" t="s">
        <v>760</v>
      </c>
      <c r="L317">
        <v>18</v>
      </c>
      <c r="M317">
        <v>18</v>
      </c>
      <c r="N317">
        <v>7</v>
      </c>
      <c r="O317">
        <v>24</v>
      </c>
      <c r="P317">
        <v>8760</v>
      </c>
      <c r="Q317">
        <v>1</v>
      </c>
      <c r="R317">
        <v>1</v>
      </c>
      <c r="S317" s="1" t="s">
        <v>761</v>
      </c>
      <c r="T317">
        <v>10300503</v>
      </c>
      <c r="U317" s="53" t="s">
        <v>33</v>
      </c>
      <c r="V317" s="53" t="s">
        <v>33</v>
      </c>
      <c r="W317" s="53" t="s">
        <v>31</v>
      </c>
      <c r="X317">
        <v>0</v>
      </c>
      <c r="Y317">
        <v>0</v>
      </c>
      <c r="Z317">
        <v>0</v>
      </c>
      <c r="AA317">
        <v>0</v>
      </c>
      <c r="AB317">
        <v>0</v>
      </c>
      <c r="AC317" s="5">
        <v>0</v>
      </c>
      <c r="AD317" t="s">
        <v>1202</v>
      </c>
      <c r="AE317" s="5">
        <f t="shared" si="20"/>
        <v>0</v>
      </c>
      <c r="AF317" s="5" t="str">
        <f t="shared" si="19"/>
        <v>n/a</v>
      </c>
      <c r="AG317">
        <v>0</v>
      </c>
      <c r="AH317">
        <v>0</v>
      </c>
      <c r="AI317">
        <v>0</v>
      </c>
      <c r="AJ317">
        <v>0</v>
      </c>
      <c r="AK317" s="53" t="s">
        <v>1334</v>
      </c>
    </row>
    <row r="318" spans="1:37" ht="43.2" x14ac:dyDescent="0.3">
      <c r="A318" t="s">
        <v>595</v>
      </c>
      <c r="B318">
        <v>2022</v>
      </c>
      <c r="C318">
        <v>70267</v>
      </c>
      <c r="D318">
        <v>5763211</v>
      </c>
      <c r="E318" s="1" t="s">
        <v>741</v>
      </c>
      <c r="F318" s="1" t="s">
        <v>45</v>
      </c>
      <c r="G318" s="49">
        <v>153</v>
      </c>
      <c r="H318" t="s">
        <v>742</v>
      </c>
      <c r="I318">
        <v>18</v>
      </c>
      <c r="J318">
        <v>18</v>
      </c>
      <c r="K318" s="1" t="s">
        <v>760</v>
      </c>
      <c r="L318">
        <v>18</v>
      </c>
      <c r="M318">
        <v>18</v>
      </c>
      <c r="N318">
        <v>7</v>
      </c>
      <c r="O318">
        <v>24</v>
      </c>
      <c r="P318">
        <v>8760</v>
      </c>
      <c r="Q318">
        <v>1</v>
      </c>
      <c r="R318">
        <v>1</v>
      </c>
      <c r="S318" s="1" t="s">
        <v>761</v>
      </c>
      <c r="T318">
        <v>10300503</v>
      </c>
      <c r="U318" s="53" t="s">
        <v>33</v>
      </c>
      <c r="V318" s="53" t="s">
        <v>33</v>
      </c>
      <c r="W318" s="53" t="s">
        <v>32</v>
      </c>
      <c r="X318">
        <v>0</v>
      </c>
      <c r="Y318">
        <v>0</v>
      </c>
      <c r="Z318">
        <v>0</v>
      </c>
      <c r="AA318">
        <v>0</v>
      </c>
      <c r="AB318">
        <v>0</v>
      </c>
      <c r="AC318" s="5">
        <v>0</v>
      </c>
      <c r="AD318" t="s">
        <v>1202</v>
      </c>
      <c r="AE318" s="5">
        <f t="shared" si="20"/>
        <v>0</v>
      </c>
      <c r="AF318" s="5" t="str">
        <f t="shared" ref="AF318:AF381" si="23">IF(AE318=0,"n/a",IF(AE318&gt;13,(AC318*Y318/100)/(13*N318),(AC318*Y318/100/(AE318*N318))))</f>
        <v>n/a</v>
      </c>
      <c r="AG318">
        <v>0</v>
      </c>
      <c r="AH318">
        <v>0</v>
      </c>
      <c r="AI318">
        <v>0</v>
      </c>
      <c r="AJ318">
        <v>0</v>
      </c>
      <c r="AK318" s="53" t="s">
        <v>1334</v>
      </c>
    </row>
    <row r="319" spans="1:37" ht="43.2" x14ac:dyDescent="0.3">
      <c r="A319" t="s">
        <v>595</v>
      </c>
      <c r="B319">
        <v>2022</v>
      </c>
      <c r="C319">
        <v>70267</v>
      </c>
      <c r="D319">
        <v>5763211</v>
      </c>
      <c r="E319" s="1" t="s">
        <v>741</v>
      </c>
      <c r="F319" s="1" t="s">
        <v>45</v>
      </c>
      <c r="G319" s="49">
        <v>153</v>
      </c>
      <c r="H319" t="s">
        <v>742</v>
      </c>
      <c r="I319">
        <v>19</v>
      </c>
      <c r="J319">
        <v>19</v>
      </c>
      <c r="K319" s="1" t="s">
        <v>762</v>
      </c>
      <c r="L319">
        <v>19</v>
      </c>
      <c r="M319">
        <v>19</v>
      </c>
      <c r="N319">
        <v>7</v>
      </c>
      <c r="O319">
        <v>24</v>
      </c>
      <c r="P319">
        <v>8760</v>
      </c>
      <c r="Q319">
        <v>1</v>
      </c>
      <c r="R319">
        <v>1</v>
      </c>
      <c r="S319" s="1" t="s">
        <v>763</v>
      </c>
      <c r="T319">
        <v>10300501</v>
      </c>
      <c r="U319" s="53" t="s">
        <v>33</v>
      </c>
      <c r="V319" s="53" t="s">
        <v>33</v>
      </c>
      <c r="W319" s="53" t="s">
        <v>28</v>
      </c>
      <c r="X319">
        <v>0</v>
      </c>
      <c r="Y319">
        <v>0</v>
      </c>
      <c r="Z319">
        <v>0</v>
      </c>
      <c r="AA319">
        <v>0</v>
      </c>
      <c r="AB319">
        <v>0</v>
      </c>
      <c r="AC319" s="5">
        <v>0</v>
      </c>
      <c r="AD319" t="s">
        <v>1202</v>
      </c>
      <c r="AE319" s="5">
        <f t="shared" si="20"/>
        <v>0</v>
      </c>
      <c r="AF319" s="5" t="str">
        <f t="shared" si="23"/>
        <v>n/a</v>
      </c>
      <c r="AG319">
        <v>0</v>
      </c>
      <c r="AH319">
        <v>0</v>
      </c>
      <c r="AI319">
        <v>0</v>
      </c>
      <c r="AJ319">
        <v>0</v>
      </c>
      <c r="AK319" s="53" t="s">
        <v>1334</v>
      </c>
    </row>
    <row r="320" spans="1:37" ht="43.2" x14ac:dyDescent="0.3">
      <c r="A320" t="s">
        <v>595</v>
      </c>
      <c r="B320">
        <v>2022</v>
      </c>
      <c r="C320">
        <v>70267</v>
      </c>
      <c r="D320">
        <v>5763211</v>
      </c>
      <c r="E320" s="1" t="s">
        <v>741</v>
      </c>
      <c r="F320" s="1" t="s">
        <v>45</v>
      </c>
      <c r="G320" s="49">
        <v>153</v>
      </c>
      <c r="H320" t="s">
        <v>742</v>
      </c>
      <c r="I320">
        <v>19</v>
      </c>
      <c r="J320">
        <v>19</v>
      </c>
      <c r="K320" s="1" t="s">
        <v>762</v>
      </c>
      <c r="L320">
        <v>19</v>
      </c>
      <c r="M320">
        <v>19</v>
      </c>
      <c r="N320">
        <v>7</v>
      </c>
      <c r="O320">
        <v>24</v>
      </c>
      <c r="P320">
        <v>8760</v>
      </c>
      <c r="Q320">
        <v>1</v>
      </c>
      <c r="R320">
        <v>1</v>
      </c>
      <c r="S320" s="1" t="s">
        <v>763</v>
      </c>
      <c r="T320">
        <v>10300501</v>
      </c>
      <c r="U320" s="53" t="s">
        <v>33</v>
      </c>
      <c r="V320" s="53" t="s">
        <v>33</v>
      </c>
      <c r="W320" s="53" t="s">
        <v>29</v>
      </c>
      <c r="X320">
        <v>0</v>
      </c>
      <c r="Y320">
        <v>0</v>
      </c>
      <c r="Z320">
        <v>0</v>
      </c>
      <c r="AA320">
        <v>0</v>
      </c>
      <c r="AB320">
        <v>0</v>
      </c>
      <c r="AC320" s="5">
        <v>0</v>
      </c>
      <c r="AD320" t="s">
        <v>1202</v>
      </c>
      <c r="AE320" s="5">
        <f t="shared" si="20"/>
        <v>0</v>
      </c>
      <c r="AF320" s="5" t="str">
        <f t="shared" si="23"/>
        <v>n/a</v>
      </c>
      <c r="AG320">
        <v>0</v>
      </c>
      <c r="AH320">
        <v>0</v>
      </c>
      <c r="AI320">
        <v>0</v>
      </c>
      <c r="AJ320">
        <v>0</v>
      </c>
      <c r="AK320" s="53" t="s">
        <v>1334</v>
      </c>
    </row>
    <row r="321" spans="1:37" ht="43.2" x14ac:dyDescent="0.3">
      <c r="A321" t="s">
        <v>595</v>
      </c>
      <c r="B321">
        <v>2022</v>
      </c>
      <c r="C321">
        <v>70267</v>
      </c>
      <c r="D321">
        <v>5763211</v>
      </c>
      <c r="E321" s="1" t="s">
        <v>741</v>
      </c>
      <c r="F321" s="1" t="s">
        <v>45</v>
      </c>
      <c r="G321" s="49">
        <v>153</v>
      </c>
      <c r="H321" t="s">
        <v>742</v>
      </c>
      <c r="I321">
        <v>19</v>
      </c>
      <c r="J321">
        <v>19</v>
      </c>
      <c r="K321" s="1" t="s">
        <v>762</v>
      </c>
      <c r="L321">
        <v>19</v>
      </c>
      <c r="M321">
        <v>19</v>
      </c>
      <c r="N321">
        <v>7</v>
      </c>
      <c r="O321">
        <v>24</v>
      </c>
      <c r="P321">
        <v>8760</v>
      </c>
      <c r="Q321">
        <v>1</v>
      </c>
      <c r="R321">
        <v>1</v>
      </c>
      <c r="S321" s="1" t="s">
        <v>763</v>
      </c>
      <c r="T321">
        <v>10300501</v>
      </c>
      <c r="U321" s="53" t="s">
        <v>33</v>
      </c>
      <c r="V321" s="53" t="s">
        <v>33</v>
      </c>
      <c r="W321" s="53" t="s">
        <v>30</v>
      </c>
      <c r="X321">
        <v>0</v>
      </c>
      <c r="Y321">
        <v>0</v>
      </c>
      <c r="Z321">
        <v>0</v>
      </c>
      <c r="AA321">
        <v>0</v>
      </c>
      <c r="AB321">
        <v>0</v>
      </c>
      <c r="AC321" s="5">
        <v>0</v>
      </c>
      <c r="AD321" t="s">
        <v>1202</v>
      </c>
      <c r="AE321" s="5">
        <f t="shared" si="20"/>
        <v>0</v>
      </c>
      <c r="AF321" s="5" t="str">
        <f t="shared" si="23"/>
        <v>n/a</v>
      </c>
      <c r="AG321">
        <v>0</v>
      </c>
      <c r="AH321">
        <v>0</v>
      </c>
      <c r="AI321">
        <v>0</v>
      </c>
      <c r="AJ321">
        <v>0</v>
      </c>
      <c r="AK321" s="53" t="s">
        <v>1334</v>
      </c>
    </row>
    <row r="322" spans="1:37" ht="43.2" x14ac:dyDescent="0.3">
      <c r="A322" t="s">
        <v>595</v>
      </c>
      <c r="B322">
        <v>2022</v>
      </c>
      <c r="C322">
        <v>70267</v>
      </c>
      <c r="D322">
        <v>5763211</v>
      </c>
      <c r="E322" s="1" t="s">
        <v>741</v>
      </c>
      <c r="F322" s="1" t="s">
        <v>45</v>
      </c>
      <c r="G322" s="49">
        <v>153</v>
      </c>
      <c r="H322" t="s">
        <v>742</v>
      </c>
      <c r="I322">
        <v>19</v>
      </c>
      <c r="J322">
        <v>19</v>
      </c>
      <c r="K322" s="1" t="s">
        <v>762</v>
      </c>
      <c r="L322">
        <v>19</v>
      </c>
      <c r="M322">
        <v>19</v>
      </c>
      <c r="N322">
        <v>7</v>
      </c>
      <c r="O322">
        <v>24</v>
      </c>
      <c r="P322">
        <v>8760</v>
      </c>
      <c r="Q322">
        <v>1</v>
      </c>
      <c r="R322">
        <v>1</v>
      </c>
      <c r="S322" s="1" t="s">
        <v>763</v>
      </c>
      <c r="T322">
        <v>10300501</v>
      </c>
      <c r="U322" s="53" t="s">
        <v>33</v>
      </c>
      <c r="V322" s="53" t="s">
        <v>33</v>
      </c>
      <c r="W322" s="53" t="s">
        <v>35</v>
      </c>
      <c r="X322">
        <v>0</v>
      </c>
      <c r="Y322">
        <v>0</v>
      </c>
      <c r="Z322">
        <v>0</v>
      </c>
      <c r="AA322">
        <v>0</v>
      </c>
      <c r="AB322">
        <v>0</v>
      </c>
      <c r="AC322" s="5">
        <v>0</v>
      </c>
      <c r="AD322" t="s">
        <v>1202</v>
      </c>
      <c r="AE322" s="5">
        <f t="shared" ref="AE322:AE385" si="24">IF(Y322=0,0,P322/(O322*N322)*Y322/100)</f>
        <v>0</v>
      </c>
      <c r="AF322" s="5" t="str">
        <f t="shared" si="23"/>
        <v>n/a</v>
      </c>
      <c r="AG322">
        <v>0</v>
      </c>
      <c r="AH322">
        <v>0</v>
      </c>
      <c r="AI322">
        <v>0</v>
      </c>
      <c r="AJ322">
        <v>0</v>
      </c>
      <c r="AK322" s="53" t="s">
        <v>1334</v>
      </c>
    </row>
    <row r="323" spans="1:37" ht="43.2" x14ac:dyDescent="0.3">
      <c r="A323" t="s">
        <v>595</v>
      </c>
      <c r="B323">
        <v>2022</v>
      </c>
      <c r="C323">
        <v>70267</v>
      </c>
      <c r="D323">
        <v>5763211</v>
      </c>
      <c r="E323" s="1" t="s">
        <v>741</v>
      </c>
      <c r="F323" s="1" t="s">
        <v>45</v>
      </c>
      <c r="G323" s="49">
        <v>153</v>
      </c>
      <c r="H323" t="s">
        <v>742</v>
      </c>
      <c r="I323">
        <v>19</v>
      </c>
      <c r="J323">
        <v>19</v>
      </c>
      <c r="K323" s="1" t="s">
        <v>762</v>
      </c>
      <c r="L323">
        <v>19</v>
      </c>
      <c r="M323">
        <v>19</v>
      </c>
      <c r="N323">
        <v>7</v>
      </c>
      <c r="O323">
        <v>24</v>
      </c>
      <c r="P323">
        <v>8760</v>
      </c>
      <c r="Q323">
        <v>1</v>
      </c>
      <c r="R323">
        <v>1</v>
      </c>
      <c r="S323" s="1" t="s">
        <v>763</v>
      </c>
      <c r="T323">
        <v>10300501</v>
      </c>
      <c r="U323" s="53" t="s">
        <v>33</v>
      </c>
      <c r="V323" s="53" t="s">
        <v>33</v>
      </c>
      <c r="W323" s="53" t="s">
        <v>31</v>
      </c>
      <c r="X323">
        <v>0</v>
      </c>
      <c r="Y323">
        <v>0</v>
      </c>
      <c r="Z323">
        <v>0</v>
      </c>
      <c r="AA323">
        <v>0</v>
      </c>
      <c r="AB323">
        <v>0</v>
      </c>
      <c r="AC323" s="5">
        <v>0</v>
      </c>
      <c r="AD323" t="s">
        <v>1202</v>
      </c>
      <c r="AE323" s="5">
        <f t="shared" si="24"/>
        <v>0</v>
      </c>
      <c r="AF323" s="5" t="str">
        <f t="shared" si="23"/>
        <v>n/a</v>
      </c>
      <c r="AG323">
        <v>0</v>
      </c>
      <c r="AH323">
        <v>0</v>
      </c>
      <c r="AI323">
        <v>0</v>
      </c>
      <c r="AJ323">
        <v>0</v>
      </c>
      <c r="AK323" s="53" t="s">
        <v>1334</v>
      </c>
    </row>
    <row r="324" spans="1:37" ht="43.2" x14ac:dyDescent="0.3">
      <c r="A324" t="s">
        <v>595</v>
      </c>
      <c r="B324">
        <v>2022</v>
      </c>
      <c r="C324">
        <v>70267</v>
      </c>
      <c r="D324">
        <v>5763211</v>
      </c>
      <c r="E324" s="1" t="s">
        <v>741</v>
      </c>
      <c r="F324" s="1" t="s">
        <v>45</v>
      </c>
      <c r="G324" s="49">
        <v>153</v>
      </c>
      <c r="H324" t="s">
        <v>742</v>
      </c>
      <c r="I324">
        <v>19</v>
      </c>
      <c r="J324">
        <v>19</v>
      </c>
      <c r="K324" s="1" t="s">
        <v>762</v>
      </c>
      <c r="L324">
        <v>19</v>
      </c>
      <c r="M324">
        <v>19</v>
      </c>
      <c r="N324">
        <v>7</v>
      </c>
      <c r="O324">
        <v>24</v>
      </c>
      <c r="P324">
        <v>8760</v>
      </c>
      <c r="Q324">
        <v>1</v>
      </c>
      <c r="R324">
        <v>1</v>
      </c>
      <c r="S324" s="1" t="s">
        <v>763</v>
      </c>
      <c r="T324">
        <v>10300501</v>
      </c>
      <c r="U324" s="53" t="s">
        <v>33</v>
      </c>
      <c r="V324" s="53" t="s">
        <v>33</v>
      </c>
      <c r="W324" s="53" t="s">
        <v>32</v>
      </c>
      <c r="X324">
        <v>0</v>
      </c>
      <c r="Y324">
        <v>0</v>
      </c>
      <c r="Z324">
        <v>0</v>
      </c>
      <c r="AA324">
        <v>0</v>
      </c>
      <c r="AB324">
        <v>0</v>
      </c>
      <c r="AC324" s="5">
        <v>0</v>
      </c>
      <c r="AD324" t="s">
        <v>1202</v>
      </c>
      <c r="AE324" s="5">
        <f t="shared" si="24"/>
        <v>0</v>
      </c>
      <c r="AF324" s="5" t="str">
        <f t="shared" si="23"/>
        <v>n/a</v>
      </c>
      <c r="AG324">
        <v>0</v>
      </c>
      <c r="AH324">
        <v>0</v>
      </c>
      <c r="AI324">
        <v>0</v>
      </c>
      <c r="AJ324">
        <v>0</v>
      </c>
      <c r="AK324" s="53" t="s">
        <v>1334</v>
      </c>
    </row>
    <row r="325" spans="1:37" ht="43.2" x14ac:dyDescent="0.3">
      <c r="A325" t="s">
        <v>595</v>
      </c>
      <c r="B325">
        <v>2022</v>
      </c>
      <c r="C325">
        <v>70267</v>
      </c>
      <c r="D325">
        <v>5763211</v>
      </c>
      <c r="E325" s="1" t="s">
        <v>741</v>
      </c>
      <c r="F325" s="1" t="s">
        <v>45</v>
      </c>
      <c r="G325" s="49">
        <v>153</v>
      </c>
      <c r="H325" t="s">
        <v>742</v>
      </c>
      <c r="I325">
        <v>23</v>
      </c>
      <c r="J325">
        <v>23</v>
      </c>
      <c r="K325" s="1" t="s">
        <v>764</v>
      </c>
      <c r="L325">
        <v>23</v>
      </c>
      <c r="M325">
        <v>23</v>
      </c>
      <c r="N325">
        <v>7</v>
      </c>
      <c r="O325">
        <v>24</v>
      </c>
      <c r="P325">
        <v>500</v>
      </c>
      <c r="Q325">
        <v>1</v>
      </c>
      <c r="R325">
        <v>1</v>
      </c>
      <c r="S325" s="1" t="s">
        <v>765</v>
      </c>
      <c r="T325">
        <v>39999999</v>
      </c>
      <c r="U325" s="53" t="s">
        <v>36</v>
      </c>
      <c r="V325" s="53" t="s">
        <v>38</v>
      </c>
      <c r="W325" s="53" t="s">
        <v>28</v>
      </c>
      <c r="X325">
        <v>62</v>
      </c>
      <c r="Y325">
        <v>19</v>
      </c>
      <c r="Z325">
        <v>8</v>
      </c>
      <c r="AA325">
        <v>11</v>
      </c>
      <c r="AB325">
        <v>103</v>
      </c>
      <c r="AC325" s="5">
        <v>0.31312000000000001</v>
      </c>
      <c r="AD325" t="s">
        <v>1202</v>
      </c>
      <c r="AE325" s="5">
        <f t="shared" si="24"/>
        <v>0.56547619047619047</v>
      </c>
      <c r="AF325" s="5">
        <f t="shared" si="23"/>
        <v>1.5029760000000001E-2</v>
      </c>
      <c r="AG325">
        <f>AC325*'2022 EMP Fac Data Metro DC-NoVA'!$AE$5</f>
        <v>0.34832245637811865</v>
      </c>
      <c r="AH325">
        <f t="shared" ref="AH325:AH334" si="25">AG325*$AF325/$AC325</f>
        <v>1.6719477906149697E-2</v>
      </c>
      <c r="AI325">
        <f>AC325*'2022 EMP Fac Data Metro DC-NoVA'!$AF$5</f>
        <v>0.36855968794937666</v>
      </c>
      <c r="AJ325">
        <f t="shared" ref="AJ325:AJ334" si="26">AI325*$AF325/$AC325</f>
        <v>1.7690865021570079E-2</v>
      </c>
      <c r="AK325" s="53" t="s">
        <v>1334</v>
      </c>
    </row>
    <row r="326" spans="1:37" ht="43.2" x14ac:dyDescent="0.3">
      <c r="A326" t="s">
        <v>595</v>
      </c>
      <c r="B326">
        <v>2022</v>
      </c>
      <c r="C326">
        <v>70267</v>
      </c>
      <c r="D326">
        <v>5763211</v>
      </c>
      <c r="E326" s="1" t="s">
        <v>741</v>
      </c>
      <c r="F326" s="1" t="s">
        <v>45</v>
      </c>
      <c r="G326" s="49">
        <v>153</v>
      </c>
      <c r="H326" t="s">
        <v>742</v>
      </c>
      <c r="I326">
        <v>23</v>
      </c>
      <c r="J326">
        <v>23</v>
      </c>
      <c r="K326" s="1" t="s">
        <v>764</v>
      </c>
      <c r="L326">
        <v>23</v>
      </c>
      <c r="M326">
        <v>23</v>
      </c>
      <c r="N326">
        <v>7</v>
      </c>
      <c r="O326">
        <v>24</v>
      </c>
      <c r="P326">
        <v>500</v>
      </c>
      <c r="Q326">
        <v>1</v>
      </c>
      <c r="R326">
        <v>1</v>
      </c>
      <c r="S326" s="1" t="s">
        <v>765</v>
      </c>
      <c r="T326">
        <v>39999999</v>
      </c>
      <c r="U326" s="53" t="s">
        <v>36</v>
      </c>
      <c r="V326" s="53" t="s">
        <v>38</v>
      </c>
      <c r="W326" s="53" t="s">
        <v>29</v>
      </c>
      <c r="X326">
        <v>62</v>
      </c>
      <c r="Y326">
        <v>19</v>
      </c>
      <c r="Z326">
        <v>8</v>
      </c>
      <c r="AA326">
        <v>11</v>
      </c>
      <c r="AB326">
        <v>103</v>
      </c>
      <c r="AC326" s="5">
        <v>1.366295</v>
      </c>
      <c r="AD326" t="s">
        <v>1202</v>
      </c>
      <c r="AE326" s="5">
        <f t="shared" si="24"/>
        <v>0.56547619047619047</v>
      </c>
      <c r="AF326" s="5">
        <f t="shared" si="23"/>
        <v>6.5582160000000014E-2</v>
      </c>
      <c r="AG326">
        <f>AC326*'2022 EMP Fac Data Metro DC-NoVA'!$AK$5</f>
        <v>1.5960095048417373</v>
      </c>
      <c r="AH326">
        <f t="shared" si="25"/>
        <v>7.6608456232403407E-2</v>
      </c>
      <c r="AI326">
        <f>AC326*'2022 EMP Fac Data Metro DC-NoVA'!$AL$5</f>
        <v>1.7438491490871404</v>
      </c>
      <c r="AJ326">
        <f t="shared" si="26"/>
        <v>8.3704759156182751E-2</v>
      </c>
      <c r="AK326" s="53" t="s">
        <v>1334</v>
      </c>
    </row>
    <row r="327" spans="1:37" ht="43.2" x14ac:dyDescent="0.3">
      <c r="A327" t="s">
        <v>595</v>
      </c>
      <c r="B327">
        <v>2022</v>
      </c>
      <c r="C327">
        <v>70267</v>
      </c>
      <c r="D327">
        <v>5763211</v>
      </c>
      <c r="E327" s="1" t="s">
        <v>741</v>
      </c>
      <c r="F327" s="1" t="s">
        <v>45</v>
      </c>
      <c r="G327" s="49">
        <v>153</v>
      </c>
      <c r="H327" t="s">
        <v>742</v>
      </c>
      <c r="I327">
        <v>23</v>
      </c>
      <c r="J327">
        <v>23</v>
      </c>
      <c r="K327" s="1" t="s">
        <v>764</v>
      </c>
      <c r="L327">
        <v>23</v>
      </c>
      <c r="M327">
        <v>23</v>
      </c>
      <c r="N327">
        <v>7</v>
      </c>
      <c r="O327">
        <v>24</v>
      </c>
      <c r="P327">
        <v>500</v>
      </c>
      <c r="Q327">
        <v>1</v>
      </c>
      <c r="R327">
        <v>1</v>
      </c>
      <c r="S327" s="1" t="s">
        <v>765</v>
      </c>
      <c r="T327">
        <v>39999999</v>
      </c>
      <c r="U327" s="53" t="s">
        <v>36</v>
      </c>
      <c r="V327" s="53" t="s">
        <v>38</v>
      </c>
      <c r="W327" s="53" t="s">
        <v>30</v>
      </c>
      <c r="X327">
        <v>62</v>
      </c>
      <c r="Y327">
        <v>19</v>
      </c>
      <c r="Z327">
        <v>8</v>
      </c>
      <c r="AA327">
        <v>11</v>
      </c>
      <c r="AB327">
        <v>103</v>
      </c>
      <c r="AC327" s="5">
        <v>3.2960000000000003E-2</v>
      </c>
      <c r="AD327" t="s">
        <v>1202</v>
      </c>
      <c r="AE327" s="5">
        <f t="shared" si="24"/>
        <v>0.56547619047619047</v>
      </c>
      <c r="AF327" s="5">
        <f t="shared" si="23"/>
        <v>1.5820800000000002E-3</v>
      </c>
      <c r="AG327">
        <f>AC327*'2022 EMP Fac Data Metro DC-NoVA'!$AN$5</f>
        <v>3.7502763105456902E-2</v>
      </c>
      <c r="AH327">
        <f t="shared" si="25"/>
        <v>1.8001326290619313E-3</v>
      </c>
      <c r="AI327">
        <f>AC327*'2022 EMP Fac Data Metro DC-NoVA'!$AO$5</f>
        <v>4.0269321382883951E-2</v>
      </c>
      <c r="AJ327">
        <f t="shared" si="26"/>
        <v>1.9329274263784296E-3</v>
      </c>
      <c r="AK327" s="53" t="s">
        <v>1334</v>
      </c>
    </row>
    <row r="328" spans="1:37" ht="43.2" x14ac:dyDescent="0.3">
      <c r="A328" t="s">
        <v>595</v>
      </c>
      <c r="B328">
        <v>2022</v>
      </c>
      <c r="C328">
        <v>70267</v>
      </c>
      <c r="D328">
        <v>5763211</v>
      </c>
      <c r="E328" s="1" t="s">
        <v>741</v>
      </c>
      <c r="F328" s="1" t="s">
        <v>45</v>
      </c>
      <c r="G328" s="49">
        <v>153</v>
      </c>
      <c r="H328" t="s">
        <v>742</v>
      </c>
      <c r="I328">
        <v>23</v>
      </c>
      <c r="J328">
        <v>23</v>
      </c>
      <c r="K328" s="1" t="s">
        <v>764</v>
      </c>
      <c r="L328">
        <v>23</v>
      </c>
      <c r="M328">
        <v>23</v>
      </c>
      <c r="N328">
        <v>7</v>
      </c>
      <c r="O328">
        <v>24</v>
      </c>
      <c r="P328">
        <v>500</v>
      </c>
      <c r="Q328">
        <v>1</v>
      </c>
      <c r="R328">
        <v>1</v>
      </c>
      <c r="S328" s="1" t="s">
        <v>765</v>
      </c>
      <c r="T328">
        <v>39999999</v>
      </c>
      <c r="U328" s="53" t="s">
        <v>36</v>
      </c>
      <c r="V328" s="53" t="s">
        <v>38</v>
      </c>
      <c r="W328" s="53" t="s">
        <v>35</v>
      </c>
      <c r="X328">
        <v>62</v>
      </c>
      <c r="Y328">
        <v>19</v>
      </c>
      <c r="Z328">
        <v>8</v>
      </c>
      <c r="AA328">
        <v>11</v>
      </c>
      <c r="AB328">
        <v>103</v>
      </c>
      <c r="AC328" s="5">
        <v>2.0084999999999999E-2</v>
      </c>
      <c r="AD328" t="s">
        <v>1202</v>
      </c>
      <c r="AE328" s="5">
        <f t="shared" si="24"/>
        <v>0.56547619047619047</v>
      </c>
      <c r="AF328" s="5">
        <f t="shared" si="23"/>
        <v>9.6408000000000008E-4</v>
      </c>
      <c r="AG328">
        <f>AC328*'2022 EMP Fac Data Metro DC-NoVA'!$AN$5</f>
        <v>2.2853246267387797E-2</v>
      </c>
      <c r="AH328">
        <f t="shared" si="25"/>
        <v>1.0969558208346144E-3</v>
      </c>
      <c r="AI328">
        <f>AC328*'2022 EMP Fac Data Metro DC-NoVA'!$AO$5</f>
        <v>2.4539117717694903E-2</v>
      </c>
      <c r="AJ328">
        <f t="shared" si="26"/>
        <v>1.1778776504493555E-3</v>
      </c>
      <c r="AK328" s="53" t="s">
        <v>1334</v>
      </c>
    </row>
    <row r="329" spans="1:37" ht="43.2" x14ac:dyDescent="0.3">
      <c r="A329" t="s">
        <v>595</v>
      </c>
      <c r="B329">
        <v>2022</v>
      </c>
      <c r="C329">
        <v>70267</v>
      </c>
      <c r="D329">
        <v>5763211</v>
      </c>
      <c r="E329" s="1" t="s">
        <v>741</v>
      </c>
      <c r="F329" s="1" t="s">
        <v>45</v>
      </c>
      <c r="G329" s="49">
        <v>153</v>
      </c>
      <c r="H329" t="s">
        <v>742</v>
      </c>
      <c r="I329">
        <v>23</v>
      </c>
      <c r="J329">
        <v>23</v>
      </c>
      <c r="K329" s="1" t="s">
        <v>764</v>
      </c>
      <c r="L329">
        <v>23</v>
      </c>
      <c r="M329">
        <v>23</v>
      </c>
      <c r="N329">
        <v>7</v>
      </c>
      <c r="O329">
        <v>24</v>
      </c>
      <c r="P329">
        <v>500</v>
      </c>
      <c r="Q329">
        <v>1</v>
      </c>
      <c r="R329">
        <v>1</v>
      </c>
      <c r="S329" s="1" t="s">
        <v>765</v>
      </c>
      <c r="T329">
        <v>39999999</v>
      </c>
      <c r="U329" s="53" t="s">
        <v>36</v>
      </c>
      <c r="V329" s="53" t="s">
        <v>38</v>
      </c>
      <c r="W329" s="53" t="s">
        <v>31</v>
      </c>
      <c r="X329">
        <v>62</v>
      </c>
      <c r="Y329">
        <v>19</v>
      </c>
      <c r="Z329">
        <v>8</v>
      </c>
      <c r="AA329">
        <v>11</v>
      </c>
      <c r="AB329">
        <v>103</v>
      </c>
      <c r="AC329" s="5">
        <v>5.1500000000000005E-4</v>
      </c>
      <c r="AD329" t="s">
        <v>1202</v>
      </c>
      <c r="AE329" s="5">
        <f t="shared" si="24"/>
        <v>0.56547619047619047</v>
      </c>
      <c r="AF329" s="5">
        <f t="shared" si="23"/>
        <v>2.4720000000000004E-5</v>
      </c>
      <c r="AG329">
        <f>AC329*'2022 EMP Fac Data Metro DC-NoVA'!$AQ$5</f>
        <v>6.2176161779610992E-4</v>
      </c>
      <c r="AH329">
        <f t="shared" si="25"/>
        <v>2.9844557654213277E-5</v>
      </c>
      <c r="AI329">
        <f>AC329*'2022 EMP Fac Data Metro DC-NoVA'!$AR$5</f>
        <v>6.9360878864180829E-4</v>
      </c>
      <c r="AJ329">
        <f t="shared" si="26"/>
        <v>3.3293221854806798E-5</v>
      </c>
      <c r="AK329" s="53" t="s">
        <v>1334</v>
      </c>
    </row>
    <row r="330" spans="1:37" ht="43.2" x14ac:dyDescent="0.3">
      <c r="A330" t="s">
        <v>595</v>
      </c>
      <c r="B330">
        <v>2022</v>
      </c>
      <c r="C330">
        <v>70267</v>
      </c>
      <c r="D330">
        <v>5763211</v>
      </c>
      <c r="E330" s="1" t="s">
        <v>741</v>
      </c>
      <c r="F330" s="1" t="s">
        <v>45</v>
      </c>
      <c r="G330" s="49">
        <v>153</v>
      </c>
      <c r="H330" t="s">
        <v>742</v>
      </c>
      <c r="I330">
        <v>23</v>
      </c>
      <c r="J330">
        <v>23</v>
      </c>
      <c r="K330" s="1" t="s">
        <v>764</v>
      </c>
      <c r="L330">
        <v>23</v>
      </c>
      <c r="M330">
        <v>23</v>
      </c>
      <c r="N330">
        <v>7</v>
      </c>
      <c r="O330">
        <v>24</v>
      </c>
      <c r="P330">
        <v>500</v>
      </c>
      <c r="Q330">
        <v>1</v>
      </c>
      <c r="R330">
        <v>1</v>
      </c>
      <c r="S330" s="1" t="s">
        <v>765</v>
      </c>
      <c r="T330">
        <v>39999999</v>
      </c>
      <c r="U330" s="53" t="s">
        <v>36</v>
      </c>
      <c r="V330" s="53" t="s">
        <v>38</v>
      </c>
      <c r="W330" s="53" t="s">
        <v>32</v>
      </c>
      <c r="X330">
        <v>62</v>
      </c>
      <c r="Y330">
        <v>19</v>
      </c>
      <c r="Z330">
        <v>8</v>
      </c>
      <c r="AA330">
        <v>11</v>
      </c>
      <c r="AB330">
        <v>103</v>
      </c>
      <c r="AC330" s="5">
        <v>3.6565E-2</v>
      </c>
      <c r="AD330" t="s">
        <v>1202</v>
      </c>
      <c r="AE330" s="5">
        <f t="shared" si="24"/>
        <v>0.56547619047619047</v>
      </c>
      <c r="AF330" s="5">
        <f t="shared" si="23"/>
        <v>1.75512E-3</v>
      </c>
      <c r="AG330">
        <f>AC330*'2022 EMP Fac Data Metro DC-NoVA'!$AT$5</f>
        <v>3.5613765907990452E-2</v>
      </c>
      <c r="AH330">
        <f t="shared" si="25"/>
        <v>1.7094607635835418E-3</v>
      </c>
      <c r="AI330">
        <f>AC330*'2022 EMP Fac Data Metro DC-NoVA'!$AU$5</f>
        <v>3.5570638295899751E-2</v>
      </c>
      <c r="AJ330">
        <f t="shared" si="26"/>
        <v>1.707390638203188E-3</v>
      </c>
      <c r="AK330" s="53" t="s">
        <v>1334</v>
      </c>
    </row>
    <row r="331" spans="1:37" ht="33" x14ac:dyDescent="0.3">
      <c r="A331" t="s">
        <v>595</v>
      </c>
      <c r="B331">
        <v>2022</v>
      </c>
      <c r="C331">
        <v>70267</v>
      </c>
      <c r="D331">
        <v>5763211</v>
      </c>
      <c r="E331" s="1" t="s">
        <v>741</v>
      </c>
      <c r="F331" s="1" t="s">
        <v>45</v>
      </c>
      <c r="G331" s="49">
        <v>153</v>
      </c>
      <c r="H331" t="s">
        <v>742</v>
      </c>
      <c r="I331">
        <v>25</v>
      </c>
      <c r="J331">
        <v>25</v>
      </c>
      <c r="K331" s="1" t="s">
        <v>766</v>
      </c>
      <c r="L331">
        <v>34</v>
      </c>
      <c r="M331">
        <v>34</v>
      </c>
      <c r="N331">
        <v>7</v>
      </c>
      <c r="O331">
        <v>24</v>
      </c>
      <c r="P331">
        <v>8760</v>
      </c>
      <c r="Q331">
        <v>1</v>
      </c>
      <c r="R331">
        <v>1</v>
      </c>
      <c r="S331" s="1" t="s">
        <v>766</v>
      </c>
      <c r="T331">
        <v>40100201</v>
      </c>
      <c r="U331" s="53" t="s">
        <v>767</v>
      </c>
      <c r="V331" s="53" t="s">
        <v>767</v>
      </c>
      <c r="W331" s="53" t="s">
        <v>32</v>
      </c>
      <c r="X331">
        <v>26</v>
      </c>
      <c r="Y331">
        <v>26</v>
      </c>
      <c r="Z331">
        <v>26</v>
      </c>
      <c r="AA331">
        <v>22</v>
      </c>
      <c r="AB331">
        <v>1.58</v>
      </c>
      <c r="AC331" s="5">
        <v>3.15E-2</v>
      </c>
      <c r="AD331" t="s">
        <v>1202</v>
      </c>
      <c r="AE331" s="5">
        <f t="shared" si="24"/>
        <v>13.557142857142857</v>
      </c>
      <c r="AF331" s="5">
        <f t="shared" si="23"/>
        <v>8.9999999999999992E-5</v>
      </c>
      <c r="AG331">
        <f>AC331*'2022 EMP Fac Data Metro DC-NoVA'!$AT$5</f>
        <v>3.0680531275856675E-2</v>
      </c>
      <c r="AH331">
        <f t="shared" si="25"/>
        <v>8.765866078816192E-5</v>
      </c>
      <c r="AI331">
        <f>AC331*'2022 EMP Fac Data Metro DC-NoVA'!$AU$5</f>
        <v>3.064337771970032E-2</v>
      </c>
      <c r="AJ331">
        <f t="shared" si="26"/>
        <v>8.7552507770572338E-5</v>
      </c>
      <c r="AK331" s="53" t="s">
        <v>1334</v>
      </c>
    </row>
    <row r="332" spans="1:37" ht="33" x14ac:dyDescent="0.3">
      <c r="A332" t="s">
        <v>595</v>
      </c>
      <c r="B332">
        <v>2022</v>
      </c>
      <c r="C332">
        <v>70267</v>
      </c>
      <c r="D332">
        <v>5763211</v>
      </c>
      <c r="E332" s="1" t="s">
        <v>741</v>
      </c>
      <c r="F332" s="1" t="s">
        <v>45</v>
      </c>
      <c r="G332" s="49">
        <v>153</v>
      </c>
      <c r="H332" t="s">
        <v>742</v>
      </c>
      <c r="I332">
        <v>26</v>
      </c>
      <c r="J332">
        <v>26</v>
      </c>
      <c r="K332" s="1" t="s">
        <v>768</v>
      </c>
      <c r="L332">
        <v>35</v>
      </c>
      <c r="M332">
        <v>35</v>
      </c>
      <c r="N332">
        <v>5</v>
      </c>
      <c r="O332">
        <v>8</v>
      </c>
      <c r="P332">
        <v>2080</v>
      </c>
      <c r="Q332">
        <v>1</v>
      </c>
      <c r="R332">
        <v>1</v>
      </c>
      <c r="S332" s="1" t="s">
        <v>769</v>
      </c>
      <c r="T332">
        <v>40299995</v>
      </c>
      <c r="U332" s="53" t="s">
        <v>73</v>
      </c>
      <c r="V332" s="53" t="s">
        <v>73</v>
      </c>
      <c r="W332" s="53" t="s">
        <v>32</v>
      </c>
      <c r="X332">
        <v>38</v>
      </c>
      <c r="Y332">
        <v>21</v>
      </c>
      <c r="Z332">
        <v>17</v>
      </c>
      <c r="AA332">
        <v>24</v>
      </c>
      <c r="AB332">
        <v>2.3E-2</v>
      </c>
      <c r="AC332" s="5">
        <v>2.3E-2</v>
      </c>
      <c r="AD332" t="s">
        <v>1202</v>
      </c>
      <c r="AE332" s="5">
        <f t="shared" si="24"/>
        <v>10.92</v>
      </c>
      <c r="AF332" s="5">
        <f t="shared" si="23"/>
        <v>8.8461538461538465E-5</v>
      </c>
      <c r="AG332">
        <f>AC332*'2022 EMP Fac Data Metro DC-NoVA'!$AT$5</f>
        <v>2.2401657756974714E-2</v>
      </c>
      <c r="AH332">
        <f t="shared" si="25"/>
        <v>8.6160222142210444E-5</v>
      </c>
      <c r="AI332">
        <f>AC332*'2022 EMP Fac Data Metro DC-NoVA'!$AU$5</f>
        <v>2.2374529763590709E-2</v>
      </c>
      <c r="AJ332">
        <f t="shared" si="26"/>
        <v>8.6055883706118104E-5</v>
      </c>
      <c r="AK332" s="53" t="s">
        <v>1334</v>
      </c>
    </row>
    <row r="333" spans="1:37" ht="33" x14ac:dyDescent="0.3">
      <c r="A333" t="s">
        <v>595</v>
      </c>
      <c r="B333">
        <v>2022</v>
      </c>
      <c r="C333">
        <v>70267</v>
      </c>
      <c r="D333">
        <v>5763211</v>
      </c>
      <c r="E333" s="1" t="s">
        <v>741</v>
      </c>
      <c r="F333" s="1" t="s">
        <v>45</v>
      </c>
      <c r="G333" s="49">
        <v>153</v>
      </c>
      <c r="H333" t="s">
        <v>742</v>
      </c>
      <c r="I333">
        <v>27</v>
      </c>
      <c r="J333">
        <v>27</v>
      </c>
      <c r="K333" s="1" t="s">
        <v>770</v>
      </c>
      <c r="L333">
        <v>50</v>
      </c>
      <c r="M333">
        <v>50</v>
      </c>
      <c r="N333">
        <v>5</v>
      </c>
      <c r="O333">
        <v>8</v>
      </c>
      <c r="P333">
        <v>2080</v>
      </c>
      <c r="Q333">
        <v>1</v>
      </c>
      <c r="R333">
        <v>1</v>
      </c>
      <c r="S333" s="1" t="s">
        <v>772</v>
      </c>
      <c r="T333">
        <v>40600306</v>
      </c>
      <c r="U333" s="53" t="s">
        <v>49</v>
      </c>
      <c r="V333" s="53" t="s">
        <v>49</v>
      </c>
      <c r="W333" s="53" t="s">
        <v>32</v>
      </c>
      <c r="X333">
        <v>0</v>
      </c>
      <c r="Y333">
        <v>97</v>
      </c>
      <c r="Z333">
        <v>3</v>
      </c>
      <c r="AA333">
        <v>0</v>
      </c>
      <c r="AB333">
        <v>5.29</v>
      </c>
      <c r="AC333" s="5">
        <v>2.7900000000000001E-2</v>
      </c>
      <c r="AD333" t="s">
        <v>1202</v>
      </c>
      <c r="AE333" s="5">
        <f t="shared" si="24"/>
        <v>50.44</v>
      </c>
      <c r="AF333" s="5">
        <f t="shared" si="23"/>
        <v>4.1635384615384616E-4</v>
      </c>
      <c r="AG333">
        <f>AC333*'2022 EMP Fac Data Metro DC-NoVA'!$AT$5</f>
        <v>2.7174184844330197E-2</v>
      </c>
      <c r="AH333">
        <f t="shared" si="25"/>
        <v>4.0552245075385065E-4</v>
      </c>
      <c r="AI333">
        <f>AC333*'2022 EMP Fac Data Metro DC-NoVA'!$AU$5</f>
        <v>2.7141277408877427E-2</v>
      </c>
      <c r="AJ333">
        <f t="shared" si="26"/>
        <v>4.0503137056324776E-4</v>
      </c>
      <c r="AK333" s="53" t="s">
        <v>1334</v>
      </c>
    </row>
    <row r="334" spans="1:37" ht="33" x14ac:dyDescent="0.3">
      <c r="A334" t="s">
        <v>595</v>
      </c>
      <c r="B334">
        <v>2022</v>
      </c>
      <c r="C334">
        <v>70267</v>
      </c>
      <c r="D334">
        <v>5763211</v>
      </c>
      <c r="E334" s="1" t="s">
        <v>741</v>
      </c>
      <c r="F334" s="1" t="s">
        <v>45</v>
      </c>
      <c r="G334" s="49">
        <v>153</v>
      </c>
      <c r="H334" t="s">
        <v>742</v>
      </c>
      <c r="I334">
        <v>27</v>
      </c>
      <c r="J334">
        <v>27</v>
      </c>
      <c r="K334" s="1" t="s">
        <v>770</v>
      </c>
      <c r="L334">
        <v>50</v>
      </c>
      <c r="M334">
        <v>50</v>
      </c>
      <c r="N334">
        <v>5</v>
      </c>
      <c r="O334">
        <v>8</v>
      </c>
      <c r="P334">
        <v>2080</v>
      </c>
      <c r="Q334">
        <v>2</v>
      </c>
      <c r="R334">
        <v>2</v>
      </c>
      <c r="S334" s="1" t="s">
        <v>771</v>
      </c>
      <c r="T334">
        <v>40400111</v>
      </c>
      <c r="U334" s="53" t="s">
        <v>48</v>
      </c>
      <c r="V334" s="53" t="s">
        <v>48</v>
      </c>
      <c r="W334" s="53" t="s">
        <v>32</v>
      </c>
      <c r="X334">
        <v>25</v>
      </c>
      <c r="Y334">
        <v>25</v>
      </c>
      <c r="Z334">
        <v>25</v>
      </c>
      <c r="AA334">
        <v>25</v>
      </c>
      <c r="AB334">
        <v>20</v>
      </c>
      <c r="AC334" s="5">
        <v>0.41</v>
      </c>
      <c r="AD334" t="s">
        <v>1202</v>
      </c>
      <c r="AE334" s="5">
        <f t="shared" si="24"/>
        <v>13</v>
      </c>
      <c r="AF334" s="5">
        <f t="shared" si="23"/>
        <v>1.5769230769230769E-3</v>
      </c>
      <c r="AG334">
        <f>AC334*'2022 EMP Fac Data Metro DC-NoVA'!$AT$5</f>
        <v>0.39933389914607098</v>
      </c>
      <c r="AH334">
        <f t="shared" si="25"/>
        <v>1.5358996121002729E-3</v>
      </c>
      <c r="AI334">
        <f>AC334*'2022 EMP Fac Data Metro DC-NoVA'!$AU$5</f>
        <v>0.39885031317705172</v>
      </c>
      <c r="AJ334">
        <f t="shared" si="26"/>
        <v>1.5340396660655836E-3</v>
      </c>
      <c r="AK334" s="53" t="s">
        <v>1334</v>
      </c>
    </row>
    <row r="335" spans="1:37" ht="33" x14ac:dyDescent="0.3">
      <c r="A335" t="s">
        <v>595</v>
      </c>
      <c r="B335">
        <v>2022</v>
      </c>
      <c r="C335">
        <v>70267</v>
      </c>
      <c r="D335">
        <v>5763211</v>
      </c>
      <c r="E335" s="1" t="s">
        <v>741</v>
      </c>
      <c r="F335" s="1" t="s">
        <v>45</v>
      </c>
      <c r="G335" s="49">
        <v>153</v>
      </c>
      <c r="H335" t="s">
        <v>742</v>
      </c>
      <c r="I335">
        <v>27</v>
      </c>
      <c r="J335">
        <v>27</v>
      </c>
      <c r="K335" s="1" t="s">
        <v>770</v>
      </c>
      <c r="L335">
        <v>50</v>
      </c>
      <c r="M335">
        <v>50</v>
      </c>
      <c r="N335">
        <v>5</v>
      </c>
      <c r="O335">
        <v>8</v>
      </c>
      <c r="P335">
        <v>2080</v>
      </c>
      <c r="Q335">
        <v>3</v>
      </c>
      <c r="R335">
        <v>3</v>
      </c>
      <c r="S335" s="1" t="s">
        <v>773</v>
      </c>
      <c r="T335">
        <v>40600403</v>
      </c>
      <c r="U335" s="53" t="s">
        <v>50</v>
      </c>
      <c r="V335" s="53" t="s">
        <v>50</v>
      </c>
      <c r="W335" s="53" t="s">
        <v>32</v>
      </c>
      <c r="X335">
        <v>0</v>
      </c>
      <c r="Y335">
        <v>97</v>
      </c>
      <c r="Z335">
        <v>3</v>
      </c>
      <c r="AA335">
        <v>0</v>
      </c>
      <c r="AB335">
        <v>5.29</v>
      </c>
      <c r="AC335" s="5">
        <v>0</v>
      </c>
      <c r="AD335" t="s">
        <v>1202</v>
      </c>
      <c r="AE335" s="5">
        <f t="shared" si="24"/>
        <v>50.44</v>
      </c>
      <c r="AF335" s="5">
        <f t="shared" si="23"/>
        <v>0</v>
      </c>
      <c r="AG335">
        <v>0</v>
      </c>
      <c r="AH335">
        <v>0</v>
      </c>
      <c r="AI335">
        <v>0</v>
      </c>
      <c r="AJ335">
        <v>0</v>
      </c>
      <c r="AK335" s="53" t="s">
        <v>1334</v>
      </c>
    </row>
    <row r="336" spans="1:37" ht="33" x14ac:dyDescent="0.3">
      <c r="A336" t="s">
        <v>595</v>
      </c>
      <c r="B336">
        <v>2022</v>
      </c>
      <c r="C336">
        <v>70267</v>
      </c>
      <c r="D336">
        <v>5763211</v>
      </c>
      <c r="E336" s="1" t="s">
        <v>741</v>
      </c>
      <c r="F336" s="1" t="s">
        <v>45</v>
      </c>
      <c r="G336" s="49">
        <v>153</v>
      </c>
      <c r="H336" t="s">
        <v>742</v>
      </c>
      <c r="I336">
        <v>29</v>
      </c>
      <c r="J336">
        <v>29</v>
      </c>
      <c r="K336" s="1" t="s">
        <v>774</v>
      </c>
      <c r="L336">
        <v>52</v>
      </c>
      <c r="M336">
        <v>52</v>
      </c>
      <c r="N336">
        <v>5</v>
      </c>
      <c r="O336">
        <v>8</v>
      </c>
      <c r="P336">
        <v>2080</v>
      </c>
      <c r="Q336">
        <v>1</v>
      </c>
      <c r="R336">
        <v>1</v>
      </c>
      <c r="S336" s="1" t="s">
        <v>776</v>
      </c>
      <c r="T336">
        <v>40400208</v>
      </c>
      <c r="U336" s="53" t="s">
        <v>48</v>
      </c>
      <c r="V336" s="53" t="s">
        <v>48</v>
      </c>
      <c r="W336" s="53" t="s">
        <v>32</v>
      </c>
      <c r="X336">
        <v>21</v>
      </c>
      <c r="Y336">
        <v>29</v>
      </c>
      <c r="Z336">
        <v>26</v>
      </c>
      <c r="AA336">
        <v>24</v>
      </c>
      <c r="AB336">
        <v>196.25</v>
      </c>
      <c r="AC336" s="5">
        <v>0.93</v>
      </c>
      <c r="AD336" t="s">
        <v>1202</v>
      </c>
      <c r="AE336" s="5">
        <f t="shared" si="24"/>
        <v>15.08</v>
      </c>
      <c r="AF336" s="5">
        <f t="shared" si="23"/>
        <v>4.1492307692307696E-3</v>
      </c>
      <c r="AG336">
        <f>AC336*'2022 EMP Fac Data Metro DC-NoVA'!$AT$5</f>
        <v>0.90580616147767323</v>
      </c>
      <c r="AH336">
        <f>AG336*$AF336/$AC336</f>
        <v>4.0412890281311571E-3</v>
      </c>
      <c r="AI336">
        <f>AC336*'2022 EMP Fac Data Metro DC-NoVA'!$AU$5</f>
        <v>0.90470924696258093</v>
      </c>
      <c r="AJ336">
        <f>AI336*$AF336/$AC336</f>
        <v>4.0363951018330532E-3</v>
      </c>
      <c r="AK336" s="53" t="s">
        <v>1334</v>
      </c>
    </row>
    <row r="337" spans="1:37" ht="33" x14ac:dyDescent="0.3">
      <c r="A337" t="s">
        <v>595</v>
      </c>
      <c r="B337">
        <v>2022</v>
      </c>
      <c r="C337">
        <v>70267</v>
      </c>
      <c r="D337">
        <v>5763211</v>
      </c>
      <c r="E337" s="1" t="s">
        <v>741</v>
      </c>
      <c r="F337" s="1" t="s">
        <v>45</v>
      </c>
      <c r="G337" s="49">
        <v>153</v>
      </c>
      <c r="H337" t="s">
        <v>742</v>
      </c>
      <c r="I337">
        <v>29</v>
      </c>
      <c r="J337">
        <v>29</v>
      </c>
      <c r="K337" s="1" t="s">
        <v>774</v>
      </c>
      <c r="L337">
        <v>52</v>
      </c>
      <c r="M337">
        <v>52</v>
      </c>
      <c r="N337">
        <v>5</v>
      </c>
      <c r="O337">
        <v>8</v>
      </c>
      <c r="P337">
        <v>2080</v>
      </c>
      <c r="Q337">
        <v>2</v>
      </c>
      <c r="R337">
        <v>2</v>
      </c>
      <c r="S337" s="1" t="s">
        <v>775</v>
      </c>
      <c r="T337">
        <v>40400111</v>
      </c>
      <c r="U337" s="53" t="s">
        <v>48</v>
      </c>
      <c r="V337" s="53" t="s">
        <v>48</v>
      </c>
      <c r="W337" s="53" t="s">
        <v>32</v>
      </c>
      <c r="X337">
        <v>25</v>
      </c>
      <c r="Y337">
        <v>25</v>
      </c>
      <c r="Z337">
        <v>25</v>
      </c>
      <c r="AA337">
        <v>25</v>
      </c>
      <c r="AB337">
        <v>37.5</v>
      </c>
      <c r="AC337" s="5">
        <v>4.1500000000000004</v>
      </c>
      <c r="AD337" t="s">
        <v>1202</v>
      </c>
      <c r="AE337" s="5">
        <f t="shared" si="24"/>
        <v>13</v>
      </c>
      <c r="AF337" s="5">
        <f t="shared" si="23"/>
        <v>1.5961538461538465E-2</v>
      </c>
      <c r="AG337">
        <f>AC337*'2022 EMP Fac Data Metro DC-NoVA'!$AT$5</f>
        <v>4.0420382474541334</v>
      </c>
      <c r="AH337">
        <f>AG337*$AF337/$AC337</f>
        <v>1.5546300951746668E-2</v>
      </c>
      <c r="AI337">
        <f>AC337*'2022 EMP Fac Data Metro DC-NoVA'!$AU$5</f>
        <v>4.0371434138652802</v>
      </c>
      <c r="AJ337">
        <f>AI337*$AF337/$AC337</f>
        <v>1.5527474668712616E-2</v>
      </c>
      <c r="AK337" s="53" t="s">
        <v>1334</v>
      </c>
    </row>
    <row r="338" spans="1:37" ht="33" x14ac:dyDescent="0.3">
      <c r="A338" t="s">
        <v>595</v>
      </c>
      <c r="B338">
        <v>2022</v>
      </c>
      <c r="C338">
        <v>70267</v>
      </c>
      <c r="D338">
        <v>5763211</v>
      </c>
      <c r="E338" s="1" t="s">
        <v>741</v>
      </c>
      <c r="F338" s="1" t="s">
        <v>45</v>
      </c>
      <c r="G338" s="49">
        <v>153</v>
      </c>
      <c r="H338" t="s">
        <v>742</v>
      </c>
      <c r="I338">
        <v>29</v>
      </c>
      <c r="J338">
        <v>29</v>
      </c>
      <c r="K338" s="1" t="s">
        <v>774</v>
      </c>
      <c r="L338">
        <v>52</v>
      </c>
      <c r="M338">
        <v>52</v>
      </c>
      <c r="N338">
        <v>5</v>
      </c>
      <c r="O338">
        <v>8</v>
      </c>
      <c r="P338">
        <v>2080</v>
      </c>
      <c r="Q338">
        <v>3</v>
      </c>
      <c r="R338">
        <v>3</v>
      </c>
      <c r="S338" s="1" t="s">
        <v>777</v>
      </c>
      <c r="T338">
        <v>40600131</v>
      </c>
      <c r="U338" s="53" t="s">
        <v>50</v>
      </c>
      <c r="V338" s="53" t="s">
        <v>50</v>
      </c>
      <c r="W338" s="53" t="s">
        <v>32</v>
      </c>
      <c r="X338">
        <v>21</v>
      </c>
      <c r="Y338">
        <v>29</v>
      </c>
      <c r="Z338">
        <v>26</v>
      </c>
      <c r="AA338">
        <v>24</v>
      </c>
      <c r="AB338">
        <v>196.25</v>
      </c>
      <c r="AC338" s="5">
        <v>0</v>
      </c>
      <c r="AD338" t="s">
        <v>1202</v>
      </c>
      <c r="AE338" s="5">
        <f t="shared" si="24"/>
        <v>15.08</v>
      </c>
      <c r="AF338" s="5">
        <f t="shared" si="23"/>
        <v>0</v>
      </c>
      <c r="AG338">
        <v>0</v>
      </c>
      <c r="AH338">
        <v>0</v>
      </c>
      <c r="AI338">
        <v>0</v>
      </c>
      <c r="AJ338">
        <v>0</v>
      </c>
      <c r="AK338" s="53" t="s">
        <v>1334</v>
      </c>
    </row>
    <row r="339" spans="1:37" ht="33" x14ac:dyDescent="0.3">
      <c r="A339" t="s">
        <v>595</v>
      </c>
      <c r="B339">
        <v>2022</v>
      </c>
      <c r="C339">
        <v>70267</v>
      </c>
      <c r="D339">
        <v>5763211</v>
      </c>
      <c r="E339" s="1" t="s">
        <v>741</v>
      </c>
      <c r="F339" s="1" t="s">
        <v>45</v>
      </c>
      <c r="G339" s="49">
        <v>153</v>
      </c>
      <c r="H339" t="s">
        <v>742</v>
      </c>
      <c r="I339">
        <v>30</v>
      </c>
      <c r="J339">
        <v>30</v>
      </c>
      <c r="K339" s="1" t="s">
        <v>778</v>
      </c>
      <c r="L339">
        <v>53</v>
      </c>
      <c r="M339">
        <v>53</v>
      </c>
      <c r="N339">
        <v>0</v>
      </c>
      <c r="O339">
        <v>0</v>
      </c>
      <c r="P339">
        <v>0</v>
      </c>
      <c r="Q339">
        <v>1</v>
      </c>
      <c r="R339">
        <v>1</v>
      </c>
      <c r="S339" s="1" t="s">
        <v>779</v>
      </c>
      <c r="T339">
        <v>40600306</v>
      </c>
      <c r="U339" s="53" t="s">
        <v>49</v>
      </c>
      <c r="V339" s="53" t="s">
        <v>49</v>
      </c>
      <c r="W339" s="53" t="s">
        <v>32</v>
      </c>
      <c r="X339">
        <v>0</v>
      </c>
      <c r="Y339">
        <v>0</v>
      </c>
      <c r="Z339">
        <v>0</v>
      </c>
      <c r="AA339">
        <v>0</v>
      </c>
      <c r="AB339">
        <v>0</v>
      </c>
      <c r="AC339" s="5">
        <v>0</v>
      </c>
      <c r="AD339" t="s">
        <v>1202</v>
      </c>
      <c r="AE339" s="5">
        <f t="shared" si="24"/>
        <v>0</v>
      </c>
      <c r="AF339" s="5" t="str">
        <f t="shared" si="23"/>
        <v>n/a</v>
      </c>
      <c r="AG339">
        <v>0</v>
      </c>
      <c r="AH339">
        <v>0</v>
      </c>
      <c r="AI339">
        <v>0</v>
      </c>
      <c r="AJ339">
        <v>0</v>
      </c>
      <c r="AK339" s="53" t="s">
        <v>1334</v>
      </c>
    </row>
    <row r="340" spans="1:37" ht="33" x14ac:dyDescent="0.3">
      <c r="A340" t="s">
        <v>595</v>
      </c>
      <c r="B340">
        <v>2022</v>
      </c>
      <c r="C340">
        <v>70267</v>
      </c>
      <c r="D340">
        <v>5763211</v>
      </c>
      <c r="E340" s="1" t="s">
        <v>741</v>
      </c>
      <c r="F340" s="1" t="s">
        <v>45</v>
      </c>
      <c r="G340" s="49">
        <v>153</v>
      </c>
      <c r="H340" t="s">
        <v>742</v>
      </c>
      <c r="I340">
        <v>30</v>
      </c>
      <c r="J340">
        <v>30</v>
      </c>
      <c r="K340" s="1" t="s">
        <v>778</v>
      </c>
      <c r="L340">
        <v>53</v>
      </c>
      <c r="M340">
        <v>53</v>
      </c>
      <c r="N340">
        <v>0</v>
      </c>
      <c r="O340">
        <v>0</v>
      </c>
      <c r="P340">
        <v>0</v>
      </c>
      <c r="Q340">
        <v>2</v>
      </c>
      <c r="R340">
        <v>2</v>
      </c>
      <c r="S340" s="1" t="s">
        <v>780</v>
      </c>
      <c r="T340">
        <v>40400111</v>
      </c>
      <c r="U340" s="53" t="s">
        <v>48</v>
      </c>
      <c r="V340" s="53" t="s">
        <v>48</v>
      </c>
      <c r="W340" s="53" t="s">
        <v>32</v>
      </c>
      <c r="X340">
        <v>0</v>
      </c>
      <c r="Y340">
        <v>0</v>
      </c>
      <c r="Z340">
        <v>0</v>
      </c>
      <c r="AA340">
        <v>0</v>
      </c>
      <c r="AB340">
        <v>0</v>
      </c>
      <c r="AC340" s="5">
        <v>0</v>
      </c>
      <c r="AD340" t="s">
        <v>1202</v>
      </c>
      <c r="AE340" s="5">
        <f t="shared" si="24"/>
        <v>0</v>
      </c>
      <c r="AF340" s="5" t="str">
        <f t="shared" si="23"/>
        <v>n/a</v>
      </c>
      <c r="AG340">
        <v>0</v>
      </c>
      <c r="AH340">
        <v>0</v>
      </c>
      <c r="AI340">
        <v>0</v>
      </c>
      <c r="AJ340">
        <v>0</v>
      </c>
      <c r="AK340" s="53" t="s">
        <v>1334</v>
      </c>
    </row>
    <row r="341" spans="1:37" ht="33" x14ac:dyDescent="0.3">
      <c r="A341" t="s">
        <v>595</v>
      </c>
      <c r="B341">
        <v>2022</v>
      </c>
      <c r="C341">
        <v>70267</v>
      </c>
      <c r="D341">
        <v>5763211</v>
      </c>
      <c r="E341" s="1" t="s">
        <v>741</v>
      </c>
      <c r="F341" s="1" t="s">
        <v>45</v>
      </c>
      <c r="G341" s="49">
        <v>153</v>
      </c>
      <c r="H341" t="s">
        <v>742</v>
      </c>
      <c r="I341">
        <v>30</v>
      </c>
      <c r="J341">
        <v>30</v>
      </c>
      <c r="K341" s="1" t="s">
        <v>778</v>
      </c>
      <c r="L341">
        <v>53</v>
      </c>
      <c r="M341">
        <v>53</v>
      </c>
      <c r="N341">
        <v>0</v>
      </c>
      <c r="O341">
        <v>0</v>
      </c>
      <c r="P341">
        <v>0</v>
      </c>
      <c r="Q341">
        <v>3</v>
      </c>
      <c r="R341">
        <v>3</v>
      </c>
      <c r="S341" s="1" t="s">
        <v>781</v>
      </c>
      <c r="T341">
        <v>40600401</v>
      </c>
      <c r="U341" s="53" t="s">
        <v>114</v>
      </c>
      <c r="V341" s="53" t="s">
        <v>114</v>
      </c>
      <c r="W341" s="53" t="s">
        <v>32</v>
      </c>
      <c r="X341">
        <v>0</v>
      </c>
      <c r="Y341">
        <v>0</v>
      </c>
      <c r="Z341">
        <v>0</v>
      </c>
      <c r="AA341">
        <v>0</v>
      </c>
      <c r="AB341">
        <v>0</v>
      </c>
      <c r="AC341" s="5">
        <v>0</v>
      </c>
      <c r="AD341" t="s">
        <v>1202</v>
      </c>
      <c r="AE341" s="5">
        <f t="shared" si="24"/>
        <v>0</v>
      </c>
      <c r="AF341" s="5" t="str">
        <f t="shared" si="23"/>
        <v>n/a</v>
      </c>
      <c r="AG341">
        <v>0</v>
      </c>
      <c r="AH341">
        <v>0</v>
      </c>
      <c r="AI341">
        <v>0</v>
      </c>
      <c r="AJ341">
        <v>0</v>
      </c>
      <c r="AK341" s="53" t="s">
        <v>1334</v>
      </c>
    </row>
    <row r="342" spans="1:37" ht="28.8" x14ac:dyDescent="0.3">
      <c r="A342" t="s">
        <v>595</v>
      </c>
      <c r="B342">
        <v>2022</v>
      </c>
      <c r="C342">
        <v>70267</v>
      </c>
      <c r="D342">
        <v>5763211</v>
      </c>
      <c r="E342" s="1" t="s">
        <v>741</v>
      </c>
      <c r="F342" s="1" t="s">
        <v>45</v>
      </c>
      <c r="G342" s="49">
        <v>153</v>
      </c>
      <c r="H342" t="s">
        <v>742</v>
      </c>
      <c r="I342">
        <v>31</v>
      </c>
      <c r="J342">
        <v>31</v>
      </c>
      <c r="K342" s="1" t="s">
        <v>782</v>
      </c>
      <c r="L342">
        <v>54</v>
      </c>
      <c r="M342">
        <v>54</v>
      </c>
      <c r="N342">
        <v>7</v>
      </c>
      <c r="O342">
        <v>24</v>
      </c>
      <c r="P342">
        <v>8760</v>
      </c>
      <c r="Q342">
        <v>1</v>
      </c>
      <c r="R342">
        <v>1</v>
      </c>
      <c r="S342" s="1" t="s">
        <v>783</v>
      </c>
      <c r="T342">
        <v>10300603</v>
      </c>
      <c r="U342" s="53" t="s">
        <v>37</v>
      </c>
      <c r="V342" s="53" t="s">
        <v>37</v>
      </c>
      <c r="W342" s="53" t="s">
        <v>28</v>
      </c>
      <c r="X342">
        <v>0</v>
      </c>
      <c r="Y342">
        <v>0</v>
      </c>
      <c r="Z342">
        <v>0</v>
      </c>
      <c r="AA342">
        <v>0</v>
      </c>
      <c r="AB342">
        <v>0</v>
      </c>
      <c r="AC342" s="5">
        <v>0</v>
      </c>
      <c r="AD342" t="s">
        <v>1202</v>
      </c>
      <c r="AE342" s="5">
        <f t="shared" si="24"/>
        <v>0</v>
      </c>
      <c r="AF342" s="5" t="str">
        <f t="shared" si="23"/>
        <v>n/a</v>
      </c>
      <c r="AG342">
        <v>0</v>
      </c>
      <c r="AH342">
        <v>0</v>
      </c>
      <c r="AI342">
        <v>0</v>
      </c>
      <c r="AJ342">
        <v>0</v>
      </c>
      <c r="AK342" s="53" t="s">
        <v>1334</v>
      </c>
    </row>
    <row r="343" spans="1:37" ht="28.8" x14ac:dyDescent="0.3">
      <c r="A343" t="s">
        <v>595</v>
      </c>
      <c r="B343">
        <v>2022</v>
      </c>
      <c r="C343">
        <v>70267</v>
      </c>
      <c r="D343">
        <v>5763211</v>
      </c>
      <c r="E343" s="1" t="s">
        <v>741</v>
      </c>
      <c r="F343" s="1" t="s">
        <v>45</v>
      </c>
      <c r="G343" s="49">
        <v>153</v>
      </c>
      <c r="H343" t="s">
        <v>742</v>
      </c>
      <c r="I343">
        <v>31</v>
      </c>
      <c r="J343">
        <v>31</v>
      </c>
      <c r="K343" s="1" t="s">
        <v>782</v>
      </c>
      <c r="L343">
        <v>54</v>
      </c>
      <c r="M343">
        <v>54</v>
      </c>
      <c r="N343">
        <v>7</v>
      </c>
      <c r="O343">
        <v>24</v>
      </c>
      <c r="P343">
        <v>8760</v>
      </c>
      <c r="Q343">
        <v>1</v>
      </c>
      <c r="R343">
        <v>1</v>
      </c>
      <c r="S343" s="1" t="s">
        <v>783</v>
      </c>
      <c r="T343">
        <v>10300603</v>
      </c>
      <c r="U343" s="53" t="s">
        <v>37</v>
      </c>
      <c r="V343" s="53" t="s">
        <v>37</v>
      </c>
      <c r="W343" s="53" t="s">
        <v>29</v>
      </c>
      <c r="X343">
        <v>0</v>
      </c>
      <c r="Y343">
        <v>0</v>
      </c>
      <c r="Z343">
        <v>0</v>
      </c>
      <c r="AA343">
        <v>0</v>
      </c>
      <c r="AB343">
        <v>0</v>
      </c>
      <c r="AC343" s="5">
        <v>0</v>
      </c>
      <c r="AD343" t="s">
        <v>1202</v>
      </c>
      <c r="AE343" s="5">
        <f t="shared" si="24"/>
        <v>0</v>
      </c>
      <c r="AF343" s="5" t="str">
        <f t="shared" si="23"/>
        <v>n/a</v>
      </c>
      <c r="AG343">
        <v>0</v>
      </c>
      <c r="AH343">
        <v>0</v>
      </c>
      <c r="AI343">
        <v>0</v>
      </c>
      <c r="AJ343">
        <v>0</v>
      </c>
      <c r="AK343" s="53" t="s">
        <v>1334</v>
      </c>
    </row>
    <row r="344" spans="1:37" ht="28.8" x14ac:dyDescent="0.3">
      <c r="A344" t="s">
        <v>595</v>
      </c>
      <c r="B344">
        <v>2022</v>
      </c>
      <c r="C344">
        <v>70267</v>
      </c>
      <c r="D344">
        <v>5763211</v>
      </c>
      <c r="E344" s="1" t="s">
        <v>741</v>
      </c>
      <c r="F344" s="1" t="s">
        <v>45</v>
      </c>
      <c r="G344" s="49">
        <v>153</v>
      </c>
      <c r="H344" t="s">
        <v>742</v>
      </c>
      <c r="I344">
        <v>31</v>
      </c>
      <c r="J344">
        <v>31</v>
      </c>
      <c r="K344" s="1" t="s">
        <v>782</v>
      </c>
      <c r="L344">
        <v>54</v>
      </c>
      <c r="M344">
        <v>54</v>
      </c>
      <c r="N344">
        <v>7</v>
      </c>
      <c r="O344">
        <v>24</v>
      </c>
      <c r="P344">
        <v>8760</v>
      </c>
      <c r="Q344">
        <v>1</v>
      </c>
      <c r="R344">
        <v>1</v>
      </c>
      <c r="S344" s="1" t="s">
        <v>783</v>
      </c>
      <c r="T344">
        <v>10300603</v>
      </c>
      <c r="U344" s="53" t="s">
        <v>37</v>
      </c>
      <c r="V344" s="53" t="s">
        <v>37</v>
      </c>
      <c r="W344" s="53" t="s">
        <v>30</v>
      </c>
      <c r="X344">
        <v>0</v>
      </c>
      <c r="Y344">
        <v>0</v>
      </c>
      <c r="Z344">
        <v>0</v>
      </c>
      <c r="AA344">
        <v>0</v>
      </c>
      <c r="AB344">
        <v>0</v>
      </c>
      <c r="AC344" s="5">
        <v>0</v>
      </c>
      <c r="AD344" t="s">
        <v>1202</v>
      </c>
      <c r="AE344" s="5">
        <f t="shared" si="24"/>
        <v>0</v>
      </c>
      <c r="AF344" s="5" t="str">
        <f t="shared" si="23"/>
        <v>n/a</v>
      </c>
      <c r="AG344">
        <v>0</v>
      </c>
      <c r="AH344">
        <v>0</v>
      </c>
      <c r="AI344">
        <v>0</v>
      </c>
      <c r="AJ344">
        <v>0</v>
      </c>
      <c r="AK344" s="53" t="s">
        <v>1334</v>
      </c>
    </row>
    <row r="345" spans="1:37" ht="28.8" x14ac:dyDescent="0.3">
      <c r="A345" t="s">
        <v>595</v>
      </c>
      <c r="B345">
        <v>2022</v>
      </c>
      <c r="C345">
        <v>70267</v>
      </c>
      <c r="D345">
        <v>5763211</v>
      </c>
      <c r="E345" s="1" t="s">
        <v>741</v>
      </c>
      <c r="F345" s="1" t="s">
        <v>45</v>
      </c>
      <c r="G345" s="49">
        <v>153</v>
      </c>
      <c r="H345" t="s">
        <v>742</v>
      </c>
      <c r="I345">
        <v>31</v>
      </c>
      <c r="J345">
        <v>31</v>
      </c>
      <c r="K345" s="1" t="s">
        <v>782</v>
      </c>
      <c r="L345">
        <v>54</v>
      </c>
      <c r="M345">
        <v>54</v>
      </c>
      <c r="N345">
        <v>7</v>
      </c>
      <c r="O345">
        <v>24</v>
      </c>
      <c r="P345">
        <v>8760</v>
      </c>
      <c r="Q345">
        <v>1</v>
      </c>
      <c r="R345">
        <v>1</v>
      </c>
      <c r="S345" s="1" t="s">
        <v>783</v>
      </c>
      <c r="T345">
        <v>10300603</v>
      </c>
      <c r="U345" s="53" t="s">
        <v>37</v>
      </c>
      <c r="V345" s="53" t="s">
        <v>37</v>
      </c>
      <c r="W345" s="53" t="s">
        <v>35</v>
      </c>
      <c r="X345">
        <v>0</v>
      </c>
      <c r="Y345">
        <v>0</v>
      </c>
      <c r="Z345">
        <v>0</v>
      </c>
      <c r="AA345">
        <v>0</v>
      </c>
      <c r="AB345">
        <v>0</v>
      </c>
      <c r="AC345" s="5">
        <v>0</v>
      </c>
      <c r="AD345" t="s">
        <v>1202</v>
      </c>
      <c r="AE345" s="5">
        <f t="shared" si="24"/>
        <v>0</v>
      </c>
      <c r="AF345" s="5" t="str">
        <f t="shared" si="23"/>
        <v>n/a</v>
      </c>
      <c r="AG345">
        <v>0</v>
      </c>
      <c r="AH345">
        <v>0</v>
      </c>
      <c r="AI345">
        <v>0</v>
      </c>
      <c r="AJ345">
        <v>0</v>
      </c>
      <c r="AK345" s="53" t="s">
        <v>1334</v>
      </c>
    </row>
    <row r="346" spans="1:37" ht="28.8" x14ac:dyDescent="0.3">
      <c r="A346" t="s">
        <v>595</v>
      </c>
      <c r="B346">
        <v>2022</v>
      </c>
      <c r="C346">
        <v>70267</v>
      </c>
      <c r="D346">
        <v>5763211</v>
      </c>
      <c r="E346" s="1" t="s">
        <v>741</v>
      </c>
      <c r="F346" s="1" t="s">
        <v>45</v>
      </c>
      <c r="G346" s="49">
        <v>153</v>
      </c>
      <c r="H346" t="s">
        <v>742</v>
      </c>
      <c r="I346">
        <v>31</v>
      </c>
      <c r="J346">
        <v>31</v>
      </c>
      <c r="K346" s="1" t="s">
        <v>782</v>
      </c>
      <c r="L346">
        <v>54</v>
      </c>
      <c r="M346">
        <v>54</v>
      </c>
      <c r="N346">
        <v>7</v>
      </c>
      <c r="O346">
        <v>24</v>
      </c>
      <c r="P346">
        <v>8760</v>
      </c>
      <c r="Q346">
        <v>1</v>
      </c>
      <c r="R346">
        <v>1</v>
      </c>
      <c r="S346" s="1" t="s">
        <v>783</v>
      </c>
      <c r="T346">
        <v>10300603</v>
      </c>
      <c r="U346" s="53" t="s">
        <v>37</v>
      </c>
      <c r="V346" s="53" t="s">
        <v>37</v>
      </c>
      <c r="W346" s="53" t="s">
        <v>31</v>
      </c>
      <c r="X346">
        <v>0</v>
      </c>
      <c r="Y346">
        <v>0</v>
      </c>
      <c r="Z346">
        <v>0</v>
      </c>
      <c r="AA346">
        <v>0</v>
      </c>
      <c r="AB346">
        <v>0</v>
      </c>
      <c r="AC346" s="5">
        <v>0</v>
      </c>
      <c r="AD346" t="s">
        <v>1202</v>
      </c>
      <c r="AE346" s="5">
        <f t="shared" si="24"/>
        <v>0</v>
      </c>
      <c r="AF346" s="5" t="str">
        <f t="shared" si="23"/>
        <v>n/a</v>
      </c>
      <c r="AG346">
        <v>0</v>
      </c>
      <c r="AH346">
        <v>0</v>
      </c>
      <c r="AI346">
        <v>0</v>
      </c>
      <c r="AJ346">
        <v>0</v>
      </c>
      <c r="AK346" s="53" t="s">
        <v>1334</v>
      </c>
    </row>
    <row r="347" spans="1:37" ht="33" x14ac:dyDescent="0.3">
      <c r="A347" t="s">
        <v>595</v>
      </c>
      <c r="B347">
        <v>2022</v>
      </c>
      <c r="C347">
        <v>70267</v>
      </c>
      <c r="D347">
        <v>5763211</v>
      </c>
      <c r="E347" s="1" t="s">
        <v>741</v>
      </c>
      <c r="F347" s="1" t="s">
        <v>45</v>
      </c>
      <c r="G347" s="49">
        <v>153</v>
      </c>
      <c r="H347" t="s">
        <v>742</v>
      </c>
      <c r="I347">
        <v>31</v>
      </c>
      <c r="J347">
        <v>31</v>
      </c>
      <c r="K347" s="1" t="s">
        <v>782</v>
      </c>
      <c r="L347">
        <v>54</v>
      </c>
      <c r="M347">
        <v>54</v>
      </c>
      <c r="N347">
        <v>7</v>
      </c>
      <c r="O347">
        <v>24</v>
      </c>
      <c r="P347">
        <v>8760</v>
      </c>
      <c r="Q347">
        <v>1</v>
      </c>
      <c r="R347">
        <v>1</v>
      </c>
      <c r="S347" s="1" t="s">
        <v>783</v>
      </c>
      <c r="T347">
        <v>10300603</v>
      </c>
      <c r="U347" s="53" t="s">
        <v>37</v>
      </c>
      <c r="V347" s="53" t="s">
        <v>37</v>
      </c>
      <c r="W347" s="53" t="s">
        <v>32</v>
      </c>
      <c r="X347">
        <v>0</v>
      </c>
      <c r="Y347">
        <v>0</v>
      </c>
      <c r="Z347">
        <v>0</v>
      </c>
      <c r="AA347">
        <v>0</v>
      </c>
      <c r="AB347">
        <v>0</v>
      </c>
      <c r="AC347" s="5">
        <v>0</v>
      </c>
      <c r="AD347" t="s">
        <v>1202</v>
      </c>
      <c r="AE347" s="5">
        <f t="shared" si="24"/>
        <v>0</v>
      </c>
      <c r="AF347" s="5" t="str">
        <f t="shared" si="23"/>
        <v>n/a</v>
      </c>
      <c r="AG347">
        <v>0</v>
      </c>
      <c r="AH347">
        <v>0</v>
      </c>
      <c r="AI347">
        <v>0</v>
      </c>
      <c r="AJ347">
        <v>0</v>
      </c>
      <c r="AK347" s="53" t="s">
        <v>1334</v>
      </c>
    </row>
    <row r="348" spans="1:37" ht="28.8" x14ac:dyDescent="0.3">
      <c r="A348" t="s">
        <v>595</v>
      </c>
      <c r="B348">
        <v>2022</v>
      </c>
      <c r="C348">
        <v>70267</v>
      </c>
      <c r="D348">
        <v>5763211</v>
      </c>
      <c r="E348" s="1" t="s">
        <v>741</v>
      </c>
      <c r="F348" s="1" t="s">
        <v>45</v>
      </c>
      <c r="G348" s="49">
        <v>153</v>
      </c>
      <c r="H348" t="s">
        <v>742</v>
      </c>
      <c r="I348">
        <v>31</v>
      </c>
      <c r="J348">
        <v>31</v>
      </c>
      <c r="K348" s="1" t="s">
        <v>782</v>
      </c>
      <c r="L348">
        <v>54</v>
      </c>
      <c r="M348">
        <v>54</v>
      </c>
      <c r="N348">
        <v>7</v>
      </c>
      <c r="O348">
        <v>24</v>
      </c>
      <c r="P348">
        <v>8760</v>
      </c>
      <c r="Q348">
        <v>2</v>
      </c>
      <c r="R348">
        <v>2</v>
      </c>
      <c r="S348" s="1" t="s">
        <v>784</v>
      </c>
      <c r="T348">
        <v>10301002</v>
      </c>
      <c r="U348" s="53" t="s">
        <v>33</v>
      </c>
      <c r="V348" s="53" t="s">
        <v>33</v>
      </c>
      <c r="W348" s="53" t="s">
        <v>28</v>
      </c>
      <c r="X348">
        <v>0</v>
      </c>
      <c r="Y348">
        <v>0</v>
      </c>
      <c r="Z348">
        <v>0</v>
      </c>
      <c r="AA348">
        <v>0</v>
      </c>
      <c r="AB348">
        <v>0</v>
      </c>
      <c r="AC348" s="5">
        <v>0</v>
      </c>
      <c r="AD348" t="s">
        <v>1202</v>
      </c>
      <c r="AE348" s="5">
        <f t="shared" si="24"/>
        <v>0</v>
      </c>
      <c r="AF348" s="5" t="str">
        <f t="shared" si="23"/>
        <v>n/a</v>
      </c>
      <c r="AG348">
        <v>0</v>
      </c>
      <c r="AH348">
        <v>0</v>
      </c>
      <c r="AI348">
        <v>0</v>
      </c>
      <c r="AJ348">
        <v>0</v>
      </c>
      <c r="AK348" s="53" t="s">
        <v>1334</v>
      </c>
    </row>
    <row r="349" spans="1:37" ht="28.8" x14ac:dyDescent="0.3">
      <c r="A349" t="s">
        <v>595</v>
      </c>
      <c r="B349">
        <v>2022</v>
      </c>
      <c r="C349">
        <v>70267</v>
      </c>
      <c r="D349">
        <v>5763211</v>
      </c>
      <c r="E349" s="1" t="s">
        <v>741</v>
      </c>
      <c r="F349" s="1" t="s">
        <v>45</v>
      </c>
      <c r="G349" s="49">
        <v>153</v>
      </c>
      <c r="H349" t="s">
        <v>742</v>
      </c>
      <c r="I349">
        <v>31</v>
      </c>
      <c r="J349">
        <v>31</v>
      </c>
      <c r="K349" s="1" t="s">
        <v>782</v>
      </c>
      <c r="L349">
        <v>54</v>
      </c>
      <c r="M349">
        <v>54</v>
      </c>
      <c r="N349">
        <v>7</v>
      </c>
      <c r="O349">
        <v>24</v>
      </c>
      <c r="P349">
        <v>8760</v>
      </c>
      <c r="Q349">
        <v>2</v>
      </c>
      <c r="R349">
        <v>2</v>
      </c>
      <c r="S349" s="1" t="s">
        <v>784</v>
      </c>
      <c r="T349">
        <v>10301002</v>
      </c>
      <c r="U349" s="53" t="s">
        <v>33</v>
      </c>
      <c r="V349" s="53" t="s">
        <v>33</v>
      </c>
      <c r="W349" s="53" t="s">
        <v>29</v>
      </c>
      <c r="X349">
        <v>0</v>
      </c>
      <c r="Y349">
        <v>0</v>
      </c>
      <c r="Z349">
        <v>0</v>
      </c>
      <c r="AA349">
        <v>0</v>
      </c>
      <c r="AB349">
        <v>0</v>
      </c>
      <c r="AC349" s="5">
        <v>0</v>
      </c>
      <c r="AD349" t="s">
        <v>1202</v>
      </c>
      <c r="AE349" s="5">
        <f t="shared" si="24"/>
        <v>0</v>
      </c>
      <c r="AF349" s="5" t="str">
        <f t="shared" si="23"/>
        <v>n/a</v>
      </c>
      <c r="AG349">
        <v>0</v>
      </c>
      <c r="AH349">
        <v>0</v>
      </c>
      <c r="AI349">
        <v>0</v>
      </c>
      <c r="AJ349">
        <v>0</v>
      </c>
      <c r="AK349" s="53" t="s">
        <v>1334</v>
      </c>
    </row>
    <row r="350" spans="1:37" ht="28.8" x14ac:dyDescent="0.3">
      <c r="A350" t="s">
        <v>595</v>
      </c>
      <c r="B350">
        <v>2022</v>
      </c>
      <c r="C350">
        <v>70267</v>
      </c>
      <c r="D350">
        <v>5763211</v>
      </c>
      <c r="E350" s="1" t="s">
        <v>741</v>
      </c>
      <c r="F350" s="1" t="s">
        <v>45</v>
      </c>
      <c r="G350" s="49">
        <v>153</v>
      </c>
      <c r="H350" t="s">
        <v>742</v>
      </c>
      <c r="I350">
        <v>31</v>
      </c>
      <c r="J350">
        <v>31</v>
      </c>
      <c r="K350" s="1" t="s">
        <v>782</v>
      </c>
      <c r="L350">
        <v>54</v>
      </c>
      <c r="M350">
        <v>54</v>
      </c>
      <c r="N350">
        <v>7</v>
      </c>
      <c r="O350">
        <v>24</v>
      </c>
      <c r="P350">
        <v>8760</v>
      </c>
      <c r="Q350">
        <v>2</v>
      </c>
      <c r="R350">
        <v>2</v>
      </c>
      <c r="S350" s="1" t="s">
        <v>784</v>
      </c>
      <c r="T350">
        <v>10301002</v>
      </c>
      <c r="U350" s="53" t="s">
        <v>33</v>
      </c>
      <c r="V350" s="53" t="s">
        <v>33</v>
      </c>
      <c r="W350" s="53" t="s">
        <v>30</v>
      </c>
      <c r="X350">
        <v>0</v>
      </c>
      <c r="Y350">
        <v>0</v>
      </c>
      <c r="Z350">
        <v>0</v>
      </c>
      <c r="AA350">
        <v>0</v>
      </c>
      <c r="AB350">
        <v>0</v>
      </c>
      <c r="AC350" s="5">
        <v>0</v>
      </c>
      <c r="AD350" t="s">
        <v>1202</v>
      </c>
      <c r="AE350" s="5">
        <f t="shared" si="24"/>
        <v>0</v>
      </c>
      <c r="AF350" s="5" t="str">
        <f t="shared" si="23"/>
        <v>n/a</v>
      </c>
      <c r="AG350">
        <v>0</v>
      </c>
      <c r="AH350">
        <v>0</v>
      </c>
      <c r="AI350">
        <v>0</v>
      </c>
      <c r="AJ350">
        <v>0</v>
      </c>
      <c r="AK350" s="53" t="s">
        <v>1334</v>
      </c>
    </row>
    <row r="351" spans="1:37" ht="28.8" x14ac:dyDescent="0.3">
      <c r="A351" t="s">
        <v>595</v>
      </c>
      <c r="B351">
        <v>2022</v>
      </c>
      <c r="C351">
        <v>70267</v>
      </c>
      <c r="D351">
        <v>5763211</v>
      </c>
      <c r="E351" s="1" t="s">
        <v>741</v>
      </c>
      <c r="F351" s="1" t="s">
        <v>45</v>
      </c>
      <c r="G351" s="49">
        <v>153</v>
      </c>
      <c r="H351" t="s">
        <v>742</v>
      </c>
      <c r="I351">
        <v>31</v>
      </c>
      <c r="J351">
        <v>31</v>
      </c>
      <c r="K351" s="1" t="s">
        <v>782</v>
      </c>
      <c r="L351">
        <v>54</v>
      </c>
      <c r="M351">
        <v>54</v>
      </c>
      <c r="N351">
        <v>7</v>
      </c>
      <c r="O351">
        <v>24</v>
      </c>
      <c r="P351">
        <v>8760</v>
      </c>
      <c r="Q351">
        <v>2</v>
      </c>
      <c r="R351">
        <v>2</v>
      </c>
      <c r="S351" s="1" t="s">
        <v>784</v>
      </c>
      <c r="T351">
        <v>10301002</v>
      </c>
      <c r="U351" s="53" t="s">
        <v>33</v>
      </c>
      <c r="V351" s="53" t="s">
        <v>33</v>
      </c>
      <c r="W351" s="53" t="s">
        <v>31</v>
      </c>
      <c r="X351">
        <v>0</v>
      </c>
      <c r="Y351">
        <v>0</v>
      </c>
      <c r="Z351">
        <v>0</v>
      </c>
      <c r="AA351">
        <v>0</v>
      </c>
      <c r="AB351">
        <v>0</v>
      </c>
      <c r="AC351" s="5">
        <v>0</v>
      </c>
      <c r="AD351" t="s">
        <v>1202</v>
      </c>
      <c r="AE351" s="5">
        <f t="shared" si="24"/>
        <v>0</v>
      </c>
      <c r="AF351" s="5" t="str">
        <f t="shared" si="23"/>
        <v>n/a</v>
      </c>
      <c r="AG351">
        <v>0</v>
      </c>
      <c r="AH351">
        <v>0</v>
      </c>
      <c r="AI351">
        <v>0</v>
      </c>
      <c r="AJ351">
        <v>0</v>
      </c>
      <c r="AK351" s="53" t="s">
        <v>1334</v>
      </c>
    </row>
    <row r="352" spans="1:37" ht="33" x14ac:dyDescent="0.3">
      <c r="A352" t="s">
        <v>595</v>
      </c>
      <c r="B352">
        <v>2022</v>
      </c>
      <c r="C352">
        <v>70267</v>
      </c>
      <c r="D352">
        <v>5763211</v>
      </c>
      <c r="E352" s="1" t="s">
        <v>741</v>
      </c>
      <c r="F352" s="1" t="s">
        <v>45</v>
      </c>
      <c r="G352" s="49">
        <v>153</v>
      </c>
      <c r="H352" t="s">
        <v>742</v>
      </c>
      <c r="I352">
        <v>31</v>
      </c>
      <c r="J352">
        <v>31</v>
      </c>
      <c r="K352" s="1" t="s">
        <v>782</v>
      </c>
      <c r="L352">
        <v>54</v>
      </c>
      <c r="M352">
        <v>54</v>
      </c>
      <c r="N352">
        <v>7</v>
      </c>
      <c r="O352">
        <v>24</v>
      </c>
      <c r="P352">
        <v>8760</v>
      </c>
      <c r="Q352">
        <v>2</v>
      </c>
      <c r="R352">
        <v>2</v>
      </c>
      <c r="S352" s="1" t="s">
        <v>784</v>
      </c>
      <c r="T352">
        <v>10301002</v>
      </c>
      <c r="U352" s="53" t="s">
        <v>33</v>
      </c>
      <c r="V352" s="53" t="s">
        <v>33</v>
      </c>
      <c r="W352" s="53" t="s">
        <v>32</v>
      </c>
      <c r="X352">
        <v>0</v>
      </c>
      <c r="Y352">
        <v>0</v>
      </c>
      <c r="Z352">
        <v>0</v>
      </c>
      <c r="AA352">
        <v>0</v>
      </c>
      <c r="AB352">
        <v>0</v>
      </c>
      <c r="AC352" s="5">
        <v>0</v>
      </c>
      <c r="AD352" t="s">
        <v>1202</v>
      </c>
      <c r="AE352" s="5">
        <f t="shared" si="24"/>
        <v>0</v>
      </c>
      <c r="AF352" s="5" t="str">
        <f t="shared" si="23"/>
        <v>n/a</v>
      </c>
      <c r="AG352">
        <v>0</v>
      </c>
      <c r="AH352">
        <v>0</v>
      </c>
      <c r="AI352">
        <v>0</v>
      </c>
      <c r="AJ352">
        <v>0</v>
      </c>
      <c r="AK352" s="53" t="s">
        <v>1334</v>
      </c>
    </row>
    <row r="353" spans="1:37" ht="28.8" x14ac:dyDescent="0.3">
      <c r="A353" t="s">
        <v>595</v>
      </c>
      <c r="B353">
        <v>2022</v>
      </c>
      <c r="C353">
        <v>70267</v>
      </c>
      <c r="D353">
        <v>5763211</v>
      </c>
      <c r="E353" s="1" t="s">
        <v>741</v>
      </c>
      <c r="F353" s="1" t="s">
        <v>45</v>
      </c>
      <c r="G353" s="49">
        <v>153</v>
      </c>
      <c r="H353" t="s">
        <v>742</v>
      </c>
      <c r="I353">
        <v>34</v>
      </c>
      <c r="J353">
        <v>34</v>
      </c>
      <c r="K353" s="1" t="s">
        <v>785</v>
      </c>
      <c r="L353">
        <v>58</v>
      </c>
      <c r="M353">
        <v>58</v>
      </c>
      <c r="N353">
        <v>7</v>
      </c>
      <c r="O353">
        <v>24</v>
      </c>
      <c r="P353">
        <v>8760</v>
      </c>
      <c r="Q353">
        <v>1</v>
      </c>
      <c r="R353">
        <v>1</v>
      </c>
      <c r="S353" s="1" t="s">
        <v>785</v>
      </c>
      <c r="T353">
        <v>20300201</v>
      </c>
      <c r="U353" s="53" t="s">
        <v>37</v>
      </c>
      <c r="V353" s="53" t="s">
        <v>37</v>
      </c>
      <c r="W353" s="53" t="s">
        <v>28</v>
      </c>
      <c r="X353">
        <v>0</v>
      </c>
      <c r="Y353">
        <v>0</v>
      </c>
      <c r="Z353">
        <v>0</v>
      </c>
      <c r="AA353">
        <v>0</v>
      </c>
      <c r="AB353">
        <v>0</v>
      </c>
      <c r="AC353" s="5">
        <v>0</v>
      </c>
      <c r="AD353" t="s">
        <v>1202</v>
      </c>
      <c r="AE353" s="5">
        <f t="shared" si="24"/>
        <v>0</v>
      </c>
      <c r="AF353" s="5" t="str">
        <f t="shared" si="23"/>
        <v>n/a</v>
      </c>
      <c r="AG353">
        <v>0</v>
      </c>
      <c r="AH353">
        <v>0</v>
      </c>
      <c r="AI353">
        <v>0</v>
      </c>
      <c r="AJ353">
        <v>0</v>
      </c>
      <c r="AK353" s="53" t="s">
        <v>1334</v>
      </c>
    </row>
    <row r="354" spans="1:37" ht="28.8" x14ac:dyDescent="0.3">
      <c r="A354" t="s">
        <v>595</v>
      </c>
      <c r="B354">
        <v>2022</v>
      </c>
      <c r="C354">
        <v>70267</v>
      </c>
      <c r="D354">
        <v>5763211</v>
      </c>
      <c r="E354" s="1" t="s">
        <v>741</v>
      </c>
      <c r="F354" s="1" t="s">
        <v>45</v>
      </c>
      <c r="G354" s="49">
        <v>153</v>
      </c>
      <c r="H354" t="s">
        <v>742</v>
      </c>
      <c r="I354">
        <v>34</v>
      </c>
      <c r="J354">
        <v>34</v>
      </c>
      <c r="K354" s="1" t="s">
        <v>785</v>
      </c>
      <c r="L354">
        <v>58</v>
      </c>
      <c r="M354">
        <v>58</v>
      </c>
      <c r="N354">
        <v>7</v>
      </c>
      <c r="O354">
        <v>24</v>
      </c>
      <c r="P354">
        <v>8760</v>
      </c>
      <c r="Q354">
        <v>1</v>
      </c>
      <c r="R354">
        <v>1</v>
      </c>
      <c r="S354" s="1" t="s">
        <v>785</v>
      </c>
      <c r="T354">
        <v>20300201</v>
      </c>
      <c r="U354" s="53" t="s">
        <v>37</v>
      </c>
      <c r="V354" s="53" t="s">
        <v>37</v>
      </c>
      <c r="W354" s="53" t="s">
        <v>29</v>
      </c>
      <c r="X354">
        <v>0</v>
      </c>
      <c r="Y354">
        <v>0</v>
      </c>
      <c r="Z354">
        <v>0</v>
      </c>
      <c r="AA354">
        <v>0</v>
      </c>
      <c r="AB354">
        <v>0</v>
      </c>
      <c r="AC354" s="5">
        <v>0</v>
      </c>
      <c r="AD354" t="s">
        <v>1202</v>
      </c>
      <c r="AE354" s="5">
        <f t="shared" si="24"/>
        <v>0</v>
      </c>
      <c r="AF354" s="5" t="str">
        <f t="shared" si="23"/>
        <v>n/a</v>
      </c>
      <c r="AG354">
        <v>0</v>
      </c>
      <c r="AH354">
        <v>0</v>
      </c>
      <c r="AI354">
        <v>0</v>
      </c>
      <c r="AJ354">
        <v>0</v>
      </c>
      <c r="AK354" s="53" t="s">
        <v>1334</v>
      </c>
    </row>
    <row r="355" spans="1:37" ht="28.8" x14ac:dyDescent="0.3">
      <c r="A355" t="s">
        <v>595</v>
      </c>
      <c r="B355">
        <v>2022</v>
      </c>
      <c r="C355">
        <v>70267</v>
      </c>
      <c r="D355">
        <v>5763211</v>
      </c>
      <c r="E355" s="1" t="s">
        <v>741</v>
      </c>
      <c r="F355" s="1" t="s">
        <v>45</v>
      </c>
      <c r="G355" s="49">
        <v>153</v>
      </c>
      <c r="H355" t="s">
        <v>742</v>
      </c>
      <c r="I355">
        <v>34</v>
      </c>
      <c r="J355">
        <v>34</v>
      </c>
      <c r="K355" s="1" t="s">
        <v>785</v>
      </c>
      <c r="L355">
        <v>58</v>
      </c>
      <c r="M355">
        <v>58</v>
      </c>
      <c r="N355">
        <v>7</v>
      </c>
      <c r="O355">
        <v>24</v>
      </c>
      <c r="P355">
        <v>8760</v>
      </c>
      <c r="Q355">
        <v>1</v>
      </c>
      <c r="R355">
        <v>1</v>
      </c>
      <c r="S355" s="1" t="s">
        <v>785</v>
      </c>
      <c r="T355">
        <v>20300201</v>
      </c>
      <c r="U355" s="53" t="s">
        <v>37</v>
      </c>
      <c r="V355" s="53" t="s">
        <v>37</v>
      </c>
      <c r="W355" s="53" t="s">
        <v>30</v>
      </c>
      <c r="X355">
        <v>0</v>
      </c>
      <c r="Y355">
        <v>0</v>
      </c>
      <c r="Z355">
        <v>0</v>
      </c>
      <c r="AA355">
        <v>0</v>
      </c>
      <c r="AB355">
        <v>0</v>
      </c>
      <c r="AC355" s="5">
        <v>0</v>
      </c>
      <c r="AD355" t="s">
        <v>1202</v>
      </c>
      <c r="AE355" s="5">
        <f t="shared" si="24"/>
        <v>0</v>
      </c>
      <c r="AF355" s="5" t="str">
        <f t="shared" si="23"/>
        <v>n/a</v>
      </c>
      <c r="AG355">
        <v>0</v>
      </c>
      <c r="AH355">
        <v>0</v>
      </c>
      <c r="AI355">
        <v>0</v>
      </c>
      <c r="AJ355">
        <v>0</v>
      </c>
      <c r="AK355" s="53" t="s">
        <v>1334</v>
      </c>
    </row>
    <row r="356" spans="1:37" ht="28.8" x14ac:dyDescent="0.3">
      <c r="A356" t="s">
        <v>595</v>
      </c>
      <c r="B356">
        <v>2022</v>
      </c>
      <c r="C356">
        <v>70267</v>
      </c>
      <c r="D356">
        <v>5763211</v>
      </c>
      <c r="E356" s="1" t="s">
        <v>741</v>
      </c>
      <c r="F356" s="1" t="s">
        <v>45</v>
      </c>
      <c r="G356" s="49">
        <v>153</v>
      </c>
      <c r="H356" t="s">
        <v>742</v>
      </c>
      <c r="I356">
        <v>34</v>
      </c>
      <c r="J356">
        <v>34</v>
      </c>
      <c r="K356" s="1" t="s">
        <v>785</v>
      </c>
      <c r="L356">
        <v>58</v>
      </c>
      <c r="M356">
        <v>58</v>
      </c>
      <c r="N356">
        <v>7</v>
      </c>
      <c r="O356">
        <v>24</v>
      </c>
      <c r="P356">
        <v>8760</v>
      </c>
      <c r="Q356">
        <v>1</v>
      </c>
      <c r="R356">
        <v>1</v>
      </c>
      <c r="S356" s="1" t="s">
        <v>785</v>
      </c>
      <c r="T356">
        <v>20300201</v>
      </c>
      <c r="U356" s="53" t="s">
        <v>37</v>
      </c>
      <c r="V356" s="53" t="s">
        <v>37</v>
      </c>
      <c r="W356" s="53" t="s">
        <v>35</v>
      </c>
      <c r="X356">
        <v>0</v>
      </c>
      <c r="Y356">
        <v>0</v>
      </c>
      <c r="Z356">
        <v>0</v>
      </c>
      <c r="AA356">
        <v>0</v>
      </c>
      <c r="AB356">
        <v>0</v>
      </c>
      <c r="AC356" s="5">
        <v>0</v>
      </c>
      <c r="AD356" t="s">
        <v>1202</v>
      </c>
      <c r="AE356" s="5">
        <f t="shared" si="24"/>
        <v>0</v>
      </c>
      <c r="AF356" s="5" t="str">
        <f t="shared" si="23"/>
        <v>n/a</v>
      </c>
      <c r="AG356">
        <v>0</v>
      </c>
      <c r="AH356">
        <v>0</v>
      </c>
      <c r="AI356">
        <v>0</v>
      </c>
      <c r="AJ356">
        <v>0</v>
      </c>
      <c r="AK356" s="53" t="s">
        <v>1334</v>
      </c>
    </row>
    <row r="357" spans="1:37" ht="28.8" x14ac:dyDescent="0.3">
      <c r="A357" t="s">
        <v>595</v>
      </c>
      <c r="B357">
        <v>2022</v>
      </c>
      <c r="C357">
        <v>70267</v>
      </c>
      <c r="D357">
        <v>5763211</v>
      </c>
      <c r="E357" s="1" t="s">
        <v>741</v>
      </c>
      <c r="F357" s="1" t="s">
        <v>45</v>
      </c>
      <c r="G357" s="49">
        <v>153</v>
      </c>
      <c r="H357" t="s">
        <v>742</v>
      </c>
      <c r="I357">
        <v>34</v>
      </c>
      <c r="J357">
        <v>34</v>
      </c>
      <c r="K357" s="1" t="s">
        <v>785</v>
      </c>
      <c r="L357">
        <v>58</v>
      </c>
      <c r="M357">
        <v>58</v>
      </c>
      <c r="N357">
        <v>7</v>
      </c>
      <c r="O357">
        <v>24</v>
      </c>
      <c r="P357">
        <v>8760</v>
      </c>
      <c r="Q357">
        <v>1</v>
      </c>
      <c r="R357">
        <v>1</v>
      </c>
      <c r="S357" s="1" t="s">
        <v>785</v>
      </c>
      <c r="T357">
        <v>20300201</v>
      </c>
      <c r="U357" s="53" t="s">
        <v>37</v>
      </c>
      <c r="V357" s="53" t="s">
        <v>37</v>
      </c>
      <c r="W357" s="53" t="s">
        <v>31</v>
      </c>
      <c r="X357">
        <v>0</v>
      </c>
      <c r="Y357">
        <v>0</v>
      </c>
      <c r="Z357">
        <v>0</v>
      </c>
      <c r="AA357">
        <v>0</v>
      </c>
      <c r="AB357">
        <v>0</v>
      </c>
      <c r="AC357" s="5">
        <v>0</v>
      </c>
      <c r="AD357" t="s">
        <v>1202</v>
      </c>
      <c r="AE357" s="5">
        <f t="shared" si="24"/>
        <v>0</v>
      </c>
      <c r="AF357" s="5" t="str">
        <f t="shared" si="23"/>
        <v>n/a</v>
      </c>
      <c r="AG357">
        <v>0</v>
      </c>
      <c r="AH357">
        <v>0</v>
      </c>
      <c r="AI357">
        <v>0</v>
      </c>
      <c r="AJ357">
        <v>0</v>
      </c>
      <c r="AK357" s="53" t="s">
        <v>1334</v>
      </c>
    </row>
    <row r="358" spans="1:37" ht="33" x14ac:dyDescent="0.3">
      <c r="A358" t="s">
        <v>595</v>
      </c>
      <c r="B358">
        <v>2022</v>
      </c>
      <c r="C358">
        <v>70267</v>
      </c>
      <c r="D358">
        <v>5763211</v>
      </c>
      <c r="E358" s="1" t="s">
        <v>741</v>
      </c>
      <c r="F358" s="1" t="s">
        <v>45</v>
      </c>
      <c r="G358" s="49">
        <v>153</v>
      </c>
      <c r="H358" t="s">
        <v>742</v>
      </c>
      <c r="I358">
        <v>34</v>
      </c>
      <c r="J358">
        <v>34</v>
      </c>
      <c r="K358" s="1" t="s">
        <v>785</v>
      </c>
      <c r="L358">
        <v>58</v>
      </c>
      <c r="M358">
        <v>58</v>
      </c>
      <c r="N358">
        <v>7</v>
      </c>
      <c r="O358">
        <v>24</v>
      </c>
      <c r="P358">
        <v>8760</v>
      </c>
      <c r="Q358">
        <v>1</v>
      </c>
      <c r="R358">
        <v>1</v>
      </c>
      <c r="S358" s="1" t="s">
        <v>785</v>
      </c>
      <c r="T358">
        <v>20300201</v>
      </c>
      <c r="U358" s="53" t="s">
        <v>37</v>
      </c>
      <c r="V358" s="53" t="s">
        <v>37</v>
      </c>
      <c r="W358" s="53" t="s">
        <v>32</v>
      </c>
      <c r="X358">
        <v>0</v>
      </c>
      <c r="Y358">
        <v>0</v>
      </c>
      <c r="Z358">
        <v>0</v>
      </c>
      <c r="AA358">
        <v>0</v>
      </c>
      <c r="AB358">
        <v>0</v>
      </c>
      <c r="AC358" s="5">
        <v>0</v>
      </c>
      <c r="AD358" t="s">
        <v>1202</v>
      </c>
      <c r="AE358" s="5">
        <f t="shared" si="24"/>
        <v>0</v>
      </c>
      <c r="AF358" s="5" t="str">
        <f t="shared" si="23"/>
        <v>n/a</v>
      </c>
      <c r="AG358">
        <v>0</v>
      </c>
      <c r="AH358">
        <v>0</v>
      </c>
      <c r="AI358">
        <v>0</v>
      </c>
      <c r="AJ358">
        <v>0</v>
      </c>
      <c r="AK358" s="53" t="s">
        <v>1334</v>
      </c>
    </row>
    <row r="359" spans="1:37" ht="43.2" x14ac:dyDescent="0.3">
      <c r="A359" t="s">
        <v>595</v>
      </c>
      <c r="B359">
        <v>2022</v>
      </c>
      <c r="C359">
        <v>70267</v>
      </c>
      <c r="D359">
        <v>5763211</v>
      </c>
      <c r="E359" s="1" t="s">
        <v>741</v>
      </c>
      <c r="F359" s="1" t="s">
        <v>45</v>
      </c>
      <c r="G359" s="49">
        <v>153</v>
      </c>
      <c r="H359" t="s">
        <v>742</v>
      </c>
      <c r="I359">
        <v>35</v>
      </c>
      <c r="J359">
        <v>35</v>
      </c>
      <c r="K359" s="1" t="s">
        <v>786</v>
      </c>
      <c r="L359">
        <v>59</v>
      </c>
      <c r="M359">
        <v>59</v>
      </c>
      <c r="N359">
        <v>7</v>
      </c>
      <c r="O359">
        <v>24</v>
      </c>
      <c r="P359">
        <v>500</v>
      </c>
      <c r="Q359">
        <v>1</v>
      </c>
      <c r="R359">
        <v>1</v>
      </c>
      <c r="S359" s="1" t="s">
        <v>787</v>
      </c>
      <c r="T359">
        <v>39999999</v>
      </c>
      <c r="U359" s="53" t="s">
        <v>36</v>
      </c>
      <c r="V359" s="53" t="s">
        <v>38</v>
      </c>
      <c r="W359" s="53" t="s">
        <v>28</v>
      </c>
      <c r="X359">
        <v>31</v>
      </c>
      <c r="Y359">
        <v>20</v>
      </c>
      <c r="Z359">
        <v>27</v>
      </c>
      <c r="AA359">
        <v>22</v>
      </c>
      <c r="AB359">
        <v>7.7</v>
      </c>
      <c r="AC359" s="5">
        <v>2.4293499999999999E-2</v>
      </c>
      <c r="AD359" t="s">
        <v>1202</v>
      </c>
      <c r="AE359" s="5">
        <f t="shared" si="24"/>
        <v>0.59523809523809523</v>
      </c>
      <c r="AF359" s="5">
        <f t="shared" si="23"/>
        <v>1.1660879999999998E-3</v>
      </c>
      <c r="AG359">
        <f>AC359*'2022 EMP Fac Data Metro DC-NoVA'!$AE$5</f>
        <v>2.7024692111720188E-2</v>
      </c>
      <c r="AH359">
        <f>AG359*$AF359/$AC359</f>
        <v>1.2971852213625689E-3</v>
      </c>
      <c r="AI359">
        <f>AC359*'2022 EMP Fac Data Metro DC-NoVA'!$AF$5</f>
        <v>2.8594803203877688E-2</v>
      </c>
      <c r="AJ359">
        <f>AI359*$AF359/$AC359</f>
        <v>1.3725505537861289E-3</v>
      </c>
      <c r="AK359" s="53" t="s">
        <v>1334</v>
      </c>
    </row>
    <row r="360" spans="1:37" ht="43.2" x14ac:dyDescent="0.3">
      <c r="A360" t="s">
        <v>595</v>
      </c>
      <c r="B360">
        <v>2022</v>
      </c>
      <c r="C360">
        <v>70267</v>
      </c>
      <c r="D360">
        <v>5763211</v>
      </c>
      <c r="E360" s="1" t="s">
        <v>741</v>
      </c>
      <c r="F360" s="1" t="s">
        <v>45</v>
      </c>
      <c r="G360" s="49">
        <v>153</v>
      </c>
      <c r="H360" t="s">
        <v>742</v>
      </c>
      <c r="I360">
        <v>35</v>
      </c>
      <c r="J360">
        <v>35</v>
      </c>
      <c r="K360" s="1" t="s">
        <v>786</v>
      </c>
      <c r="L360">
        <v>59</v>
      </c>
      <c r="M360">
        <v>59</v>
      </c>
      <c r="N360">
        <v>7</v>
      </c>
      <c r="O360">
        <v>24</v>
      </c>
      <c r="P360">
        <v>500</v>
      </c>
      <c r="Q360">
        <v>1</v>
      </c>
      <c r="R360">
        <v>1</v>
      </c>
      <c r="S360" s="1" t="s">
        <v>787</v>
      </c>
      <c r="T360">
        <v>39999999</v>
      </c>
      <c r="U360" s="53" t="s">
        <v>36</v>
      </c>
      <c r="V360" s="53" t="s">
        <v>38</v>
      </c>
      <c r="W360" s="53" t="s">
        <v>29</v>
      </c>
      <c r="X360">
        <v>31</v>
      </c>
      <c r="Y360">
        <v>20</v>
      </c>
      <c r="Z360">
        <v>27</v>
      </c>
      <c r="AA360">
        <v>22</v>
      </c>
      <c r="AB360">
        <v>7.7</v>
      </c>
      <c r="AC360" s="5">
        <v>0.1587355</v>
      </c>
      <c r="AD360" t="s">
        <v>1202</v>
      </c>
      <c r="AE360" s="5">
        <f t="shared" si="24"/>
        <v>0.59523809523809523</v>
      </c>
      <c r="AF360" s="5">
        <f t="shared" si="23"/>
        <v>7.6193039999999995E-3</v>
      </c>
      <c r="AG360">
        <f>AC360*'2022 EMP Fac Data Metro DC-NoVA'!$AK$5</f>
        <v>0.18542362136713197</v>
      </c>
      <c r="AH360">
        <f>AG360*$AF360/$AC360</f>
        <v>8.9003338256223342E-3</v>
      </c>
      <c r="AI360">
        <f>AC360*'2022 EMP Fac Data Metro DC-NoVA'!$AL$5</f>
        <v>0.2025995605670238</v>
      </c>
      <c r="AJ360">
        <f>AI360*$AF360/$AC360</f>
        <v>9.7247789072171416E-3</v>
      </c>
      <c r="AK360" s="53" t="s">
        <v>1334</v>
      </c>
    </row>
    <row r="361" spans="1:37" ht="43.2" x14ac:dyDescent="0.3">
      <c r="A361" t="s">
        <v>595</v>
      </c>
      <c r="B361">
        <v>2022</v>
      </c>
      <c r="C361">
        <v>70267</v>
      </c>
      <c r="D361">
        <v>5763211</v>
      </c>
      <c r="E361" s="1" t="s">
        <v>741</v>
      </c>
      <c r="F361" s="1" t="s">
        <v>45</v>
      </c>
      <c r="G361" s="49">
        <v>153</v>
      </c>
      <c r="H361" t="s">
        <v>742</v>
      </c>
      <c r="I361">
        <v>35</v>
      </c>
      <c r="J361">
        <v>35</v>
      </c>
      <c r="K361" s="1" t="s">
        <v>786</v>
      </c>
      <c r="L361">
        <v>59</v>
      </c>
      <c r="M361">
        <v>59</v>
      </c>
      <c r="N361">
        <v>7</v>
      </c>
      <c r="O361">
        <v>24</v>
      </c>
      <c r="P361">
        <v>500</v>
      </c>
      <c r="Q361">
        <v>1</v>
      </c>
      <c r="R361">
        <v>1</v>
      </c>
      <c r="S361" s="1" t="s">
        <v>787</v>
      </c>
      <c r="T361">
        <v>39999999</v>
      </c>
      <c r="U361" s="53" t="s">
        <v>36</v>
      </c>
      <c r="V361" s="53" t="s">
        <v>38</v>
      </c>
      <c r="W361" s="53" t="s">
        <v>30</v>
      </c>
      <c r="X361">
        <v>31</v>
      </c>
      <c r="Y361">
        <v>20</v>
      </c>
      <c r="Z361">
        <v>27</v>
      </c>
      <c r="AA361">
        <v>22</v>
      </c>
      <c r="AB361">
        <v>7.7</v>
      </c>
      <c r="AC361" s="5">
        <v>2.0405000000000002E-3</v>
      </c>
      <c r="AD361" t="s">
        <v>1202</v>
      </c>
      <c r="AE361" s="5">
        <f t="shared" si="24"/>
        <v>0.59523809523809523</v>
      </c>
      <c r="AF361" s="5">
        <f t="shared" si="23"/>
        <v>9.794400000000001E-5</v>
      </c>
      <c r="AG361">
        <f>AC361*'2022 EMP Fac Data Metro DC-NoVA'!$AN$5</f>
        <v>2.3217350763557287E-3</v>
      </c>
      <c r="AH361">
        <f>AG361*$AF361/$AC361</f>
        <v>1.1144328366507497E-4</v>
      </c>
      <c r="AI361">
        <f>AC361*'2022 EMP Fac Data Metro DC-NoVA'!$AO$5</f>
        <v>2.4930082002965624E-3</v>
      </c>
      <c r="AJ361">
        <f>AI361*$AF361/$AC361</f>
        <v>1.1966439361423498E-4</v>
      </c>
      <c r="AK361" s="53" t="s">
        <v>1334</v>
      </c>
    </row>
    <row r="362" spans="1:37" ht="43.2" x14ac:dyDescent="0.3">
      <c r="A362" t="s">
        <v>595</v>
      </c>
      <c r="B362">
        <v>2022</v>
      </c>
      <c r="C362">
        <v>70267</v>
      </c>
      <c r="D362">
        <v>5763211</v>
      </c>
      <c r="E362" s="1" t="s">
        <v>741</v>
      </c>
      <c r="F362" s="1" t="s">
        <v>45</v>
      </c>
      <c r="G362" s="49">
        <v>153</v>
      </c>
      <c r="H362" t="s">
        <v>742</v>
      </c>
      <c r="I362">
        <v>35</v>
      </c>
      <c r="J362">
        <v>35</v>
      </c>
      <c r="K362" s="1" t="s">
        <v>786</v>
      </c>
      <c r="L362">
        <v>59</v>
      </c>
      <c r="M362">
        <v>59</v>
      </c>
      <c r="N362">
        <v>7</v>
      </c>
      <c r="O362">
        <v>24</v>
      </c>
      <c r="P362">
        <v>500</v>
      </c>
      <c r="Q362">
        <v>1</v>
      </c>
      <c r="R362">
        <v>1</v>
      </c>
      <c r="S362" s="1" t="s">
        <v>787</v>
      </c>
      <c r="T362">
        <v>39999999</v>
      </c>
      <c r="U362" s="53" t="s">
        <v>36</v>
      </c>
      <c r="V362" s="53" t="s">
        <v>38</v>
      </c>
      <c r="W362" s="53" t="s">
        <v>35</v>
      </c>
      <c r="X362">
        <v>31</v>
      </c>
      <c r="Y362">
        <v>20</v>
      </c>
      <c r="Z362">
        <v>27</v>
      </c>
      <c r="AA362">
        <v>22</v>
      </c>
      <c r="AB362">
        <v>7.7</v>
      </c>
      <c r="AC362" s="5">
        <v>2.0405000000000002E-3</v>
      </c>
      <c r="AD362" t="s">
        <v>1202</v>
      </c>
      <c r="AE362" s="5">
        <f t="shared" si="24"/>
        <v>0.59523809523809523</v>
      </c>
      <c r="AF362" s="5">
        <f t="shared" si="23"/>
        <v>9.794400000000001E-5</v>
      </c>
      <c r="AG362">
        <f>AC362*'2022 EMP Fac Data Metro DC-NoVA'!$AN$5</f>
        <v>2.3217350763557287E-3</v>
      </c>
      <c r="AH362">
        <f>AG362*$AF362/$AC362</f>
        <v>1.1144328366507497E-4</v>
      </c>
      <c r="AI362">
        <f>AC362*'2022 EMP Fac Data Metro DC-NoVA'!$AO$5</f>
        <v>2.4930082002965624E-3</v>
      </c>
      <c r="AJ362">
        <f>AI362*$AF362/$AC362</f>
        <v>1.1966439361423498E-4</v>
      </c>
      <c r="AK362" s="53" t="s">
        <v>1334</v>
      </c>
    </row>
    <row r="363" spans="1:37" ht="43.2" x14ac:dyDescent="0.3">
      <c r="A363" t="s">
        <v>595</v>
      </c>
      <c r="B363">
        <v>2022</v>
      </c>
      <c r="C363">
        <v>70267</v>
      </c>
      <c r="D363">
        <v>5763211</v>
      </c>
      <c r="E363" s="1" t="s">
        <v>741</v>
      </c>
      <c r="F363" s="1" t="s">
        <v>45</v>
      </c>
      <c r="G363" s="49">
        <v>153</v>
      </c>
      <c r="H363" t="s">
        <v>742</v>
      </c>
      <c r="I363">
        <v>35</v>
      </c>
      <c r="J363">
        <v>35</v>
      </c>
      <c r="K363" s="1" t="s">
        <v>786</v>
      </c>
      <c r="L363">
        <v>59</v>
      </c>
      <c r="M363">
        <v>59</v>
      </c>
      <c r="N363">
        <v>7</v>
      </c>
      <c r="O363">
        <v>24</v>
      </c>
      <c r="P363">
        <v>500</v>
      </c>
      <c r="Q363">
        <v>1</v>
      </c>
      <c r="R363">
        <v>1</v>
      </c>
      <c r="S363" s="1" t="s">
        <v>787</v>
      </c>
      <c r="T363">
        <v>39999999</v>
      </c>
      <c r="U363" s="53" t="s">
        <v>36</v>
      </c>
      <c r="V363" s="53" t="s">
        <v>38</v>
      </c>
      <c r="W363" s="53" t="s">
        <v>31</v>
      </c>
      <c r="X363">
        <v>31</v>
      </c>
      <c r="Y363">
        <v>20</v>
      </c>
      <c r="Z363">
        <v>27</v>
      </c>
      <c r="AA363">
        <v>22</v>
      </c>
      <c r="AB363">
        <v>7.7</v>
      </c>
      <c r="AC363" s="5">
        <v>1.155E-4</v>
      </c>
      <c r="AD363" t="s">
        <v>1202</v>
      </c>
      <c r="AE363" s="5">
        <f t="shared" si="24"/>
        <v>0.59523809523809523</v>
      </c>
      <c r="AF363" s="5">
        <f t="shared" si="23"/>
        <v>5.5439999999999998E-6</v>
      </c>
      <c r="AG363">
        <v>0</v>
      </c>
      <c r="AH363">
        <v>0</v>
      </c>
      <c r="AI363">
        <v>0</v>
      </c>
      <c r="AJ363">
        <v>0</v>
      </c>
      <c r="AK363" s="53" t="s">
        <v>1334</v>
      </c>
    </row>
    <row r="364" spans="1:37" ht="43.2" x14ac:dyDescent="0.3">
      <c r="A364" t="s">
        <v>595</v>
      </c>
      <c r="B364">
        <v>2022</v>
      </c>
      <c r="C364">
        <v>70267</v>
      </c>
      <c r="D364">
        <v>5763211</v>
      </c>
      <c r="E364" s="1" t="s">
        <v>741</v>
      </c>
      <c r="F364" s="1" t="s">
        <v>45</v>
      </c>
      <c r="G364" s="49">
        <v>153</v>
      </c>
      <c r="H364" t="s">
        <v>742</v>
      </c>
      <c r="I364">
        <v>35</v>
      </c>
      <c r="J364">
        <v>35</v>
      </c>
      <c r="K364" s="1" t="s">
        <v>786</v>
      </c>
      <c r="L364">
        <v>59</v>
      </c>
      <c r="M364">
        <v>59</v>
      </c>
      <c r="N364">
        <v>7</v>
      </c>
      <c r="O364">
        <v>24</v>
      </c>
      <c r="P364">
        <v>500</v>
      </c>
      <c r="Q364">
        <v>1</v>
      </c>
      <c r="R364">
        <v>1</v>
      </c>
      <c r="S364" s="1" t="s">
        <v>787</v>
      </c>
      <c r="T364">
        <v>39999999</v>
      </c>
      <c r="U364" s="53" t="s">
        <v>36</v>
      </c>
      <c r="V364" s="53" t="s">
        <v>38</v>
      </c>
      <c r="W364" s="53" t="s">
        <v>32</v>
      </c>
      <c r="X364">
        <v>31</v>
      </c>
      <c r="Y364">
        <v>20</v>
      </c>
      <c r="Z364">
        <v>27</v>
      </c>
      <c r="AA364">
        <v>22</v>
      </c>
      <c r="AB364">
        <v>7.7</v>
      </c>
      <c r="AC364" s="5">
        <v>3.1570000000000001E-3</v>
      </c>
      <c r="AD364" t="s">
        <v>1202</v>
      </c>
      <c r="AE364" s="5">
        <f t="shared" si="24"/>
        <v>0.59523809523809523</v>
      </c>
      <c r="AF364" s="5">
        <f t="shared" si="23"/>
        <v>1.5153599999999999E-4</v>
      </c>
      <c r="AG364">
        <f>AC364*'2022 EMP Fac Data Metro DC-NoVA'!$AT$5</f>
        <v>3.0748710234247468E-3</v>
      </c>
      <c r="AH364">
        <f>AG364*$AF364/$AC364</f>
        <v>1.4759380912438783E-4</v>
      </c>
      <c r="AI364">
        <f>AC364*'2022 EMP Fac Data Metro DC-NoVA'!$AU$5</f>
        <v>3.0711474114632985E-3</v>
      </c>
      <c r="AJ364">
        <f>AI364*$AF364/$AC364</f>
        <v>1.4741507575023833E-4</v>
      </c>
      <c r="AK364" s="53" t="s">
        <v>1334</v>
      </c>
    </row>
    <row r="365" spans="1:37" ht="43.2" x14ac:dyDescent="0.3">
      <c r="A365" t="s">
        <v>595</v>
      </c>
      <c r="B365">
        <v>2022</v>
      </c>
      <c r="C365">
        <v>70267</v>
      </c>
      <c r="D365">
        <v>5763211</v>
      </c>
      <c r="E365" s="1" t="s">
        <v>741</v>
      </c>
      <c r="F365" s="1" t="s">
        <v>45</v>
      </c>
      <c r="G365" s="49">
        <v>153</v>
      </c>
      <c r="H365" t="s">
        <v>742</v>
      </c>
      <c r="I365">
        <v>36</v>
      </c>
      <c r="J365">
        <v>36</v>
      </c>
      <c r="K365" s="1" t="s">
        <v>788</v>
      </c>
      <c r="L365">
        <v>60</v>
      </c>
      <c r="M365">
        <v>60</v>
      </c>
      <c r="N365">
        <v>7</v>
      </c>
      <c r="O365">
        <v>24</v>
      </c>
      <c r="P365">
        <v>500</v>
      </c>
      <c r="Q365">
        <v>1</v>
      </c>
      <c r="R365">
        <v>1</v>
      </c>
      <c r="S365" s="1" t="s">
        <v>789</v>
      </c>
      <c r="T365">
        <v>39999999</v>
      </c>
      <c r="U365" s="53" t="s">
        <v>36</v>
      </c>
      <c r="V365" s="53" t="s">
        <v>38</v>
      </c>
      <c r="W365" s="53" t="s">
        <v>28</v>
      </c>
      <c r="X365">
        <v>0</v>
      </c>
      <c r="Y365">
        <v>0</v>
      </c>
      <c r="Z365">
        <v>0</v>
      </c>
      <c r="AA365">
        <v>0</v>
      </c>
      <c r="AB365">
        <v>0</v>
      </c>
      <c r="AC365" s="5">
        <v>0</v>
      </c>
      <c r="AD365" t="s">
        <v>1202</v>
      </c>
      <c r="AE365" s="5">
        <f t="shared" si="24"/>
        <v>0</v>
      </c>
      <c r="AF365" s="5" t="str">
        <f t="shared" si="23"/>
        <v>n/a</v>
      </c>
      <c r="AG365">
        <v>0</v>
      </c>
      <c r="AH365">
        <v>0</v>
      </c>
      <c r="AI365">
        <v>0</v>
      </c>
      <c r="AJ365">
        <v>0</v>
      </c>
      <c r="AK365" s="53" t="s">
        <v>1334</v>
      </c>
    </row>
    <row r="366" spans="1:37" ht="43.2" x14ac:dyDescent="0.3">
      <c r="A366" t="s">
        <v>595</v>
      </c>
      <c r="B366">
        <v>2022</v>
      </c>
      <c r="C366">
        <v>70267</v>
      </c>
      <c r="D366">
        <v>5763211</v>
      </c>
      <c r="E366" s="1" t="s">
        <v>741</v>
      </c>
      <c r="F366" s="1" t="s">
        <v>45</v>
      </c>
      <c r="G366" s="49">
        <v>153</v>
      </c>
      <c r="H366" t="s">
        <v>742</v>
      </c>
      <c r="I366">
        <v>36</v>
      </c>
      <c r="J366">
        <v>36</v>
      </c>
      <c r="K366" s="1" t="s">
        <v>788</v>
      </c>
      <c r="L366">
        <v>60</v>
      </c>
      <c r="M366">
        <v>60</v>
      </c>
      <c r="N366">
        <v>7</v>
      </c>
      <c r="O366">
        <v>24</v>
      </c>
      <c r="P366">
        <v>500</v>
      </c>
      <c r="Q366">
        <v>1</v>
      </c>
      <c r="R366">
        <v>1</v>
      </c>
      <c r="S366" s="1" t="s">
        <v>789</v>
      </c>
      <c r="T366">
        <v>39999999</v>
      </c>
      <c r="U366" s="53" t="s">
        <v>36</v>
      </c>
      <c r="V366" s="53" t="s">
        <v>38</v>
      </c>
      <c r="W366" s="53" t="s">
        <v>29</v>
      </c>
      <c r="X366">
        <v>0</v>
      </c>
      <c r="Y366">
        <v>0</v>
      </c>
      <c r="Z366">
        <v>0</v>
      </c>
      <c r="AA366">
        <v>0</v>
      </c>
      <c r="AB366">
        <v>0</v>
      </c>
      <c r="AC366" s="5">
        <v>0</v>
      </c>
      <c r="AD366" t="s">
        <v>1202</v>
      </c>
      <c r="AE366" s="5">
        <f t="shared" si="24"/>
        <v>0</v>
      </c>
      <c r="AF366" s="5" t="str">
        <f t="shared" si="23"/>
        <v>n/a</v>
      </c>
      <c r="AG366">
        <v>0</v>
      </c>
      <c r="AH366">
        <v>0</v>
      </c>
      <c r="AI366">
        <v>0</v>
      </c>
      <c r="AJ366">
        <v>0</v>
      </c>
      <c r="AK366" s="53" t="s">
        <v>1334</v>
      </c>
    </row>
    <row r="367" spans="1:37" ht="43.2" x14ac:dyDescent="0.3">
      <c r="A367" t="s">
        <v>595</v>
      </c>
      <c r="B367">
        <v>2022</v>
      </c>
      <c r="C367">
        <v>70267</v>
      </c>
      <c r="D367">
        <v>5763211</v>
      </c>
      <c r="E367" s="1" t="s">
        <v>741</v>
      </c>
      <c r="F367" s="1" t="s">
        <v>45</v>
      </c>
      <c r="G367" s="49">
        <v>153</v>
      </c>
      <c r="H367" t="s">
        <v>742</v>
      </c>
      <c r="I367">
        <v>36</v>
      </c>
      <c r="J367">
        <v>36</v>
      </c>
      <c r="K367" s="1" t="s">
        <v>788</v>
      </c>
      <c r="L367">
        <v>60</v>
      </c>
      <c r="M367">
        <v>60</v>
      </c>
      <c r="N367">
        <v>7</v>
      </c>
      <c r="O367">
        <v>24</v>
      </c>
      <c r="P367">
        <v>500</v>
      </c>
      <c r="Q367">
        <v>1</v>
      </c>
      <c r="R367">
        <v>1</v>
      </c>
      <c r="S367" s="1" t="s">
        <v>789</v>
      </c>
      <c r="T367">
        <v>39999999</v>
      </c>
      <c r="U367" s="53" t="s">
        <v>36</v>
      </c>
      <c r="V367" s="53" t="s">
        <v>38</v>
      </c>
      <c r="W367" s="53" t="s">
        <v>30</v>
      </c>
      <c r="X367">
        <v>0</v>
      </c>
      <c r="Y367">
        <v>0</v>
      </c>
      <c r="Z367">
        <v>0</v>
      </c>
      <c r="AA367">
        <v>0</v>
      </c>
      <c r="AB367">
        <v>0</v>
      </c>
      <c r="AC367" s="5">
        <v>0</v>
      </c>
      <c r="AD367" t="s">
        <v>1202</v>
      </c>
      <c r="AE367" s="5">
        <f t="shared" si="24"/>
        <v>0</v>
      </c>
      <c r="AF367" s="5" t="str">
        <f t="shared" si="23"/>
        <v>n/a</v>
      </c>
      <c r="AG367">
        <v>0</v>
      </c>
      <c r="AH367">
        <v>0</v>
      </c>
      <c r="AI367">
        <v>0</v>
      </c>
      <c r="AJ367">
        <v>0</v>
      </c>
      <c r="AK367" s="53" t="s">
        <v>1334</v>
      </c>
    </row>
    <row r="368" spans="1:37" ht="43.2" x14ac:dyDescent="0.3">
      <c r="A368" t="s">
        <v>595</v>
      </c>
      <c r="B368">
        <v>2022</v>
      </c>
      <c r="C368">
        <v>70267</v>
      </c>
      <c r="D368">
        <v>5763211</v>
      </c>
      <c r="E368" s="1" t="s">
        <v>741</v>
      </c>
      <c r="F368" s="1" t="s">
        <v>45</v>
      </c>
      <c r="G368" s="49">
        <v>153</v>
      </c>
      <c r="H368" t="s">
        <v>742</v>
      </c>
      <c r="I368">
        <v>36</v>
      </c>
      <c r="J368">
        <v>36</v>
      </c>
      <c r="K368" s="1" t="s">
        <v>788</v>
      </c>
      <c r="L368">
        <v>60</v>
      </c>
      <c r="M368">
        <v>60</v>
      </c>
      <c r="N368">
        <v>7</v>
      </c>
      <c r="O368">
        <v>24</v>
      </c>
      <c r="P368">
        <v>500</v>
      </c>
      <c r="Q368">
        <v>1</v>
      </c>
      <c r="R368">
        <v>1</v>
      </c>
      <c r="S368" s="1" t="s">
        <v>789</v>
      </c>
      <c r="T368">
        <v>39999999</v>
      </c>
      <c r="U368" s="53" t="s">
        <v>36</v>
      </c>
      <c r="V368" s="53" t="s">
        <v>38</v>
      </c>
      <c r="W368" s="53" t="s">
        <v>35</v>
      </c>
      <c r="X368">
        <v>0</v>
      </c>
      <c r="Y368">
        <v>0</v>
      </c>
      <c r="Z368">
        <v>0</v>
      </c>
      <c r="AA368">
        <v>0</v>
      </c>
      <c r="AB368">
        <v>0</v>
      </c>
      <c r="AC368" s="5">
        <v>0</v>
      </c>
      <c r="AD368" t="s">
        <v>1202</v>
      </c>
      <c r="AE368" s="5">
        <f t="shared" si="24"/>
        <v>0</v>
      </c>
      <c r="AF368" s="5" t="str">
        <f t="shared" si="23"/>
        <v>n/a</v>
      </c>
      <c r="AG368">
        <v>0</v>
      </c>
      <c r="AH368">
        <v>0</v>
      </c>
      <c r="AI368">
        <v>0</v>
      </c>
      <c r="AJ368">
        <v>0</v>
      </c>
      <c r="AK368" s="53" t="s">
        <v>1334</v>
      </c>
    </row>
    <row r="369" spans="1:37" ht="43.2" x14ac:dyDescent="0.3">
      <c r="A369" t="s">
        <v>595</v>
      </c>
      <c r="B369">
        <v>2022</v>
      </c>
      <c r="C369">
        <v>70267</v>
      </c>
      <c r="D369">
        <v>5763211</v>
      </c>
      <c r="E369" s="1" t="s">
        <v>741</v>
      </c>
      <c r="F369" s="1" t="s">
        <v>45</v>
      </c>
      <c r="G369" s="49">
        <v>153</v>
      </c>
      <c r="H369" t="s">
        <v>742</v>
      </c>
      <c r="I369">
        <v>36</v>
      </c>
      <c r="J369">
        <v>36</v>
      </c>
      <c r="K369" s="1" t="s">
        <v>788</v>
      </c>
      <c r="L369">
        <v>60</v>
      </c>
      <c r="M369">
        <v>60</v>
      </c>
      <c r="N369">
        <v>7</v>
      </c>
      <c r="O369">
        <v>24</v>
      </c>
      <c r="P369">
        <v>500</v>
      </c>
      <c r="Q369">
        <v>1</v>
      </c>
      <c r="R369">
        <v>1</v>
      </c>
      <c r="S369" s="1" t="s">
        <v>789</v>
      </c>
      <c r="T369">
        <v>39999999</v>
      </c>
      <c r="U369" s="53" t="s">
        <v>36</v>
      </c>
      <c r="V369" s="53" t="s">
        <v>38</v>
      </c>
      <c r="W369" s="53" t="s">
        <v>31</v>
      </c>
      <c r="X369">
        <v>0</v>
      </c>
      <c r="Y369">
        <v>0</v>
      </c>
      <c r="Z369">
        <v>0</v>
      </c>
      <c r="AA369">
        <v>0</v>
      </c>
      <c r="AB369">
        <v>0</v>
      </c>
      <c r="AC369" s="5">
        <v>0</v>
      </c>
      <c r="AD369" t="s">
        <v>1202</v>
      </c>
      <c r="AE369" s="5">
        <f t="shared" si="24"/>
        <v>0</v>
      </c>
      <c r="AF369" s="5" t="str">
        <f t="shared" si="23"/>
        <v>n/a</v>
      </c>
      <c r="AG369">
        <v>0</v>
      </c>
      <c r="AH369">
        <v>0</v>
      </c>
      <c r="AI369">
        <v>0</v>
      </c>
      <c r="AJ369">
        <v>0</v>
      </c>
      <c r="AK369" s="53" t="s">
        <v>1334</v>
      </c>
    </row>
    <row r="370" spans="1:37" ht="43.2" x14ac:dyDescent="0.3">
      <c r="A370" t="s">
        <v>595</v>
      </c>
      <c r="B370">
        <v>2022</v>
      </c>
      <c r="C370">
        <v>70267</v>
      </c>
      <c r="D370">
        <v>5763211</v>
      </c>
      <c r="E370" s="1" t="s">
        <v>741</v>
      </c>
      <c r="F370" s="1" t="s">
        <v>45</v>
      </c>
      <c r="G370" s="49">
        <v>153</v>
      </c>
      <c r="H370" t="s">
        <v>742</v>
      </c>
      <c r="I370">
        <v>36</v>
      </c>
      <c r="J370">
        <v>36</v>
      </c>
      <c r="K370" s="1" t="s">
        <v>788</v>
      </c>
      <c r="L370">
        <v>60</v>
      </c>
      <c r="M370">
        <v>60</v>
      </c>
      <c r="N370">
        <v>7</v>
      </c>
      <c r="O370">
        <v>24</v>
      </c>
      <c r="P370">
        <v>500</v>
      </c>
      <c r="Q370">
        <v>1</v>
      </c>
      <c r="R370">
        <v>1</v>
      </c>
      <c r="S370" s="1" t="s">
        <v>789</v>
      </c>
      <c r="T370">
        <v>39999999</v>
      </c>
      <c r="U370" s="53" t="s">
        <v>36</v>
      </c>
      <c r="V370" s="53" t="s">
        <v>38</v>
      </c>
      <c r="W370" s="53" t="s">
        <v>32</v>
      </c>
      <c r="X370">
        <v>0</v>
      </c>
      <c r="Y370">
        <v>0</v>
      </c>
      <c r="Z370">
        <v>0</v>
      </c>
      <c r="AA370">
        <v>0</v>
      </c>
      <c r="AB370">
        <v>0</v>
      </c>
      <c r="AC370" s="5">
        <v>0</v>
      </c>
      <c r="AD370" t="s">
        <v>1202</v>
      </c>
      <c r="AE370" s="5">
        <f t="shared" si="24"/>
        <v>0</v>
      </c>
      <c r="AF370" s="5" t="str">
        <f t="shared" si="23"/>
        <v>n/a</v>
      </c>
      <c r="AG370">
        <v>0</v>
      </c>
      <c r="AH370">
        <v>0</v>
      </c>
      <c r="AI370">
        <v>0</v>
      </c>
      <c r="AJ370">
        <v>0</v>
      </c>
      <c r="AK370" s="53" t="s">
        <v>1334</v>
      </c>
    </row>
    <row r="371" spans="1:37" ht="43.2" x14ac:dyDescent="0.3">
      <c r="A371" t="s">
        <v>595</v>
      </c>
      <c r="B371">
        <v>2022</v>
      </c>
      <c r="C371">
        <v>70267</v>
      </c>
      <c r="D371">
        <v>5763211</v>
      </c>
      <c r="E371" s="1" t="s">
        <v>741</v>
      </c>
      <c r="F371" s="1" t="s">
        <v>45</v>
      </c>
      <c r="G371" s="49">
        <v>153</v>
      </c>
      <c r="H371" t="s">
        <v>742</v>
      </c>
      <c r="I371">
        <v>37</v>
      </c>
      <c r="J371">
        <v>37</v>
      </c>
      <c r="K371" s="1" t="s">
        <v>790</v>
      </c>
      <c r="L371">
        <v>61</v>
      </c>
      <c r="M371">
        <v>61</v>
      </c>
      <c r="N371">
        <v>7</v>
      </c>
      <c r="O371">
        <v>24</v>
      </c>
      <c r="P371">
        <v>500</v>
      </c>
      <c r="Q371">
        <v>1</v>
      </c>
      <c r="R371">
        <v>1</v>
      </c>
      <c r="S371" s="1" t="s">
        <v>791</v>
      </c>
      <c r="T371">
        <v>39999999</v>
      </c>
      <c r="U371" s="53" t="s">
        <v>36</v>
      </c>
      <c r="V371" s="53" t="s">
        <v>38</v>
      </c>
      <c r="W371" s="53" t="s">
        <v>28</v>
      </c>
      <c r="X371">
        <v>0</v>
      </c>
      <c r="Y371">
        <v>0</v>
      </c>
      <c r="Z371">
        <v>100</v>
      </c>
      <c r="AA371">
        <v>0</v>
      </c>
      <c r="AB371">
        <v>5.7</v>
      </c>
      <c r="AC371" s="5">
        <v>1.05165E-2</v>
      </c>
      <c r="AD371" t="s">
        <v>1202</v>
      </c>
      <c r="AE371" s="5">
        <f t="shared" si="24"/>
        <v>0</v>
      </c>
      <c r="AF371" s="5" t="str">
        <f t="shared" si="23"/>
        <v>n/a</v>
      </c>
      <c r="AG371">
        <v>0</v>
      </c>
      <c r="AH371">
        <v>0</v>
      </c>
      <c r="AI371">
        <v>0</v>
      </c>
      <c r="AJ371">
        <v>0</v>
      </c>
      <c r="AK371" s="53" t="s">
        <v>1334</v>
      </c>
    </row>
    <row r="372" spans="1:37" ht="43.2" x14ac:dyDescent="0.3">
      <c r="A372" t="s">
        <v>595</v>
      </c>
      <c r="B372">
        <v>2022</v>
      </c>
      <c r="C372">
        <v>70267</v>
      </c>
      <c r="D372">
        <v>5763211</v>
      </c>
      <c r="E372" s="1" t="s">
        <v>741</v>
      </c>
      <c r="F372" s="1" t="s">
        <v>45</v>
      </c>
      <c r="G372" s="49">
        <v>153</v>
      </c>
      <c r="H372" t="s">
        <v>742</v>
      </c>
      <c r="I372">
        <v>37</v>
      </c>
      <c r="J372">
        <v>37</v>
      </c>
      <c r="K372" s="1" t="s">
        <v>790</v>
      </c>
      <c r="L372">
        <v>61</v>
      </c>
      <c r="M372">
        <v>61</v>
      </c>
      <c r="N372">
        <v>7</v>
      </c>
      <c r="O372">
        <v>24</v>
      </c>
      <c r="P372">
        <v>500</v>
      </c>
      <c r="Q372">
        <v>1</v>
      </c>
      <c r="R372">
        <v>1</v>
      </c>
      <c r="S372" s="1" t="s">
        <v>791</v>
      </c>
      <c r="T372">
        <v>39999999</v>
      </c>
      <c r="U372" s="53" t="s">
        <v>36</v>
      </c>
      <c r="V372" s="53" t="s">
        <v>38</v>
      </c>
      <c r="W372" s="53" t="s">
        <v>29</v>
      </c>
      <c r="X372">
        <v>0</v>
      </c>
      <c r="Y372">
        <v>0</v>
      </c>
      <c r="Z372">
        <v>100</v>
      </c>
      <c r="AA372">
        <v>0</v>
      </c>
      <c r="AB372">
        <v>5.7</v>
      </c>
      <c r="AC372" s="5">
        <v>4.5828000000000001E-2</v>
      </c>
      <c r="AD372" t="s">
        <v>1202</v>
      </c>
      <c r="AE372" s="5">
        <f t="shared" si="24"/>
        <v>0</v>
      </c>
      <c r="AF372" s="5" t="str">
        <f t="shared" si="23"/>
        <v>n/a</v>
      </c>
      <c r="AG372">
        <v>0</v>
      </c>
      <c r="AH372">
        <v>0</v>
      </c>
      <c r="AI372">
        <v>0</v>
      </c>
      <c r="AJ372">
        <v>0</v>
      </c>
      <c r="AK372" s="53" t="s">
        <v>1334</v>
      </c>
    </row>
    <row r="373" spans="1:37" ht="43.2" x14ac:dyDescent="0.3">
      <c r="A373" t="s">
        <v>595</v>
      </c>
      <c r="B373">
        <v>2022</v>
      </c>
      <c r="C373">
        <v>70267</v>
      </c>
      <c r="D373">
        <v>5763211</v>
      </c>
      <c r="E373" s="1" t="s">
        <v>741</v>
      </c>
      <c r="F373" s="1" t="s">
        <v>45</v>
      </c>
      <c r="G373" s="49">
        <v>153</v>
      </c>
      <c r="H373" t="s">
        <v>742</v>
      </c>
      <c r="I373">
        <v>37</v>
      </c>
      <c r="J373">
        <v>37</v>
      </c>
      <c r="K373" s="1" t="s">
        <v>790</v>
      </c>
      <c r="L373">
        <v>61</v>
      </c>
      <c r="M373">
        <v>61</v>
      </c>
      <c r="N373">
        <v>7</v>
      </c>
      <c r="O373">
        <v>24</v>
      </c>
      <c r="P373">
        <v>500</v>
      </c>
      <c r="Q373">
        <v>1</v>
      </c>
      <c r="R373">
        <v>1</v>
      </c>
      <c r="S373" s="1" t="s">
        <v>791</v>
      </c>
      <c r="T373">
        <v>39999999</v>
      </c>
      <c r="U373" s="53" t="s">
        <v>36</v>
      </c>
      <c r="V373" s="53" t="s">
        <v>38</v>
      </c>
      <c r="W373" s="53" t="s">
        <v>30</v>
      </c>
      <c r="X373">
        <v>0</v>
      </c>
      <c r="Y373">
        <v>0</v>
      </c>
      <c r="Z373">
        <v>100</v>
      </c>
      <c r="AA373">
        <v>0</v>
      </c>
      <c r="AB373">
        <v>5.7</v>
      </c>
      <c r="AC373" s="5">
        <v>1.1115000000000001E-3</v>
      </c>
      <c r="AD373" t="s">
        <v>1202</v>
      </c>
      <c r="AE373" s="5">
        <f t="shared" si="24"/>
        <v>0</v>
      </c>
      <c r="AF373" s="5" t="str">
        <f t="shared" si="23"/>
        <v>n/a</v>
      </c>
      <c r="AG373">
        <v>0</v>
      </c>
      <c r="AH373">
        <v>0</v>
      </c>
      <c r="AI373">
        <v>0</v>
      </c>
      <c r="AJ373">
        <v>0</v>
      </c>
      <c r="AK373" s="53" t="s">
        <v>1334</v>
      </c>
    </row>
    <row r="374" spans="1:37" ht="43.2" x14ac:dyDescent="0.3">
      <c r="A374" t="s">
        <v>595</v>
      </c>
      <c r="B374">
        <v>2022</v>
      </c>
      <c r="C374">
        <v>70267</v>
      </c>
      <c r="D374">
        <v>5763211</v>
      </c>
      <c r="E374" s="1" t="s">
        <v>741</v>
      </c>
      <c r="F374" s="1" t="s">
        <v>45</v>
      </c>
      <c r="G374" s="49">
        <v>153</v>
      </c>
      <c r="H374" t="s">
        <v>742</v>
      </c>
      <c r="I374">
        <v>37</v>
      </c>
      <c r="J374">
        <v>37</v>
      </c>
      <c r="K374" s="1" t="s">
        <v>790</v>
      </c>
      <c r="L374">
        <v>61</v>
      </c>
      <c r="M374">
        <v>61</v>
      </c>
      <c r="N374">
        <v>7</v>
      </c>
      <c r="O374">
        <v>24</v>
      </c>
      <c r="P374">
        <v>500</v>
      </c>
      <c r="Q374">
        <v>1</v>
      </c>
      <c r="R374">
        <v>1</v>
      </c>
      <c r="S374" s="1" t="s">
        <v>791</v>
      </c>
      <c r="T374">
        <v>39999999</v>
      </c>
      <c r="U374" s="53" t="s">
        <v>36</v>
      </c>
      <c r="V374" s="53" t="s">
        <v>38</v>
      </c>
      <c r="W374" s="53" t="s">
        <v>35</v>
      </c>
      <c r="X374">
        <v>0</v>
      </c>
      <c r="Y374">
        <v>0</v>
      </c>
      <c r="Z374">
        <v>100</v>
      </c>
      <c r="AA374">
        <v>0</v>
      </c>
      <c r="AB374">
        <v>5.7</v>
      </c>
      <c r="AC374" s="5">
        <v>1.1115000000000001E-3</v>
      </c>
      <c r="AD374" t="s">
        <v>1202</v>
      </c>
      <c r="AE374" s="5">
        <f t="shared" si="24"/>
        <v>0</v>
      </c>
      <c r="AF374" s="5" t="str">
        <f t="shared" si="23"/>
        <v>n/a</v>
      </c>
      <c r="AG374">
        <v>0</v>
      </c>
      <c r="AH374">
        <v>0</v>
      </c>
      <c r="AI374">
        <v>0</v>
      </c>
      <c r="AJ374">
        <v>0</v>
      </c>
      <c r="AK374" s="53" t="s">
        <v>1334</v>
      </c>
    </row>
    <row r="375" spans="1:37" ht="43.2" x14ac:dyDescent="0.3">
      <c r="A375" t="s">
        <v>595</v>
      </c>
      <c r="B375">
        <v>2022</v>
      </c>
      <c r="C375">
        <v>70267</v>
      </c>
      <c r="D375">
        <v>5763211</v>
      </c>
      <c r="E375" s="1" t="s">
        <v>741</v>
      </c>
      <c r="F375" s="1" t="s">
        <v>45</v>
      </c>
      <c r="G375" s="49">
        <v>153</v>
      </c>
      <c r="H375" t="s">
        <v>742</v>
      </c>
      <c r="I375">
        <v>37</v>
      </c>
      <c r="J375">
        <v>37</v>
      </c>
      <c r="K375" s="1" t="s">
        <v>790</v>
      </c>
      <c r="L375">
        <v>61</v>
      </c>
      <c r="M375">
        <v>61</v>
      </c>
      <c r="N375">
        <v>7</v>
      </c>
      <c r="O375">
        <v>24</v>
      </c>
      <c r="P375">
        <v>500</v>
      </c>
      <c r="Q375">
        <v>1</v>
      </c>
      <c r="R375">
        <v>1</v>
      </c>
      <c r="S375" s="1" t="s">
        <v>791</v>
      </c>
      <c r="T375">
        <v>39999999</v>
      </c>
      <c r="U375" s="53" t="s">
        <v>36</v>
      </c>
      <c r="V375" s="53" t="s">
        <v>38</v>
      </c>
      <c r="W375" s="53" t="s">
        <v>31</v>
      </c>
      <c r="X375">
        <v>0</v>
      </c>
      <c r="Y375">
        <v>0</v>
      </c>
      <c r="Z375">
        <v>100</v>
      </c>
      <c r="AA375">
        <v>0</v>
      </c>
      <c r="AB375">
        <v>5.7</v>
      </c>
      <c r="AC375" s="51">
        <v>2.8500000000000002E-5</v>
      </c>
      <c r="AD375" t="s">
        <v>1202</v>
      </c>
      <c r="AE375" s="5">
        <f t="shared" si="24"/>
        <v>0</v>
      </c>
      <c r="AF375" s="5" t="str">
        <f t="shared" si="23"/>
        <v>n/a</v>
      </c>
      <c r="AG375">
        <v>0</v>
      </c>
      <c r="AH375">
        <v>0</v>
      </c>
      <c r="AI375">
        <v>0</v>
      </c>
      <c r="AJ375">
        <v>0</v>
      </c>
      <c r="AK375" s="53" t="s">
        <v>1334</v>
      </c>
    </row>
    <row r="376" spans="1:37" ht="43.2" x14ac:dyDescent="0.3">
      <c r="A376" t="s">
        <v>595</v>
      </c>
      <c r="B376">
        <v>2022</v>
      </c>
      <c r="C376">
        <v>70267</v>
      </c>
      <c r="D376">
        <v>5763211</v>
      </c>
      <c r="E376" s="1" t="s">
        <v>741</v>
      </c>
      <c r="F376" s="1" t="s">
        <v>45</v>
      </c>
      <c r="G376" s="49">
        <v>153</v>
      </c>
      <c r="H376" t="s">
        <v>742</v>
      </c>
      <c r="I376">
        <v>37</v>
      </c>
      <c r="J376">
        <v>37</v>
      </c>
      <c r="K376" s="1" t="s">
        <v>790</v>
      </c>
      <c r="L376">
        <v>61</v>
      </c>
      <c r="M376">
        <v>61</v>
      </c>
      <c r="N376">
        <v>7</v>
      </c>
      <c r="O376">
        <v>24</v>
      </c>
      <c r="P376">
        <v>500</v>
      </c>
      <c r="Q376">
        <v>1</v>
      </c>
      <c r="R376">
        <v>1</v>
      </c>
      <c r="S376" s="1" t="s">
        <v>791</v>
      </c>
      <c r="T376">
        <v>39999999</v>
      </c>
      <c r="U376" s="53" t="s">
        <v>36</v>
      </c>
      <c r="V376" s="53" t="s">
        <v>38</v>
      </c>
      <c r="W376" s="53" t="s">
        <v>32</v>
      </c>
      <c r="X376">
        <v>0</v>
      </c>
      <c r="Y376">
        <v>0</v>
      </c>
      <c r="Z376">
        <v>100</v>
      </c>
      <c r="AA376">
        <v>0</v>
      </c>
      <c r="AB376">
        <v>5.7</v>
      </c>
      <c r="AC376" s="5">
        <v>1.2255E-3</v>
      </c>
      <c r="AD376" t="s">
        <v>1202</v>
      </c>
      <c r="AE376" s="5">
        <f t="shared" si="24"/>
        <v>0</v>
      </c>
      <c r="AF376" s="5" t="str">
        <f t="shared" si="23"/>
        <v>n/a</v>
      </c>
      <c r="AG376">
        <v>0</v>
      </c>
      <c r="AH376">
        <v>0</v>
      </c>
      <c r="AI376">
        <v>0</v>
      </c>
      <c r="AJ376">
        <v>0</v>
      </c>
      <c r="AK376" s="53" t="s">
        <v>1334</v>
      </c>
    </row>
    <row r="377" spans="1:37" ht="43.2" x14ac:dyDescent="0.3">
      <c r="A377" t="s">
        <v>595</v>
      </c>
      <c r="B377">
        <v>2022</v>
      </c>
      <c r="C377">
        <v>70267</v>
      </c>
      <c r="D377">
        <v>5763211</v>
      </c>
      <c r="E377" s="1" t="s">
        <v>741</v>
      </c>
      <c r="F377" s="1" t="s">
        <v>45</v>
      </c>
      <c r="G377" s="49">
        <v>153</v>
      </c>
      <c r="H377" t="s">
        <v>742</v>
      </c>
      <c r="I377">
        <v>38</v>
      </c>
      <c r="J377">
        <v>38</v>
      </c>
      <c r="K377" s="1" t="s">
        <v>792</v>
      </c>
      <c r="L377">
        <v>62</v>
      </c>
      <c r="M377">
        <v>62</v>
      </c>
      <c r="N377">
        <v>7</v>
      </c>
      <c r="O377">
        <v>24</v>
      </c>
      <c r="P377">
        <v>500</v>
      </c>
      <c r="Q377">
        <v>1</v>
      </c>
      <c r="R377">
        <v>1</v>
      </c>
      <c r="S377" s="1" t="s">
        <v>793</v>
      </c>
      <c r="T377">
        <v>39999999</v>
      </c>
      <c r="U377" s="53" t="s">
        <v>36</v>
      </c>
      <c r="V377" s="53" t="s">
        <v>38</v>
      </c>
      <c r="W377" s="53" t="s">
        <v>28</v>
      </c>
      <c r="X377">
        <v>0</v>
      </c>
      <c r="Y377">
        <v>0</v>
      </c>
      <c r="Z377">
        <v>100</v>
      </c>
      <c r="AA377">
        <v>0</v>
      </c>
      <c r="AB377">
        <v>5.7</v>
      </c>
      <c r="AC377" s="5">
        <v>1.05165E-2</v>
      </c>
      <c r="AD377" t="s">
        <v>1202</v>
      </c>
      <c r="AE377" s="5">
        <f t="shared" si="24"/>
        <v>0</v>
      </c>
      <c r="AF377" s="5" t="str">
        <f t="shared" si="23"/>
        <v>n/a</v>
      </c>
      <c r="AG377">
        <v>0</v>
      </c>
      <c r="AH377">
        <v>0</v>
      </c>
      <c r="AI377">
        <v>0</v>
      </c>
      <c r="AJ377">
        <v>0</v>
      </c>
      <c r="AK377" s="53" t="s">
        <v>1334</v>
      </c>
    </row>
    <row r="378" spans="1:37" ht="43.2" x14ac:dyDescent="0.3">
      <c r="A378" t="s">
        <v>595</v>
      </c>
      <c r="B378">
        <v>2022</v>
      </c>
      <c r="C378">
        <v>70267</v>
      </c>
      <c r="D378">
        <v>5763211</v>
      </c>
      <c r="E378" s="1" t="s">
        <v>741</v>
      </c>
      <c r="F378" s="1" t="s">
        <v>45</v>
      </c>
      <c r="G378" s="49">
        <v>153</v>
      </c>
      <c r="H378" t="s">
        <v>742</v>
      </c>
      <c r="I378">
        <v>38</v>
      </c>
      <c r="J378">
        <v>38</v>
      </c>
      <c r="K378" s="1" t="s">
        <v>792</v>
      </c>
      <c r="L378">
        <v>62</v>
      </c>
      <c r="M378">
        <v>62</v>
      </c>
      <c r="N378">
        <v>7</v>
      </c>
      <c r="O378">
        <v>24</v>
      </c>
      <c r="P378">
        <v>500</v>
      </c>
      <c r="Q378">
        <v>1</v>
      </c>
      <c r="R378">
        <v>1</v>
      </c>
      <c r="S378" s="1" t="s">
        <v>793</v>
      </c>
      <c r="T378">
        <v>39999999</v>
      </c>
      <c r="U378" s="53" t="s">
        <v>36</v>
      </c>
      <c r="V378" s="53" t="s">
        <v>38</v>
      </c>
      <c r="W378" s="53" t="s">
        <v>29</v>
      </c>
      <c r="X378">
        <v>0</v>
      </c>
      <c r="Y378">
        <v>0</v>
      </c>
      <c r="Z378">
        <v>100</v>
      </c>
      <c r="AA378">
        <v>0</v>
      </c>
      <c r="AB378">
        <v>5.7</v>
      </c>
      <c r="AC378" s="5">
        <v>4.5828000000000001E-2</v>
      </c>
      <c r="AD378" t="s">
        <v>1202</v>
      </c>
      <c r="AE378" s="5">
        <f t="shared" si="24"/>
        <v>0</v>
      </c>
      <c r="AF378" s="5" t="str">
        <f t="shared" si="23"/>
        <v>n/a</v>
      </c>
      <c r="AG378">
        <v>0</v>
      </c>
      <c r="AH378">
        <v>0</v>
      </c>
      <c r="AI378">
        <v>0</v>
      </c>
      <c r="AJ378">
        <v>0</v>
      </c>
      <c r="AK378" s="53" t="s">
        <v>1334</v>
      </c>
    </row>
    <row r="379" spans="1:37" ht="43.2" x14ac:dyDescent="0.3">
      <c r="A379" t="s">
        <v>595</v>
      </c>
      <c r="B379">
        <v>2022</v>
      </c>
      <c r="C379">
        <v>70267</v>
      </c>
      <c r="D379">
        <v>5763211</v>
      </c>
      <c r="E379" s="1" t="s">
        <v>741</v>
      </c>
      <c r="F379" s="1" t="s">
        <v>45</v>
      </c>
      <c r="G379" s="49">
        <v>153</v>
      </c>
      <c r="H379" t="s">
        <v>742</v>
      </c>
      <c r="I379">
        <v>38</v>
      </c>
      <c r="J379">
        <v>38</v>
      </c>
      <c r="K379" s="1" t="s">
        <v>792</v>
      </c>
      <c r="L379">
        <v>62</v>
      </c>
      <c r="M379">
        <v>62</v>
      </c>
      <c r="N379">
        <v>7</v>
      </c>
      <c r="O379">
        <v>24</v>
      </c>
      <c r="P379">
        <v>500</v>
      </c>
      <c r="Q379">
        <v>1</v>
      </c>
      <c r="R379">
        <v>1</v>
      </c>
      <c r="S379" s="1" t="s">
        <v>793</v>
      </c>
      <c r="T379">
        <v>39999999</v>
      </c>
      <c r="U379" s="53" t="s">
        <v>36</v>
      </c>
      <c r="V379" s="53" t="s">
        <v>38</v>
      </c>
      <c r="W379" s="53" t="s">
        <v>30</v>
      </c>
      <c r="X379">
        <v>0</v>
      </c>
      <c r="Y379">
        <v>0</v>
      </c>
      <c r="Z379">
        <v>100</v>
      </c>
      <c r="AA379">
        <v>0</v>
      </c>
      <c r="AB379">
        <v>5.7</v>
      </c>
      <c r="AC379" s="5">
        <v>1.1115000000000001E-3</v>
      </c>
      <c r="AD379" t="s">
        <v>1202</v>
      </c>
      <c r="AE379" s="5">
        <f t="shared" si="24"/>
        <v>0</v>
      </c>
      <c r="AF379" s="5" t="str">
        <f t="shared" si="23"/>
        <v>n/a</v>
      </c>
      <c r="AG379">
        <v>0</v>
      </c>
      <c r="AH379">
        <v>0</v>
      </c>
      <c r="AI379">
        <v>0</v>
      </c>
      <c r="AJ379">
        <v>0</v>
      </c>
      <c r="AK379" s="53" t="s">
        <v>1334</v>
      </c>
    </row>
    <row r="380" spans="1:37" ht="43.2" x14ac:dyDescent="0.3">
      <c r="A380" t="s">
        <v>595</v>
      </c>
      <c r="B380">
        <v>2022</v>
      </c>
      <c r="C380">
        <v>70267</v>
      </c>
      <c r="D380">
        <v>5763211</v>
      </c>
      <c r="E380" s="1" t="s">
        <v>741</v>
      </c>
      <c r="F380" s="1" t="s">
        <v>45</v>
      </c>
      <c r="G380" s="49">
        <v>153</v>
      </c>
      <c r="H380" t="s">
        <v>742</v>
      </c>
      <c r="I380">
        <v>38</v>
      </c>
      <c r="J380">
        <v>38</v>
      </c>
      <c r="K380" s="1" t="s">
        <v>792</v>
      </c>
      <c r="L380">
        <v>62</v>
      </c>
      <c r="M380">
        <v>62</v>
      </c>
      <c r="N380">
        <v>7</v>
      </c>
      <c r="O380">
        <v>24</v>
      </c>
      <c r="P380">
        <v>500</v>
      </c>
      <c r="Q380">
        <v>1</v>
      </c>
      <c r="R380">
        <v>1</v>
      </c>
      <c r="S380" s="1" t="s">
        <v>793</v>
      </c>
      <c r="T380">
        <v>39999999</v>
      </c>
      <c r="U380" s="53" t="s">
        <v>36</v>
      </c>
      <c r="V380" s="53" t="s">
        <v>38</v>
      </c>
      <c r="W380" s="53" t="s">
        <v>35</v>
      </c>
      <c r="X380">
        <v>0</v>
      </c>
      <c r="Y380">
        <v>0</v>
      </c>
      <c r="Z380">
        <v>100</v>
      </c>
      <c r="AA380">
        <v>0</v>
      </c>
      <c r="AB380">
        <v>5.7</v>
      </c>
      <c r="AC380" s="5">
        <v>1.1115000000000001E-3</v>
      </c>
      <c r="AD380" t="s">
        <v>1202</v>
      </c>
      <c r="AE380" s="5">
        <f t="shared" si="24"/>
        <v>0</v>
      </c>
      <c r="AF380" s="5" t="str">
        <f t="shared" si="23"/>
        <v>n/a</v>
      </c>
      <c r="AG380">
        <v>0</v>
      </c>
      <c r="AH380">
        <v>0</v>
      </c>
      <c r="AI380">
        <v>0</v>
      </c>
      <c r="AJ380">
        <v>0</v>
      </c>
      <c r="AK380" s="53" t="s">
        <v>1334</v>
      </c>
    </row>
    <row r="381" spans="1:37" ht="43.2" x14ac:dyDescent="0.3">
      <c r="A381" t="s">
        <v>595</v>
      </c>
      <c r="B381">
        <v>2022</v>
      </c>
      <c r="C381">
        <v>70267</v>
      </c>
      <c r="D381">
        <v>5763211</v>
      </c>
      <c r="E381" s="1" t="s">
        <v>741</v>
      </c>
      <c r="F381" s="1" t="s">
        <v>45</v>
      </c>
      <c r="G381" s="49">
        <v>153</v>
      </c>
      <c r="H381" t="s">
        <v>742</v>
      </c>
      <c r="I381">
        <v>38</v>
      </c>
      <c r="J381">
        <v>38</v>
      </c>
      <c r="K381" s="1" t="s">
        <v>792</v>
      </c>
      <c r="L381">
        <v>62</v>
      </c>
      <c r="M381">
        <v>62</v>
      </c>
      <c r="N381">
        <v>7</v>
      </c>
      <c r="O381">
        <v>24</v>
      </c>
      <c r="P381">
        <v>500</v>
      </c>
      <c r="Q381">
        <v>1</v>
      </c>
      <c r="R381">
        <v>1</v>
      </c>
      <c r="S381" s="1" t="s">
        <v>793</v>
      </c>
      <c r="T381">
        <v>39999999</v>
      </c>
      <c r="U381" s="53" t="s">
        <v>36</v>
      </c>
      <c r="V381" s="53" t="s">
        <v>38</v>
      </c>
      <c r="W381" s="53" t="s">
        <v>31</v>
      </c>
      <c r="X381">
        <v>0</v>
      </c>
      <c r="Y381">
        <v>0</v>
      </c>
      <c r="Z381">
        <v>100</v>
      </c>
      <c r="AA381">
        <v>0</v>
      </c>
      <c r="AB381">
        <v>5.7</v>
      </c>
      <c r="AC381" s="51">
        <v>2.8500000000000002E-5</v>
      </c>
      <c r="AD381" t="s">
        <v>1202</v>
      </c>
      <c r="AE381" s="5">
        <f t="shared" si="24"/>
        <v>0</v>
      </c>
      <c r="AF381" s="5" t="str">
        <f t="shared" si="23"/>
        <v>n/a</v>
      </c>
      <c r="AG381">
        <v>0</v>
      </c>
      <c r="AH381">
        <v>0</v>
      </c>
      <c r="AI381">
        <v>0</v>
      </c>
      <c r="AJ381">
        <v>0</v>
      </c>
      <c r="AK381" s="53" t="s">
        <v>1334</v>
      </c>
    </row>
    <row r="382" spans="1:37" ht="43.2" x14ac:dyDescent="0.3">
      <c r="A382" t="s">
        <v>595</v>
      </c>
      <c r="B382">
        <v>2022</v>
      </c>
      <c r="C382">
        <v>70267</v>
      </c>
      <c r="D382">
        <v>5763211</v>
      </c>
      <c r="E382" s="1" t="s">
        <v>741</v>
      </c>
      <c r="F382" s="1" t="s">
        <v>45</v>
      </c>
      <c r="G382" s="49">
        <v>153</v>
      </c>
      <c r="H382" t="s">
        <v>742</v>
      </c>
      <c r="I382">
        <v>38</v>
      </c>
      <c r="J382">
        <v>38</v>
      </c>
      <c r="K382" s="1" t="s">
        <v>792</v>
      </c>
      <c r="L382">
        <v>62</v>
      </c>
      <c r="M382">
        <v>62</v>
      </c>
      <c r="N382">
        <v>7</v>
      </c>
      <c r="O382">
        <v>24</v>
      </c>
      <c r="P382">
        <v>500</v>
      </c>
      <c r="Q382">
        <v>1</v>
      </c>
      <c r="R382">
        <v>1</v>
      </c>
      <c r="S382" s="1" t="s">
        <v>793</v>
      </c>
      <c r="T382">
        <v>39999999</v>
      </c>
      <c r="U382" s="53" t="s">
        <v>36</v>
      </c>
      <c r="V382" s="53" t="s">
        <v>38</v>
      </c>
      <c r="W382" s="53" t="s">
        <v>32</v>
      </c>
      <c r="X382">
        <v>0</v>
      </c>
      <c r="Y382">
        <v>0</v>
      </c>
      <c r="Z382">
        <v>100</v>
      </c>
      <c r="AA382">
        <v>0</v>
      </c>
      <c r="AB382">
        <v>5.7</v>
      </c>
      <c r="AC382" s="5">
        <v>1.2255E-3</v>
      </c>
      <c r="AD382" t="s">
        <v>1202</v>
      </c>
      <c r="AE382" s="5">
        <f t="shared" si="24"/>
        <v>0</v>
      </c>
      <c r="AF382" s="5" t="str">
        <f t="shared" ref="AF382:AF445" si="27">IF(AE382=0,"n/a",IF(AE382&gt;13,(AC382*Y382/100)/(13*N382),(AC382*Y382/100/(AE382*N382))))</f>
        <v>n/a</v>
      </c>
      <c r="AG382">
        <v>0</v>
      </c>
      <c r="AH382">
        <v>0</v>
      </c>
      <c r="AI382">
        <v>0</v>
      </c>
      <c r="AJ382">
        <v>0</v>
      </c>
      <c r="AK382" s="53" t="s">
        <v>1334</v>
      </c>
    </row>
    <row r="383" spans="1:37" ht="72" x14ac:dyDescent="0.3">
      <c r="A383" t="s">
        <v>595</v>
      </c>
      <c r="B383">
        <v>2022</v>
      </c>
      <c r="C383">
        <v>70267</v>
      </c>
      <c r="D383">
        <v>5763211</v>
      </c>
      <c r="E383" s="1" t="s">
        <v>741</v>
      </c>
      <c r="F383" s="1" t="s">
        <v>45</v>
      </c>
      <c r="G383" s="49">
        <v>153</v>
      </c>
      <c r="H383" t="s">
        <v>742</v>
      </c>
      <c r="I383">
        <v>39</v>
      </c>
      <c r="J383">
        <v>39</v>
      </c>
      <c r="K383" s="1" t="s">
        <v>794</v>
      </c>
      <c r="L383">
        <v>63</v>
      </c>
      <c r="M383">
        <v>63</v>
      </c>
      <c r="N383">
        <v>7</v>
      </c>
      <c r="O383">
        <v>24</v>
      </c>
      <c r="P383">
        <v>500</v>
      </c>
      <c r="Q383">
        <v>1</v>
      </c>
      <c r="R383">
        <v>1</v>
      </c>
      <c r="S383" s="1" t="s">
        <v>796</v>
      </c>
      <c r="T383">
        <v>39999999</v>
      </c>
      <c r="U383" s="53" t="s">
        <v>36</v>
      </c>
      <c r="V383" s="53" t="s">
        <v>38</v>
      </c>
      <c r="W383" s="53" t="s">
        <v>28</v>
      </c>
      <c r="X383">
        <v>24</v>
      </c>
      <c r="Y383">
        <v>23</v>
      </c>
      <c r="Z383">
        <v>25</v>
      </c>
      <c r="AA383">
        <v>28</v>
      </c>
      <c r="AB383">
        <v>35.5</v>
      </c>
      <c r="AC383" s="5">
        <v>7.1177500000000005E-2</v>
      </c>
      <c r="AD383" t="s">
        <v>1202</v>
      </c>
      <c r="AE383" s="5">
        <f t="shared" si="24"/>
        <v>0.68452380952380953</v>
      </c>
      <c r="AF383" s="5">
        <f t="shared" si="27"/>
        <v>3.4165199999999993E-3</v>
      </c>
      <c r="AG383" s="55">
        <f>AC383*'2022 EMP Fac Data Metro DC-NoVA'!$AE$5</f>
        <v>7.9179616884432619E-2</v>
      </c>
      <c r="AH383" s="55">
        <f t="shared" ref="AH383:AH421" si="28">AG383*$AF383/$AC383</f>
        <v>3.8006216104527648E-3</v>
      </c>
      <c r="AI383" s="55">
        <f>AC383*'2022 EMP Fac Data Metro DC-NoVA'!$AF$5</f>
        <v>8.3779883715561956E-2</v>
      </c>
      <c r="AJ383" s="55">
        <f t="shared" ref="AJ383:AJ421" si="29">AI383*$AF383/$AC383</f>
        <v>4.0214344183469725E-3</v>
      </c>
      <c r="AK383" s="53" t="s">
        <v>1334</v>
      </c>
    </row>
    <row r="384" spans="1:37" ht="72" x14ac:dyDescent="0.3">
      <c r="A384" t="s">
        <v>595</v>
      </c>
      <c r="B384">
        <v>2022</v>
      </c>
      <c r="C384">
        <v>70267</v>
      </c>
      <c r="D384">
        <v>5763211</v>
      </c>
      <c r="E384" s="1" t="s">
        <v>741</v>
      </c>
      <c r="F384" s="1" t="s">
        <v>45</v>
      </c>
      <c r="G384" s="49">
        <v>153</v>
      </c>
      <c r="H384" t="s">
        <v>742</v>
      </c>
      <c r="I384">
        <v>39</v>
      </c>
      <c r="J384">
        <v>39</v>
      </c>
      <c r="K384" s="1" t="s">
        <v>794</v>
      </c>
      <c r="L384">
        <v>63</v>
      </c>
      <c r="M384">
        <v>63</v>
      </c>
      <c r="N384">
        <v>7</v>
      </c>
      <c r="O384">
        <v>24</v>
      </c>
      <c r="P384">
        <v>500</v>
      </c>
      <c r="Q384">
        <v>1</v>
      </c>
      <c r="R384">
        <v>1</v>
      </c>
      <c r="S384" s="1" t="s">
        <v>796</v>
      </c>
      <c r="T384">
        <v>39999999</v>
      </c>
      <c r="U384" s="53" t="s">
        <v>36</v>
      </c>
      <c r="V384" s="53" t="s">
        <v>38</v>
      </c>
      <c r="W384" s="53" t="s">
        <v>29</v>
      </c>
      <c r="X384">
        <v>24</v>
      </c>
      <c r="Y384">
        <v>23</v>
      </c>
      <c r="Z384">
        <v>25</v>
      </c>
      <c r="AA384">
        <v>28</v>
      </c>
      <c r="AB384">
        <v>35.5</v>
      </c>
      <c r="AC384" s="5">
        <v>0.17749999999999999</v>
      </c>
      <c r="AD384" t="s">
        <v>1202</v>
      </c>
      <c r="AE384" s="5">
        <f t="shared" si="24"/>
        <v>0.68452380952380953</v>
      </c>
      <c r="AF384" s="5">
        <f t="shared" si="27"/>
        <v>8.5199999999999981E-3</v>
      </c>
      <c r="AG384" s="55">
        <f>AC384*'2022 EMP Fac Data Metro DC-NoVA'!$AK$5</f>
        <v>0.20734298750226587</v>
      </c>
      <c r="AH384" s="55">
        <f t="shared" si="28"/>
        <v>9.9524634001087603E-3</v>
      </c>
      <c r="AI384" s="55">
        <f>AC384*'2022 EMP Fac Data Metro DC-NoVA'!$AL$5</f>
        <v>0.22654933521894421</v>
      </c>
      <c r="AJ384" s="55">
        <f t="shared" si="29"/>
        <v>1.0874368090509319E-2</v>
      </c>
      <c r="AK384" s="53" t="s">
        <v>1334</v>
      </c>
    </row>
    <row r="385" spans="1:37" ht="72" x14ac:dyDescent="0.3">
      <c r="A385" t="s">
        <v>595</v>
      </c>
      <c r="B385">
        <v>2022</v>
      </c>
      <c r="C385">
        <v>70267</v>
      </c>
      <c r="D385">
        <v>5763211</v>
      </c>
      <c r="E385" s="1" t="s">
        <v>741</v>
      </c>
      <c r="F385" s="1" t="s">
        <v>45</v>
      </c>
      <c r="G385" s="49">
        <v>153</v>
      </c>
      <c r="H385" t="s">
        <v>742</v>
      </c>
      <c r="I385">
        <v>39</v>
      </c>
      <c r="J385">
        <v>39</v>
      </c>
      <c r="K385" s="1" t="s">
        <v>794</v>
      </c>
      <c r="L385">
        <v>63</v>
      </c>
      <c r="M385">
        <v>63</v>
      </c>
      <c r="N385">
        <v>7</v>
      </c>
      <c r="O385">
        <v>24</v>
      </c>
      <c r="P385">
        <v>500</v>
      </c>
      <c r="Q385">
        <v>1</v>
      </c>
      <c r="R385">
        <v>1</v>
      </c>
      <c r="S385" s="1" t="s">
        <v>796</v>
      </c>
      <c r="T385">
        <v>39999999</v>
      </c>
      <c r="U385" s="53" t="s">
        <v>36</v>
      </c>
      <c r="V385" s="53" t="s">
        <v>38</v>
      </c>
      <c r="W385" s="53" t="s">
        <v>30</v>
      </c>
      <c r="X385">
        <v>24</v>
      </c>
      <c r="Y385">
        <v>23</v>
      </c>
      <c r="Z385">
        <v>25</v>
      </c>
      <c r="AA385">
        <v>28</v>
      </c>
      <c r="AB385">
        <v>35.5</v>
      </c>
      <c r="AC385" s="5">
        <v>1.61525E-2</v>
      </c>
      <c r="AD385" t="s">
        <v>1202</v>
      </c>
      <c r="AE385" s="5">
        <f t="shared" si="24"/>
        <v>0.68452380952380953</v>
      </c>
      <c r="AF385" s="5">
        <f t="shared" si="27"/>
        <v>7.7531999999999992E-4</v>
      </c>
      <c r="AG385" s="55">
        <f>AC385*'2022 EMP Fac Data Metro DC-NoVA'!$AN$5</f>
        <v>1.8378743357429995E-2</v>
      </c>
      <c r="AH385" s="55">
        <f t="shared" si="28"/>
        <v>8.8217968115663964E-4</v>
      </c>
      <c r="AI385" s="55">
        <f>AC385*'2022 EMP Fac Data Metro DC-NoVA'!$AO$5</f>
        <v>1.9734533180735224E-2</v>
      </c>
      <c r="AJ385" s="55">
        <f t="shared" si="29"/>
        <v>9.4725759267529064E-4</v>
      </c>
      <c r="AK385" s="53" t="s">
        <v>1334</v>
      </c>
    </row>
    <row r="386" spans="1:37" ht="72" x14ac:dyDescent="0.3">
      <c r="A386" t="s">
        <v>595</v>
      </c>
      <c r="B386">
        <v>2022</v>
      </c>
      <c r="C386">
        <v>70267</v>
      </c>
      <c r="D386">
        <v>5763211</v>
      </c>
      <c r="E386" s="1" t="s">
        <v>741</v>
      </c>
      <c r="F386" s="1" t="s">
        <v>45</v>
      </c>
      <c r="G386" s="49">
        <v>153</v>
      </c>
      <c r="H386" t="s">
        <v>742</v>
      </c>
      <c r="I386">
        <v>39</v>
      </c>
      <c r="J386">
        <v>39</v>
      </c>
      <c r="K386" s="1" t="s">
        <v>794</v>
      </c>
      <c r="L386">
        <v>63</v>
      </c>
      <c r="M386">
        <v>63</v>
      </c>
      <c r="N386">
        <v>7</v>
      </c>
      <c r="O386">
        <v>24</v>
      </c>
      <c r="P386">
        <v>500</v>
      </c>
      <c r="Q386">
        <v>1</v>
      </c>
      <c r="R386">
        <v>1</v>
      </c>
      <c r="S386" s="1" t="s">
        <v>796</v>
      </c>
      <c r="T386">
        <v>39999999</v>
      </c>
      <c r="U386" s="53" t="s">
        <v>36</v>
      </c>
      <c r="V386" s="53" t="s">
        <v>38</v>
      </c>
      <c r="W386" s="53" t="s">
        <v>35</v>
      </c>
      <c r="X386">
        <v>24</v>
      </c>
      <c r="Y386">
        <v>23</v>
      </c>
      <c r="Z386">
        <v>25</v>
      </c>
      <c r="AA386">
        <v>28</v>
      </c>
      <c r="AB386">
        <v>35.5</v>
      </c>
      <c r="AC386" s="5">
        <v>1.61525E-2</v>
      </c>
      <c r="AD386" t="s">
        <v>1202</v>
      </c>
      <c r="AE386" s="5">
        <f t="shared" ref="AE386:AE449" si="30">IF(Y386=0,0,P386/(O386*N386)*Y386/100)</f>
        <v>0.68452380952380953</v>
      </c>
      <c r="AF386" s="5">
        <f t="shared" si="27"/>
        <v>7.7531999999999992E-4</v>
      </c>
      <c r="AG386" s="55">
        <f>AC386*'2022 EMP Fac Data Metro DC-NoVA'!$AN$5</f>
        <v>1.8378743357429995E-2</v>
      </c>
      <c r="AH386" s="55">
        <f t="shared" si="28"/>
        <v>8.8217968115663964E-4</v>
      </c>
      <c r="AI386" s="55">
        <f>AC386*'2022 EMP Fac Data Metro DC-NoVA'!$AO$5</f>
        <v>1.9734533180735224E-2</v>
      </c>
      <c r="AJ386" s="55">
        <f t="shared" si="29"/>
        <v>9.4725759267529064E-4</v>
      </c>
      <c r="AK386" s="53" t="s">
        <v>1334</v>
      </c>
    </row>
    <row r="387" spans="1:37" ht="72" x14ac:dyDescent="0.3">
      <c r="A387" t="s">
        <v>595</v>
      </c>
      <c r="B387">
        <v>2022</v>
      </c>
      <c r="C387">
        <v>70267</v>
      </c>
      <c r="D387">
        <v>5763211</v>
      </c>
      <c r="E387" s="1" t="s">
        <v>741</v>
      </c>
      <c r="F387" s="1" t="s">
        <v>45</v>
      </c>
      <c r="G387" s="49">
        <v>153</v>
      </c>
      <c r="H387" t="s">
        <v>742</v>
      </c>
      <c r="I387">
        <v>39</v>
      </c>
      <c r="J387">
        <v>39</v>
      </c>
      <c r="K387" s="1" t="s">
        <v>794</v>
      </c>
      <c r="L387">
        <v>63</v>
      </c>
      <c r="M387">
        <v>63</v>
      </c>
      <c r="N387">
        <v>7</v>
      </c>
      <c r="O387">
        <v>24</v>
      </c>
      <c r="P387">
        <v>500</v>
      </c>
      <c r="Q387">
        <v>1</v>
      </c>
      <c r="R387">
        <v>1</v>
      </c>
      <c r="S387" s="1" t="s">
        <v>796</v>
      </c>
      <c r="T387">
        <v>39999999</v>
      </c>
      <c r="U387" s="53" t="s">
        <v>36</v>
      </c>
      <c r="V387" s="53" t="s">
        <v>38</v>
      </c>
      <c r="W387" s="53" t="s">
        <v>31</v>
      </c>
      <c r="X387">
        <v>24</v>
      </c>
      <c r="Y387">
        <v>23</v>
      </c>
      <c r="Z387">
        <v>25</v>
      </c>
      <c r="AA387">
        <v>28</v>
      </c>
      <c r="AB387">
        <v>35.5</v>
      </c>
      <c r="AC387" s="5">
        <v>5.3249999999999999E-4</v>
      </c>
      <c r="AD387" t="s">
        <v>1202</v>
      </c>
      <c r="AE387" s="5">
        <f t="shared" si="30"/>
        <v>0.68452380952380953</v>
      </c>
      <c r="AF387" s="5">
        <f t="shared" si="27"/>
        <v>2.5559999999999999E-5</v>
      </c>
      <c r="AG387" s="55">
        <f>AC387*'2022 EMP Fac Data Metro DC-NoVA'!$AQ$5</f>
        <v>6.4288943976005531E-4</v>
      </c>
      <c r="AH387" s="55">
        <f t="shared" si="28"/>
        <v>3.0858693108482651E-5</v>
      </c>
      <c r="AI387" s="55">
        <f>AC387*'2022 EMP Fac Data Metro DC-NoVA'!$AR$5</f>
        <v>7.1717801932381139E-4</v>
      </c>
      <c r="AJ387" s="55">
        <f t="shared" si="29"/>
        <v>3.442454492754295E-5</v>
      </c>
      <c r="AK387" s="53" t="s">
        <v>1334</v>
      </c>
    </row>
    <row r="388" spans="1:37" ht="72" x14ac:dyDescent="0.3">
      <c r="A388" t="s">
        <v>595</v>
      </c>
      <c r="B388">
        <v>2022</v>
      </c>
      <c r="C388">
        <v>70267</v>
      </c>
      <c r="D388">
        <v>5763211</v>
      </c>
      <c r="E388" s="1" t="s">
        <v>741</v>
      </c>
      <c r="F388" s="1" t="s">
        <v>45</v>
      </c>
      <c r="G388" s="49">
        <v>153</v>
      </c>
      <c r="H388" t="s">
        <v>742</v>
      </c>
      <c r="I388">
        <v>39</v>
      </c>
      <c r="J388">
        <v>39</v>
      </c>
      <c r="K388" s="1" t="s">
        <v>794</v>
      </c>
      <c r="L388">
        <v>63</v>
      </c>
      <c r="M388">
        <v>63</v>
      </c>
      <c r="N388">
        <v>7</v>
      </c>
      <c r="O388">
        <v>24</v>
      </c>
      <c r="P388">
        <v>500</v>
      </c>
      <c r="Q388">
        <v>1</v>
      </c>
      <c r="R388">
        <v>1</v>
      </c>
      <c r="S388" s="1" t="s">
        <v>796</v>
      </c>
      <c r="T388">
        <v>39999999</v>
      </c>
      <c r="U388" s="53" t="s">
        <v>36</v>
      </c>
      <c r="V388" s="53" t="s">
        <v>38</v>
      </c>
      <c r="W388" s="53" t="s">
        <v>32</v>
      </c>
      <c r="X388">
        <v>24</v>
      </c>
      <c r="Y388">
        <v>23</v>
      </c>
      <c r="Z388">
        <v>25</v>
      </c>
      <c r="AA388">
        <v>28</v>
      </c>
      <c r="AB388">
        <v>35.5</v>
      </c>
      <c r="AC388" s="5">
        <v>2.1122499999999999E-2</v>
      </c>
      <c r="AD388" t="s">
        <v>1202</v>
      </c>
      <c r="AE388" s="5">
        <f t="shared" si="30"/>
        <v>0.68452380952380953</v>
      </c>
      <c r="AF388" s="5">
        <f t="shared" si="27"/>
        <v>1.0138799999999998E-3</v>
      </c>
      <c r="AG388" s="55">
        <f>AC388*'2022 EMP Fac Data Metro DC-NoVA'!$AT$5</f>
        <v>2.0573000694421667E-2</v>
      </c>
      <c r="AH388" s="55">
        <f t="shared" si="28"/>
        <v>9.8750403333223991E-4</v>
      </c>
      <c r="AI388" s="55">
        <f>AC388*'2022 EMP Fac Data Metro DC-NoVA'!$AU$5</f>
        <v>2.0548087170932379E-2</v>
      </c>
      <c r="AJ388" s="55">
        <f t="shared" si="29"/>
        <v>9.8630818420475386E-4</v>
      </c>
      <c r="AK388" s="53" t="s">
        <v>1334</v>
      </c>
    </row>
    <row r="389" spans="1:37" ht="72" x14ac:dyDescent="0.3">
      <c r="A389" t="s">
        <v>595</v>
      </c>
      <c r="B389">
        <v>2022</v>
      </c>
      <c r="C389">
        <v>70267</v>
      </c>
      <c r="D389">
        <v>5763211</v>
      </c>
      <c r="E389" s="1" t="s">
        <v>741</v>
      </c>
      <c r="F389" s="1" t="s">
        <v>45</v>
      </c>
      <c r="G389" s="49">
        <v>153</v>
      </c>
      <c r="H389" t="s">
        <v>742</v>
      </c>
      <c r="I389">
        <v>39</v>
      </c>
      <c r="J389">
        <v>39</v>
      </c>
      <c r="K389" s="1" t="s">
        <v>794</v>
      </c>
      <c r="L389">
        <v>63</v>
      </c>
      <c r="M389">
        <v>63</v>
      </c>
      <c r="N389">
        <v>7</v>
      </c>
      <c r="O389">
        <v>24</v>
      </c>
      <c r="P389">
        <v>500</v>
      </c>
      <c r="Q389">
        <v>2</v>
      </c>
      <c r="R389">
        <v>2</v>
      </c>
      <c r="S389" s="1" t="s">
        <v>795</v>
      </c>
      <c r="T389">
        <v>39999999</v>
      </c>
      <c r="U389" s="53" t="s">
        <v>36</v>
      </c>
      <c r="V389" s="53" t="s">
        <v>38</v>
      </c>
      <c r="W389" s="53" t="s">
        <v>28</v>
      </c>
      <c r="X389">
        <v>15</v>
      </c>
      <c r="Y389">
        <v>15</v>
      </c>
      <c r="Z389">
        <v>70</v>
      </c>
      <c r="AA389">
        <v>0</v>
      </c>
      <c r="AB389">
        <v>13</v>
      </c>
      <c r="AC389" s="5">
        <v>2.1514999999999999E-2</v>
      </c>
      <c r="AD389" t="s">
        <v>1202</v>
      </c>
      <c r="AE389" s="5">
        <f t="shared" si="30"/>
        <v>0.44642857142857145</v>
      </c>
      <c r="AF389" s="5">
        <f t="shared" si="27"/>
        <v>1.03272E-3</v>
      </c>
      <c r="AG389" s="55">
        <f>AC389*'2022 EMP Fac Data Metro DC-NoVA'!$AE$5</f>
        <v>2.3933819778280605E-2</v>
      </c>
      <c r="AH389" s="55">
        <f t="shared" si="28"/>
        <v>1.1488233493574692E-3</v>
      </c>
      <c r="AI389" s="55">
        <f>AC389*'2022 EMP Fac Data Metro DC-NoVA'!$AF$5</f>
        <v>2.5324353877845041E-2</v>
      </c>
      <c r="AJ389" s="55">
        <f t="shared" si="29"/>
        <v>1.2155689861365619E-3</v>
      </c>
      <c r="AK389" s="53" t="s">
        <v>1334</v>
      </c>
    </row>
    <row r="390" spans="1:37" ht="72" x14ac:dyDescent="0.3">
      <c r="A390" t="s">
        <v>595</v>
      </c>
      <c r="B390">
        <v>2022</v>
      </c>
      <c r="C390">
        <v>70267</v>
      </c>
      <c r="D390">
        <v>5763211</v>
      </c>
      <c r="E390" s="1" t="s">
        <v>741</v>
      </c>
      <c r="F390" s="1" t="s">
        <v>45</v>
      </c>
      <c r="G390" s="49">
        <v>153</v>
      </c>
      <c r="H390" t="s">
        <v>742</v>
      </c>
      <c r="I390">
        <v>39</v>
      </c>
      <c r="J390">
        <v>39</v>
      </c>
      <c r="K390" s="1" t="s">
        <v>794</v>
      </c>
      <c r="L390">
        <v>63</v>
      </c>
      <c r="M390">
        <v>63</v>
      </c>
      <c r="N390">
        <v>7</v>
      </c>
      <c r="O390">
        <v>24</v>
      </c>
      <c r="P390">
        <v>500</v>
      </c>
      <c r="Q390">
        <v>2</v>
      </c>
      <c r="R390">
        <v>2</v>
      </c>
      <c r="S390" s="1" t="s">
        <v>795</v>
      </c>
      <c r="T390">
        <v>39999999</v>
      </c>
      <c r="U390" s="53" t="s">
        <v>36</v>
      </c>
      <c r="V390" s="53" t="s">
        <v>38</v>
      </c>
      <c r="W390" s="53" t="s">
        <v>29</v>
      </c>
      <c r="X390">
        <v>15</v>
      </c>
      <c r="Y390">
        <v>15</v>
      </c>
      <c r="Z390">
        <v>70</v>
      </c>
      <c r="AA390">
        <v>0</v>
      </c>
      <c r="AB390">
        <v>13</v>
      </c>
      <c r="AC390" s="5">
        <v>2.6780000000000002E-2</v>
      </c>
      <c r="AD390" t="s">
        <v>1202</v>
      </c>
      <c r="AE390" s="5">
        <f t="shared" si="30"/>
        <v>0.44642857142857145</v>
      </c>
      <c r="AF390" s="5">
        <f t="shared" si="27"/>
        <v>1.2854399999999999E-3</v>
      </c>
      <c r="AG390" s="55">
        <f>AC390*'2022 EMP Fac Data Metro DC-NoVA'!$AK$5</f>
        <v>3.1282508198933412E-2</v>
      </c>
      <c r="AH390" s="55">
        <f t="shared" si="28"/>
        <v>1.5015603935488037E-3</v>
      </c>
      <c r="AI390" s="55">
        <f>AC390*'2022 EMP Fac Data Metro DC-NoVA'!$AL$5</f>
        <v>3.4180232096694803E-2</v>
      </c>
      <c r="AJ390" s="55">
        <f t="shared" si="29"/>
        <v>1.6406511406413505E-3</v>
      </c>
      <c r="AK390" s="53" t="s">
        <v>1334</v>
      </c>
    </row>
    <row r="391" spans="1:37" ht="72" x14ac:dyDescent="0.3">
      <c r="A391" t="s">
        <v>595</v>
      </c>
      <c r="B391">
        <v>2022</v>
      </c>
      <c r="C391">
        <v>70267</v>
      </c>
      <c r="D391">
        <v>5763211</v>
      </c>
      <c r="E391" s="1" t="s">
        <v>741</v>
      </c>
      <c r="F391" s="1" t="s">
        <v>45</v>
      </c>
      <c r="G391" s="49">
        <v>153</v>
      </c>
      <c r="H391" t="s">
        <v>742</v>
      </c>
      <c r="I391">
        <v>39</v>
      </c>
      <c r="J391">
        <v>39</v>
      </c>
      <c r="K391" s="1" t="s">
        <v>794</v>
      </c>
      <c r="L391">
        <v>63</v>
      </c>
      <c r="M391">
        <v>63</v>
      </c>
      <c r="N391">
        <v>7</v>
      </c>
      <c r="O391">
        <v>24</v>
      </c>
      <c r="P391">
        <v>500</v>
      </c>
      <c r="Q391">
        <v>2</v>
      </c>
      <c r="R391">
        <v>2</v>
      </c>
      <c r="S391" s="1" t="s">
        <v>795</v>
      </c>
      <c r="T391">
        <v>39999999</v>
      </c>
      <c r="U391" s="53" t="s">
        <v>36</v>
      </c>
      <c r="V391" s="53" t="s">
        <v>38</v>
      </c>
      <c r="W391" s="53" t="s">
        <v>30</v>
      </c>
      <c r="X391">
        <v>15</v>
      </c>
      <c r="Y391">
        <v>15</v>
      </c>
      <c r="Z391">
        <v>70</v>
      </c>
      <c r="AA391">
        <v>0</v>
      </c>
      <c r="AB391">
        <v>13</v>
      </c>
      <c r="AC391" s="5">
        <v>4.2900000000000004E-3</v>
      </c>
      <c r="AD391" t="s">
        <v>1202</v>
      </c>
      <c r="AE391" s="5">
        <f t="shared" si="30"/>
        <v>0.44642857142857145</v>
      </c>
      <c r="AF391" s="5">
        <f t="shared" si="27"/>
        <v>2.0592000000000003E-4</v>
      </c>
      <c r="AG391" s="55">
        <f>AC391*'2022 EMP Fac Data Metro DC-NoVA'!$AN$5</f>
        <v>4.8812759017721518E-3</v>
      </c>
      <c r="AH391" s="55">
        <f t="shared" si="28"/>
        <v>2.3430124328506328E-4</v>
      </c>
      <c r="AI391" s="55">
        <f>AC391*'2022 EMP Fac Data Metro DC-NoVA'!$AO$5</f>
        <v>5.2413649494105633E-3</v>
      </c>
      <c r="AJ391" s="55">
        <f t="shared" si="29"/>
        <v>2.5158551757170709E-4</v>
      </c>
      <c r="AK391" s="53" t="s">
        <v>1334</v>
      </c>
    </row>
    <row r="392" spans="1:37" ht="72" x14ac:dyDescent="0.3">
      <c r="A392" t="s">
        <v>595</v>
      </c>
      <c r="B392">
        <v>2022</v>
      </c>
      <c r="C392">
        <v>70267</v>
      </c>
      <c r="D392">
        <v>5763211</v>
      </c>
      <c r="E392" s="1" t="s">
        <v>741</v>
      </c>
      <c r="F392" s="1" t="s">
        <v>45</v>
      </c>
      <c r="G392" s="49">
        <v>153</v>
      </c>
      <c r="H392" t="s">
        <v>742</v>
      </c>
      <c r="I392">
        <v>39</v>
      </c>
      <c r="J392">
        <v>39</v>
      </c>
      <c r="K392" s="1" t="s">
        <v>794</v>
      </c>
      <c r="L392">
        <v>63</v>
      </c>
      <c r="M392">
        <v>63</v>
      </c>
      <c r="N392">
        <v>7</v>
      </c>
      <c r="O392">
        <v>24</v>
      </c>
      <c r="P392">
        <v>500</v>
      </c>
      <c r="Q392">
        <v>2</v>
      </c>
      <c r="R392">
        <v>2</v>
      </c>
      <c r="S392" s="1" t="s">
        <v>795</v>
      </c>
      <c r="T392">
        <v>39999999</v>
      </c>
      <c r="U392" s="53" t="s">
        <v>36</v>
      </c>
      <c r="V392" s="53" t="s">
        <v>38</v>
      </c>
      <c r="W392" s="53" t="s">
        <v>31</v>
      </c>
      <c r="X392">
        <v>15</v>
      </c>
      <c r="Y392">
        <v>15</v>
      </c>
      <c r="Z392">
        <v>70</v>
      </c>
      <c r="AA392">
        <v>0</v>
      </c>
      <c r="AB392">
        <v>13</v>
      </c>
      <c r="AC392" s="5">
        <v>7.0200000000000002E-3</v>
      </c>
      <c r="AD392" t="s">
        <v>1202</v>
      </c>
      <c r="AE392" s="5">
        <f t="shared" si="30"/>
        <v>0.44642857142857145</v>
      </c>
      <c r="AF392" s="5">
        <f t="shared" si="27"/>
        <v>3.3696000000000003E-4</v>
      </c>
      <c r="AG392" s="55">
        <f>AC392*'2022 EMP Fac Data Metro DC-NoVA'!$AQ$5</f>
        <v>8.4752748678227005E-3</v>
      </c>
      <c r="AH392" s="55">
        <f t="shared" si="28"/>
        <v>4.068131936554896E-4</v>
      </c>
      <c r="AI392" s="55">
        <f>AC392*'2022 EMP Fac Data Metro DC-NoVA'!$AR$5</f>
        <v>9.4546285364378521E-3</v>
      </c>
      <c r="AJ392" s="55">
        <f t="shared" si="29"/>
        <v>4.5382216974901692E-4</v>
      </c>
      <c r="AK392" s="53" t="s">
        <v>1334</v>
      </c>
    </row>
    <row r="393" spans="1:37" ht="72" x14ac:dyDescent="0.3">
      <c r="A393" t="s">
        <v>595</v>
      </c>
      <c r="B393">
        <v>2022</v>
      </c>
      <c r="C393">
        <v>70267</v>
      </c>
      <c r="D393">
        <v>5763211</v>
      </c>
      <c r="E393" s="1" t="s">
        <v>741</v>
      </c>
      <c r="F393" s="1" t="s">
        <v>45</v>
      </c>
      <c r="G393" s="49">
        <v>153</v>
      </c>
      <c r="H393" t="s">
        <v>742</v>
      </c>
      <c r="I393">
        <v>39</v>
      </c>
      <c r="J393">
        <v>39</v>
      </c>
      <c r="K393" s="1" t="s">
        <v>794</v>
      </c>
      <c r="L393">
        <v>63</v>
      </c>
      <c r="M393">
        <v>63</v>
      </c>
      <c r="N393">
        <v>7</v>
      </c>
      <c r="O393">
        <v>24</v>
      </c>
      <c r="P393">
        <v>500</v>
      </c>
      <c r="Q393">
        <v>2</v>
      </c>
      <c r="R393">
        <v>2</v>
      </c>
      <c r="S393" s="1" t="s">
        <v>795</v>
      </c>
      <c r="T393">
        <v>39999999</v>
      </c>
      <c r="U393" s="53" t="s">
        <v>36</v>
      </c>
      <c r="V393" s="53" t="s">
        <v>38</v>
      </c>
      <c r="W393" s="53" t="s">
        <v>32</v>
      </c>
      <c r="X393">
        <v>15</v>
      </c>
      <c r="Y393">
        <v>15</v>
      </c>
      <c r="Z393">
        <v>70</v>
      </c>
      <c r="AA393">
        <v>0</v>
      </c>
      <c r="AB393">
        <v>13</v>
      </c>
      <c r="AC393" s="5">
        <v>3.8349999999999999E-3</v>
      </c>
      <c r="AD393" t="s">
        <v>1202</v>
      </c>
      <c r="AE393" s="5">
        <f t="shared" si="30"/>
        <v>0.44642857142857145</v>
      </c>
      <c r="AF393" s="5">
        <f t="shared" si="27"/>
        <v>1.8408000000000001E-4</v>
      </c>
      <c r="AG393" s="55">
        <f>AC393*'2022 EMP Fac Data Metro DC-NoVA'!$AT$5</f>
        <v>3.7352329346955664E-3</v>
      </c>
      <c r="AH393" s="55">
        <f t="shared" si="28"/>
        <v>1.7929118086538722E-4</v>
      </c>
      <c r="AI393" s="55">
        <f>AC393*'2022 EMP Fac Data Metro DC-NoVA'!$AU$5</f>
        <v>3.7307096366682767E-3</v>
      </c>
      <c r="AJ393" s="55">
        <f t="shared" si="29"/>
        <v>1.790740625600773E-4</v>
      </c>
      <c r="AK393" s="53" t="s">
        <v>1334</v>
      </c>
    </row>
    <row r="394" spans="1:37" ht="43.2" x14ac:dyDescent="0.3">
      <c r="A394" t="s">
        <v>595</v>
      </c>
      <c r="B394">
        <v>2022</v>
      </c>
      <c r="C394">
        <v>70267</v>
      </c>
      <c r="D394">
        <v>5763211</v>
      </c>
      <c r="E394" s="1" t="s">
        <v>741</v>
      </c>
      <c r="F394" s="1" t="s">
        <v>45</v>
      </c>
      <c r="G394" s="49">
        <v>153</v>
      </c>
      <c r="H394" t="s">
        <v>742</v>
      </c>
      <c r="I394">
        <v>40</v>
      </c>
      <c r="J394">
        <v>40</v>
      </c>
      <c r="K394" s="1" t="s">
        <v>797</v>
      </c>
      <c r="L394">
        <v>64</v>
      </c>
      <c r="M394">
        <v>64</v>
      </c>
      <c r="N394">
        <v>7</v>
      </c>
      <c r="O394">
        <v>24</v>
      </c>
      <c r="P394">
        <v>500</v>
      </c>
      <c r="Q394">
        <v>1</v>
      </c>
      <c r="R394">
        <v>1</v>
      </c>
      <c r="S394" s="1" t="s">
        <v>798</v>
      </c>
      <c r="T394">
        <v>39999999</v>
      </c>
      <c r="U394" s="53" t="s">
        <v>36</v>
      </c>
      <c r="V394" s="53" t="s">
        <v>38</v>
      </c>
      <c r="W394" s="53" t="s">
        <v>28</v>
      </c>
      <c r="X394">
        <v>32</v>
      </c>
      <c r="Y394">
        <v>12</v>
      </c>
      <c r="Z394">
        <v>25</v>
      </c>
      <c r="AA394">
        <v>31</v>
      </c>
      <c r="AB394">
        <v>27.55</v>
      </c>
      <c r="AC394" s="5">
        <v>0.109098</v>
      </c>
      <c r="AD394" t="s">
        <v>1202</v>
      </c>
      <c r="AE394" s="5">
        <f t="shared" si="30"/>
        <v>0.35714285714285715</v>
      </c>
      <c r="AF394" s="5">
        <f t="shared" si="27"/>
        <v>5.236704E-3</v>
      </c>
      <c r="AG394" s="55">
        <f>AC394*'2022 EMP Fac Data Metro DC-NoVA'!$AE$5</f>
        <v>0.12136332187640518</v>
      </c>
      <c r="AH394" s="55">
        <f t="shared" si="28"/>
        <v>5.8254394500674486E-3</v>
      </c>
      <c r="AI394" s="55">
        <f>AC394*'2022 EMP Fac Data Metro DC-NoVA'!$AF$5</f>
        <v>0.12841442525517724</v>
      </c>
      <c r="AJ394" s="55">
        <f t="shared" si="29"/>
        <v>6.1638924122485077E-3</v>
      </c>
      <c r="AK394" s="53" t="s">
        <v>1334</v>
      </c>
    </row>
    <row r="395" spans="1:37" ht="43.2" x14ac:dyDescent="0.3">
      <c r="A395" t="s">
        <v>595</v>
      </c>
      <c r="B395">
        <v>2022</v>
      </c>
      <c r="C395">
        <v>70267</v>
      </c>
      <c r="D395">
        <v>5763211</v>
      </c>
      <c r="E395" s="1" t="s">
        <v>741</v>
      </c>
      <c r="F395" s="1" t="s">
        <v>45</v>
      </c>
      <c r="G395" s="49">
        <v>153</v>
      </c>
      <c r="H395" t="s">
        <v>742</v>
      </c>
      <c r="I395">
        <v>40</v>
      </c>
      <c r="J395">
        <v>40</v>
      </c>
      <c r="K395" s="1" t="s">
        <v>797</v>
      </c>
      <c r="L395">
        <v>64</v>
      </c>
      <c r="M395">
        <v>64</v>
      </c>
      <c r="N395">
        <v>7</v>
      </c>
      <c r="O395">
        <v>24</v>
      </c>
      <c r="P395">
        <v>500</v>
      </c>
      <c r="Q395">
        <v>1</v>
      </c>
      <c r="R395">
        <v>1</v>
      </c>
      <c r="S395" s="1" t="s">
        <v>798</v>
      </c>
      <c r="T395">
        <v>39999999</v>
      </c>
      <c r="U395" s="53" t="s">
        <v>36</v>
      </c>
      <c r="V395" s="53" t="s">
        <v>38</v>
      </c>
      <c r="W395" s="53" t="s">
        <v>29</v>
      </c>
      <c r="X395">
        <v>32</v>
      </c>
      <c r="Y395">
        <v>12</v>
      </c>
      <c r="Z395">
        <v>25</v>
      </c>
      <c r="AA395">
        <v>31</v>
      </c>
      <c r="AB395">
        <v>27.55</v>
      </c>
      <c r="AC395" s="5">
        <v>0.75073749999999995</v>
      </c>
      <c r="AD395" t="s">
        <v>1202</v>
      </c>
      <c r="AE395" s="5">
        <f t="shared" si="30"/>
        <v>0.35714285714285715</v>
      </c>
      <c r="AF395" s="5">
        <f t="shared" si="27"/>
        <v>3.6035399999999995E-2</v>
      </c>
      <c r="AG395" s="55">
        <f>AC395*'2022 EMP Fac Data Metro DC-NoVA'!$AK$5</f>
        <v>0.87695862580271733</v>
      </c>
      <c r="AH395" s="55">
        <f t="shared" si="28"/>
        <v>4.2094014038530428E-2</v>
      </c>
      <c r="AI395" s="55">
        <f>AC395*'2022 EMP Fac Data Metro DC-NoVA'!$AL$5</f>
        <v>0.95819200872637822</v>
      </c>
      <c r="AJ395" s="55">
        <f t="shared" si="29"/>
        <v>4.5993216418866154E-2</v>
      </c>
      <c r="AK395" s="53" t="s">
        <v>1334</v>
      </c>
    </row>
    <row r="396" spans="1:37" ht="43.2" x14ac:dyDescent="0.3">
      <c r="A396" t="s">
        <v>595</v>
      </c>
      <c r="B396">
        <v>2022</v>
      </c>
      <c r="C396">
        <v>70267</v>
      </c>
      <c r="D396">
        <v>5763211</v>
      </c>
      <c r="E396" s="1" t="s">
        <v>741</v>
      </c>
      <c r="F396" s="1" t="s">
        <v>45</v>
      </c>
      <c r="G396" s="49">
        <v>153</v>
      </c>
      <c r="H396" t="s">
        <v>742</v>
      </c>
      <c r="I396">
        <v>40</v>
      </c>
      <c r="J396">
        <v>40</v>
      </c>
      <c r="K396" s="1" t="s">
        <v>797</v>
      </c>
      <c r="L396">
        <v>64</v>
      </c>
      <c r="M396">
        <v>64</v>
      </c>
      <c r="N396">
        <v>7</v>
      </c>
      <c r="O396">
        <v>24</v>
      </c>
      <c r="P396">
        <v>500</v>
      </c>
      <c r="Q396">
        <v>1</v>
      </c>
      <c r="R396">
        <v>1</v>
      </c>
      <c r="S396" s="1" t="s">
        <v>798</v>
      </c>
      <c r="T396">
        <v>39999999</v>
      </c>
      <c r="U396" s="53" t="s">
        <v>36</v>
      </c>
      <c r="V396" s="53" t="s">
        <v>38</v>
      </c>
      <c r="W396" s="53" t="s">
        <v>30</v>
      </c>
      <c r="X396">
        <v>32</v>
      </c>
      <c r="Y396">
        <v>12</v>
      </c>
      <c r="Z396">
        <v>25</v>
      </c>
      <c r="AA396">
        <v>31</v>
      </c>
      <c r="AB396">
        <v>27.55</v>
      </c>
      <c r="AC396" s="5">
        <v>6.8875000000000004E-3</v>
      </c>
      <c r="AD396" t="s">
        <v>1202</v>
      </c>
      <c r="AE396" s="5">
        <f t="shared" si="30"/>
        <v>0.35714285714285715</v>
      </c>
      <c r="AF396" s="5">
        <f t="shared" si="27"/>
        <v>3.3060000000000001E-4</v>
      </c>
      <c r="AG396" s="55">
        <f>AC396*'2022 EMP Fac Data Metro DC-NoVA'!$AN$5</f>
        <v>7.8367803667728896E-3</v>
      </c>
      <c r="AH396" s="55">
        <f t="shared" si="28"/>
        <v>3.761654576050987E-4</v>
      </c>
      <c r="AI396" s="55">
        <f>AC396*'2022 EMP Fac Data Metro DC-NoVA'!$AO$5</f>
        <v>8.4148953587564693E-3</v>
      </c>
      <c r="AJ396" s="55">
        <f t="shared" si="29"/>
        <v>4.0391497722031054E-4</v>
      </c>
      <c r="AK396" s="53" t="s">
        <v>1334</v>
      </c>
    </row>
    <row r="397" spans="1:37" ht="43.2" x14ac:dyDescent="0.3">
      <c r="A397" t="s">
        <v>595</v>
      </c>
      <c r="B397">
        <v>2022</v>
      </c>
      <c r="C397">
        <v>70267</v>
      </c>
      <c r="D397">
        <v>5763211</v>
      </c>
      <c r="E397" s="1" t="s">
        <v>741</v>
      </c>
      <c r="F397" s="1" t="s">
        <v>45</v>
      </c>
      <c r="G397" s="49">
        <v>153</v>
      </c>
      <c r="H397" t="s">
        <v>742</v>
      </c>
      <c r="I397">
        <v>40</v>
      </c>
      <c r="J397">
        <v>40</v>
      </c>
      <c r="K397" s="1" t="s">
        <v>797</v>
      </c>
      <c r="L397">
        <v>64</v>
      </c>
      <c r="M397">
        <v>64</v>
      </c>
      <c r="N397">
        <v>7</v>
      </c>
      <c r="O397">
        <v>24</v>
      </c>
      <c r="P397">
        <v>500</v>
      </c>
      <c r="Q397">
        <v>1</v>
      </c>
      <c r="R397">
        <v>1</v>
      </c>
      <c r="S397" s="1" t="s">
        <v>798</v>
      </c>
      <c r="T397">
        <v>39999999</v>
      </c>
      <c r="U397" s="53" t="s">
        <v>36</v>
      </c>
      <c r="V397" s="53" t="s">
        <v>38</v>
      </c>
      <c r="W397" s="53" t="s">
        <v>35</v>
      </c>
      <c r="X397">
        <v>32</v>
      </c>
      <c r="Y397">
        <v>12</v>
      </c>
      <c r="Z397">
        <v>25</v>
      </c>
      <c r="AA397">
        <v>31</v>
      </c>
      <c r="AB397">
        <v>27.55</v>
      </c>
      <c r="AC397" s="5">
        <v>6.8875000000000004E-3</v>
      </c>
      <c r="AD397" t="s">
        <v>1202</v>
      </c>
      <c r="AE397" s="5">
        <f t="shared" si="30"/>
        <v>0.35714285714285715</v>
      </c>
      <c r="AF397" s="5">
        <f t="shared" si="27"/>
        <v>3.3060000000000001E-4</v>
      </c>
      <c r="AG397" s="55">
        <f>AC397*'2022 EMP Fac Data Metro DC-NoVA'!$AN$5</f>
        <v>7.8367803667728896E-3</v>
      </c>
      <c r="AH397" s="55">
        <f t="shared" si="28"/>
        <v>3.761654576050987E-4</v>
      </c>
      <c r="AI397" s="55">
        <f>AC397*'2022 EMP Fac Data Metro DC-NoVA'!$AO$5</f>
        <v>8.4148953587564693E-3</v>
      </c>
      <c r="AJ397" s="55">
        <f t="shared" si="29"/>
        <v>4.0391497722031054E-4</v>
      </c>
      <c r="AK397" s="53" t="s">
        <v>1334</v>
      </c>
    </row>
    <row r="398" spans="1:37" ht="43.2" x14ac:dyDescent="0.3">
      <c r="A398" t="s">
        <v>595</v>
      </c>
      <c r="B398">
        <v>2022</v>
      </c>
      <c r="C398">
        <v>70267</v>
      </c>
      <c r="D398">
        <v>5763211</v>
      </c>
      <c r="E398" s="1" t="s">
        <v>741</v>
      </c>
      <c r="F398" s="1" t="s">
        <v>45</v>
      </c>
      <c r="G398" s="49">
        <v>153</v>
      </c>
      <c r="H398" t="s">
        <v>742</v>
      </c>
      <c r="I398">
        <v>40</v>
      </c>
      <c r="J398">
        <v>40</v>
      </c>
      <c r="K398" s="1" t="s">
        <v>797</v>
      </c>
      <c r="L398">
        <v>64</v>
      </c>
      <c r="M398">
        <v>64</v>
      </c>
      <c r="N398">
        <v>7</v>
      </c>
      <c r="O398">
        <v>24</v>
      </c>
      <c r="P398">
        <v>500</v>
      </c>
      <c r="Q398">
        <v>1</v>
      </c>
      <c r="R398">
        <v>1</v>
      </c>
      <c r="S398" s="1" t="s">
        <v>798</v>
      </c>
      <c r="T398">
        <v>39999999</v>
      </c>
      <c r="U398" s="53" t="s">
        <v>36</v>
      </c>
      <c r="V398" s="53" t="s">
        <v>38</v>
      </c>
      <c r="W398" s="53" t="s">
        <v>31</v>
      </c>
      <c r="X398">
        <v>32</v>
      </c>
      <c r="Y398">
        <v>12</v>
      </c>
      <c r="Z398">
        <v>25</v>
      </c>
      <c r="AA398">
        <v>31</v>
      </c>
      <c r="AB398">
        <v>27.55</v>
      </c>
      <c r="AC398" s="5">
        <v>5.6752999999999998E-2</v>
      </c>
      <c r="AD398" t="s">
        <v>1202</v>
      </c>
      <c r="AE398" s="5">
        <f t="shared" si="30"/>
        <v>0.35714285714285715</v>
      </c>
      <c r="AF398" s="5">
        <f t="shared" si="27"/>
        <v>2.724144E-3</v>
      </c>
      <c r="AG398" s="55">
        <f>AC398*'2022 EMP Fac Data Metro DC-NoVA'!$AQ$5</f>
        <v>6.8518130281131295E-2</v>
      </c>
      <c r="AH398" s="55">
        <f t="shared" si="28"/>
        <v>3.2888702534943021E-3</v>
      </c>
      <c r="AI398" s="55">
        <f>AC398*'2022 EMP Fac Data Metro DC-NoVA'!$AR$5</f>
        <v>7.6435688508327271E-2</v>
      </c>
      <c r="AJ398" s="55">
        <f t="shared" si="29"/>
        <v>3.6689130483997089E-3</v>
      </c>
      <c r="AK398" s="53" t="s">
        <v>1334</v>
      </c>
    </row>
    <row r="399" spans="1:37" ht="43.2" x14ac:dyDescent="0.3">
      <c r="A399" t="s">
        <v>595</v>
      </c>
      <c r="B399">
        <v>2022</v>
      </c>
      <c r="C399">
        <v>70267</v>
      </c>
      <c r="D399">
        <v>5763211</v>
      </c>
      <c r="E399" s="1" t="s">
        <v>741</v>
      </c>
      <c r="F399" s="1" t="s">
        <v>45</v>
      </c>
      <c r="G399" s="49">
        <v>153</v>
      </c>
      <c r="H399" t="s">
        <v>742</v>
      </c>
      <c r="I399">
        <v>40</v>
      </c>
      <c r="J399">
        <v>40</v>
      </c>
      <c r="K399" s="1" t="s">
        <v>797</v>
      </c>
      <c r="L399">
        <v>64</v>
      </c>
      <c r="M399">
        <v>64</v>
      </c>
      <c r="N399">
        <v>7</v>
      </c>
      <c r="O399">
        <v>24</v>
      </c>
      <c r="P399">
        <v>500</v>
      </c>
      <c r="Q399">
        <v>1</v>
      </c>
      <c r="R399">
        <v>1</v>
      </c>
      <c r="S399" s="1" t="s">
        <v>798</v>
      </c>
      <c r="T399">
        <v>39999999</v>
      </c>
      <c r="U399" s="53" t="s">
        <v>36</v>
      </c>
      <c r="V399" s="53" t="s">
        <v>38</v>
      </c>
      <c r="W399" s="53" t="s">
        <v>32</v>
      </c>
      <c r="X399">
        <v>32</v>
      </c>
      <c r="Y399">
        <v>12</v>
      </c>
      <c r="Z399">
        <v>25</v>
      </c>
      <c r="AA399">
        <v>31</v>
      </c>
      <c r="AB399">
        <v>27.55</v>
      </c>
      <c r="AC399" s="5">
        <v>2.8927499999999998E-2</v>
      </c>
      <c r="AD399" t="s">
        <v>1202</v>
      </c>
      <c r="AE399" s="5">
        <f t="shared" si="30"/>
        <v>0.35714285714285715</v>
      </c>
      <c r="AF399" s="5">
        <f t="shared" si="27"/>
        <v>1.3885200000000001E-3</v>
      </c>
      <c r="AG399" s="55">
        <f>AC399*'2022 EMP Fac Data Metro DC-NoVA'!$AT$5</f>
        <v>2.8174954554995042E-2</v>
      </c>
      <c r="AH399" s="55">
        <f t="shared" si="28"/>
        <v>1.3523978186397623E-3</v>
      </c>
      <c r="AI399" s="55">
        <f>AC399*'2022 EMP Fac Data Metro DC-NoVA'!$AU$5</f>
        <v>2.8140835205924791E-2</v>
      </c>
      <c r="AJ399" s="55">
        <f t="shared" si="29"/>
        <v>1.35076008988439E-3</v>
      </c>
      <c r="AK399" s="53" t="s">
        <v>1334</v>
      </c>
    </row>
    <row r="400" spans="1:37" ht="28.8" x14ac:dyDescent="0.3">
      <c r="A400" t="s">
        <v>595</v>
      </c>
      <c r="B400">
        <v>2022</v>
      </c>
      <c r="C400">
        <v>70267</v>
      </c>
      <c r="D400">
        <v>5763211</v>
      </c>
      <c r="E400" s="1" t="s">
        <v>741</v>
      </c>
      <c r="F400" s="1" t="s">
        <v>45</v>
      </c>
      <c r="G400" s="49">
        <v>153</v>
      </c>
      <c r="H400" t="s">
        <v>742</v>
      </c>
      <c r="I400">
        <v>41</v>
      </c>
      <c r="J400">
        <v>41</v>
      </c>
      <c r="K400" s="1" t="s">
        <v>799</v>
      </c>
      <c r="L400">
        <v>65</v>
      </c>
      <c r="M400">
        <v>65</v>
      </c>
      <c r="N400">
        <v>7</v>
      </c>
      <c r="O400">
        <v>24</v>
      </c>
      <c r="P400">
        <v>500</v>
      </c>
      <c r="Q400">
        <v>1</v>
      </c>
      <c r="R400">
        <v>1</v>
      </c>
      <c r="S400" s="1" t="s">
        <v>799</v>
      </c>
      <c r="T400">
        <v>39999999</v>
      </c>
      <c r="U400" s="53" t="s">
        <v>36</v>
      </c>
      <c r="V400" s="53" t="s">
        <v>38</v>
      </c>
      <c r="W400" s="53" t="s">
        <v>28</v>
      </c>
      <c r="X400">
        <v>65</v>
      </c>
      <c r="Y400">
        <v>20</v>
      </c>
      <c r="Z400">
        <v>10</v>
      </c>
      <c r="AA400">
        <v>5</v>
      </c>
      <c r="AB400">
        <v>106.3</v>
      </c>
      <c r="AC400" s="5">
        <v>0.39203440000000001</v>
      </c>
      <c r="AD400" t="s">
        <v>1202</v>
      </c>
      <c r="AE400" s="5">
        <f t="shared" si="30"/>
        <v>0.59523809523809523</v>
      </c>
      <c r="AF400" s="5">
        <f t="shared" si="27"/>
        <v>1.8817651199999997E-2</v>
      </c>
      <c r="AG400" s="55">
        <f>AC400*'2022 EMP Fac Data Metro DC-NoVA'!$AE$5</f>
        <v>0.43610879277185077</v>
      </c>
      <c r="AH400" s="55">
        <f t="shared" si="28"/>
        <v>2.0933222053048834E-2</v>
      </c>
      <c r="AI400" s="55">
        <f>AC400*'2022 EMP Fac Data Metro DC-NoVA'!$AF$5</f>
        <v>0.46144633408731833</v>
      </c>
      <c r="AJ400" s="55">
        <f t="shared" si="29"/>
        <v>2.2149424036191277E-2</v>
      </c>
      <c r="AK400" s="53" t="s">
        <v>1334</v>
      </c>
    </row>
    <row r="401" spans="1:37" ht="28.8" x14ac:dyDescent="0.3">
      <c r="A401" t="s">
        <v>595</v>
      </c>
      <c r="B401">
        <v>2022</v>
      </c>
      <c r="C401">
        <v>70267</v>
      </c>
      <c r="D401">
        <v>5763211</v>
      </c>
      <c r="E401" s="1" t="s">
        <v>741</v>
      </c>
      <c r="F401" s="1" t="s">
        <v>45</v>
      </c>
      <c r="G401" s="49">
        <v>153</v>
      </c>
      <c r="H401" t="s">
        <v>742</v>
      </c>
      <c r="I401">
        <v>41</v>
      </c>
      <c r="J401">
        <v>41</v>
      </c>
      <c r="K401" s="1" t="s">
        <v>799</v>
      </c>
      <c r="L401">
        <v>65</v>
      </c>
      <c r="M401">
        <v>65</v>
      </c>
      <c r="N401">
        <v>7</v>
      </c>
      <c r="O401">
        <v>24</v>
      </c>
      <c r="P401">
        <v>500</v>
      </c>
      <c r="Q401">
        <v>1</v>
      </c>
      <c r="R401">
        <v>1</v>
      </c>
      <c r="S401" s="1" t="s">
        <v>799</v>
      </c>
      <c r="T401">
        <v>39999999</v>
      </c>
      <c r="U401" s="53" t="s">
        <v>36</v>
      </c>
      <c r="V401" s="53" t="s">
        <v>38</v>
      </c>
      <c r="W401" s="53" t="s">
        <v>29</v>
      </c>
      <c r="X401">
        <v>65</v>
      </c>
      <c r="Y401">
        <v>20</v>
      </c>
      <c r="Z401">
        <v>10</v>
      </c>
      <c r="AA401">
        <v>5</v>
      </c>
      <c r="AB401">
        <v>106.3</v>
      </c>
      <c r="AC401" s="5">
        <v>1.7093039999999999</v>
      </c>
      <c r="AD401" t="s">
        <v>1202</v>
      </c>
      <c r="AE401" s="5">
        <f t="shared" si="30"/>
        <v>0.59523809523809523</v>
      </c>
      <c r="AF401" s="5">
        <f t="shared" si="27"/>
        <v>8.2046591999999988E-2</v>
      </c>
      <c r="AG401" s="55">
        <f>AC401*'2022 EMP Fac Data Metro DC-NoVA'!$AK$5</f>
        <v>1.9966884389271722</v>
      </c>
      <c r="AH401" s="55">
        <f t="shared" si="28"/>
        <v>9.5841045068504258E-2</v>
      </c>
      <c r="AI401" s="55">
        <f>AC401*'2022 EMP Fac Data Metro DC-NoVA'!$AL$5</f>
        <v>2.1816432951384916</v>
      </c>
      <c r="AJ401" s="55">
        <f t="shared" si="29"/>
        <v>0.10471887816664759</v>
      </c>
      <c r="AK401" s="53" t="s">
        <v>1334</v>
      </c>
    </row>
    <row r="402" spans="1:37" ht="28.8" x14ac:dyDescent="0.3">
      <c r="A402" t="s">
        <v>595</v>
      </c>
      <c r="B402">
        <v>2022</v>
      </c>
      <c r="C402">
        <v>70267</v>
      </c>
      <c r="D402">
        <v>5763211</v>
      </c>
      <c r="E402" s="1" t="s">
        <v>741</v>
      </c>
      <c r="F402" s="1" t="s">
        <v>45</v>
      </c>
      <c r="G402" s="49">
        <v>153</v>
      </c>
      <c r="H402" t="s">
        <v>742</v>
      </c>
      <c r="I402">
        <v>41</v>
      </c>
      <c r="J402">
        <v>41</v>
      </c>
      <c r="K402" s="1" t="s">
        <v>799</v>
      </c>
      <c r="L402">
        <v>65</v>
      </c>
      <c r="M402">
        <v>65</v>
      </c>
      <c r="N402">
        <v>7</v>
      </c>
      <c r="O402">
        <v>24</v>
      </c>
      <c r="P402">
        <v>500</v>
      </c>
      <c r="Q402">
        <v>1</v>
      </c>
      <c r="R402">
        <v>1</v>
      </c>
      <c r="S402" s="1" t="s">
        <v>799</v>
      </c>
      <c r="T402">
        <v>39999999</v>
      </c>
      <c r="U402" s="53" t="s">
        <v>36</v>
      </c>
      <c r="V402" s="53" t="s">
        <v>38</v>
      </c>
      <c r="W402" s="53" t="s">
        <v>30</v>
      </c>
      <c r="X402">
        <v>65</v>
      </c>
      <c r="Y402">
        <v>20</v>
      </c>
      <c r="Z402">
        <v>10</v>
      </c>
      <c r="AA402">
        <v>5</v>
      </c>
      <c r="AB402">
        <v>106.3</v>
      </c>
      <c r="AC402" s="5">
        <v>4.0925499999999997E-2</v>
      </c>
      <c r="AD402" t="s">
        <v>1202</v>
      </c>
      <c r="AE402" s="5">
        <f t="shared" si="30"/>
        <v>0.59523809523809523</v>
      </c>
      <c r="AF402" s="5">
        <f t="shared" si="27"/>
        <v>1.9644239999999998E-3</v>
      </c>
      <c r="AG402" s="55">
        <f>AC402*'2022 EMP Fac Data Metro DC-NoVA'!$AN$5</f>
        <v>4.6566120493700736E-2</v>
      </c>
      <c r="AH402" s="55">
        <f t="shared" si="28"/>
        <v>2.2351737836976355E-3</v>
      </c>
      <c r="AI402" s="55">
        <f>AC402*'2022 EMP Fac Data Metro DC-NoVA'!$AO$5</f>
        <v>5.0001277677646144E-2</v>
      </c>
      <c r="AJ402" s="55">
        <f t="shared" si="29"/>
        <v>2.4000613285270148E-3</v>
      </c>
      <c r="AK402" s="53" t="s">
        <v>1334</v>
      </c>
    </row>
    <row r="403" spans="1:37" ht="28.8" x14ac:dyDescent="0.3">
      <c r="A403" t="s">
        <v>595</v>
      </c>
      <c r="B403">
        <v>2022</v>
      </c>
      <c r="C403">
        <v>70267</v>
      </c>
      <c r="D403">
        <v>5763211</v>
      </c>
      <c r="E403" s="1" t="s">
        <v>741</v>
      </c>
      <c r="F403" s="1" t="s">
        <v>45</v>
      </c>
      <c r="G403" s="49">
        <v>153</v>
      </c>
      <c r="H403" t="s">
        <v>742</v>
      </c>
      <c r="I403">
        <v>41</v>
      </c>
      <c r="J403">
        <v>41</v>
      </c>
      <c r="K403" s="1" t="s">
        <v>799</v>
      </c>
      <c r="L403">
        <v>65</v>
      </c>
      <c r="M403">
        <v>65</v>
      </c>
      <c r="N403">
        <v>7</v>
      </c>
      <c r="O403">
        <v>24</v>
      </c>
      <c r="P403">
        <v>500</v>
      </c>
      <c r="Q403">
        <v>1</v>
      </c>
      <c r="R403">
        <v>1</v>
      </c>
      <c r="S403" s="1" t="s">
        <v>799</v>
      </c>
      <c r="T403">
        <v>39999999</v>
      </c>
      <c r="U403" s="53" t="s">
        <v>36</v>
      </c>
      <c r="V403" s="53" t="s">
        <v>38</v>
      </c>
      <c r="W403" s="53" t="s">
        <v>35</v>
      </c>
      <c r="X403">
        <v>65</v>
      </c>
      <c r="Y403">
        <v>20</v>
      </c>
      <c r="Z403">
        <v>10</v>
      </c>
      <c r="AA403">
        <v>5</v>
      </c>
      <c r="AB403">
        <v>106.3</v>
      </c>
      <c r="AC403" s="5">
        <v>4.0925499999999997E-2</v>
      </c>
      <c r="AD403" t="s">
        <v>1202</v>
      </c>
      <c r="AE403" s="5">
        <f t="shared" si="30"/>
        <v>0.59523809523809523</v>
      </c>
      <c r="AF403" s="5">
        <f t="shared" si="27"/>
        <v>1.9644239999999998E-3</v>
      </c>
      <c r="AG403" s="55">
        <f>AC403*'2022 EMP Fac Data Metro DC-NoVA'!$AN$5</f>
        <v>4.6566120493700736E-2</v>
      </c>
      <c r="AH403" s="55">
        <f t="shared" si="28"/>
        <v>2.2351737836976355E-3</v>
      </c>
      <c r="AI403" s="55">
        <f>AC403*'2022 EMP Fac Data Metro DC-NoVA'!$AO$5</f>
        <v>5.0001277677646144E-2</v>
      </c>
      <c r="AJ403" s="55">
        <f t="shared" si="29"/>
        <v>2.4000613285270148E-3</v>
      </c>
      <c r="AK403" s="53" t="s">
        <v>1334</v>
      </c>
    </row>
    <row r="404" spans="1:37" ht="28.8" x14ac:dyDescent="0.3">
      <c r="A404" t="s">
        <v>595</v>
      </c>
      <c r="B404">
        <v>2022</v>
      </c>
      <c r="C404">
        <v>70267</v>
      </c>
      <c r="D404">
        <v>5763211</v>
      </c>
      <c r="E404" s="1" t="s">
        <v>741</v>
      </c>
      <c r="F404" s="1" t="s">
        <v>45</v>
      </c>
      <c r="G404" s="49">
        <v>153</v>
      </c>
      <c r="H404" t="s">
        <v>742</v>
      </c>
      <c r="I404">
        <v>41</v>
      </c>
      <c r="J404">
        <v>41</v>
      </c>
      <c r="K404" s="1" t="s">
        <v>799</v>
      </c>
      <c r="L404">
        <v>65</v>
      </c>
      <c r="M404">
        <v>65</v>
      </c>
      <c r="N404">
        <v>7</v>
      </c>
      <c r="O404">
        <v>24</v>
      </c>
      <c r="P404">
        <v>500</v>
      </c>
      <c r="Q404">
        <v>1</v>
      </c>
      <c r="R404">
        <v>1</v>
      </c>
      <c r="S404" s="1" t="s">
        <v>799</v>
      </c>
      <c r="T404">
        <v>39999999</v>
      </c>
      <c r="U404" s="53" t="s">
        <v>36</v>
      </c>
      <c r="V404" s="53" t="s">
        <v>38</v>
      </c>
      <c r="W404" s="53" t="s">
        <v>31</v>
      </c>
      <c r="X404">
        <v>65</v>
      </c>
      <c r="Y404">
        <v>20</v>
      </c>
      <c r="Z404">
        <v>10</v>
      </c>
      <c r="AA404">
        <v>5</v>
      </c>
      <c r="AB404">
        <v>106.3</v>
      </c>
      <c r="AC404" s="5">
        <v>8.62625E-4</v>
      </c>
      <c r="AD404" t="s">
        <v>1202</v>
      </c>
      <c r="AE404" s="5">
        <f t="shared" si="30"/>
        <v>0.59523809523809523</v>
      </c>
      <c r="AF404" s="5">
        <f t="shared" si="27"/>
        <v>4.1405999999999996E-5</v>
      </c>
      <c r="AG404" s="55">
        <f>AC404*'2022 EMP Fac Data Metro DC-NoVA'!$AQ$5</f>
        <v>1.0414507098084839E-3</v>
      </c>
      <c r="AH404" s="55">
        <f t="shared" si="28"/>
        <v>4.9989634070807224E-5</v>
      </c>
      <c r="AI404" s="55">
        <f>AC404*'2022 EMP Fac Data Metro DC-NoVA'!$AR$5</f>
        <v>1.1617947209750289E-3</v>
      </c>
      <c r="AJ404" s="55">
        <f t="shared" si="29"/>
        <v>5.576614660680138E-5</v>
      </c>
      <c r="AK404" s="53" t="s">
        <v>1334</v>
      </c>
    </row>
    <row r="405" spans="1:37" ht="33" x14ac:dyDescent="0.3">
      <c r="A405" t="s">
        <v>595</v>
      </c>
      <c r="B405">
        <v>2022</v>
      </c>
      <c r="C405">
        <v>70267</v>
      </c>
      <c r="D405">
        <v>5763211</v>
      </c>
      <c r="E405" s="1" t="s">
        <v>741</v>
      </c>
      <c r="F405" s="1" t="s">
        <v>45</v>
      </c>
      <c r="G405" s="49">
        <v>153</v>
      </c>
      <c r="H405" t="s">
        <v>742</v>
      </c>
      <c r="I405">
        <v>41</v>
      </c>
      <c r="J405">
        <v>41</v>
      </c>
      <c r="K405" s="1" t="s">
        <v>799</v>
      </c>
      <c r="L405">
        <v>65</v>
      </c>
      <c r="M405">
        <v>65</v>
      </c>
      <c r="N405">
        <v>7</v>
      </c>
      <c r="O405">
        <v>24</v>
      </c>
      <c r="P405">
        <v>500</v>
      </c>
      <c r="Q405">
        <v>1</v>
      </c>
      <c r="R405">
        <v>1</v>
      </c>
      <c r="S405" s="1" t="s">
        <v>799</v>
      </c>
      <c r="T405">
        <v>39999999</v>
      </c>
      <c r="U405" s="53" t="s">
        <v>36</v>
      </c>
      <c r="V405" s="53" t="s">
        <v>38</v>
      </c>
      <c r="W405" s="53" t="s">
        <v>32</v>
      </c>
      <c r="X405">
        <v>65</v>
      </c>
      <c r="Y405">
        <v>20</v>
      </c>
      <c r="Z405">
        <v>10</v>
      </c>
      <c r="AA405">
        <v>5</v>
      </c>
      <c r="AB405">
        <v>106.3</v>
      </c>
      <c r="AC405" s="5">
        <v>4.5709E-2</v>
      </c>
      <c r="AD405" t="s">
        <v>1202</v>
      </c>
      <c r="AE405" s="5">
        <f t="shared" si="30"/>
        <v>0.59523809523809523</v>
      </c>
      <c r="AF405" s="5">
        <f t="shared" si="27"/>
        <v>2.1940319999999998E-3</v>
      </c>
      <c r="AG405" s="55">
        <f>AC405*'2022 EMP Fac Data Metro DC-NoVA'!$AT$5</f>
        <v>4.4519885844067707E-2</v>
      </c>
      <c r="AH405" s="55">
        <f t="shared" si="28"/>
        <v>2.1369545205152498E-3</v>
      </c>
      <c r="AI405" s="55">
        <f>AC405*'2022 EMP Fac Data Metro DC-NoVA'!$AU$5</f>
        <v>4.4465973085389902E-2</v>
      </c>
      <c r="AJ405" s="55">
        <f t="shared" si="29"/>
        <v>2.134366708098715E-3</v>
      </c>
      <c r="AK405" s="53" t="s">
        <v>1334</v>
      </c>
    </row>
    <row r="406" spans="1:37" ht="28.8" x14ac:dyDescent="0.3">
      <c r="A406" t="s">
        <v>595</v>
      </c>
      <c r="B406">
        <v>2022</v>
      </c>
      <c r="C406">
        <v>70267</v>
      </c>
      <c r="D406">
        <v>5763211</v>
      </c>
      <c r="E406" s="1" t="s">
        <v>741</v>
      </c>
      <c r="F406" s="1" t="s">
        <v>45</v>
      </c>
      <c r="G406" s="49">
        <v>153</v>
      </c>
      <c r="H406" t="s">
        <v>742</v>
      </c>
      <c r="I406">
        <v>42</v>
      </c>
      <c r="J406">
        <v>42</v>
      </c>
      <c r="K406" s="1" t="s">
        <v>800</v>
      </c>
      <c r="L406">
        <v>66</v>
      </c>
      <c r="M406">
        <v>66</v>
      </c>
      <c r="N406">
        <v>7</v>
      </c>
      <c r="O406">
        <v>24</v>
      </c>
      <c r="P406">
        <v>500</v>
      </c>
      <c r="Q406">
        <v>1</v>
      </c>
      <c r="R406">
        <v>1</v>
      </c>
      <c r="S406" s="1" t="s">
        <v>800</v>
      </c>
      <c r="T406">
        <v>39999999</v>
      </c>
      <c r="U406" s="53" t="s">
        <v>36</v>
      </c>
      <c r="V406" s="53" t="s">
        <v>38</v>
      </c>
      <c r="W406" s="53" t="s">
        <v>28</v>
      </c>
      <c r="X406">
        <v>81</v>
      </c>
      <c r="Y406">
        <v>11</v>
      </c>
      <c r="Z406">
        <v>4</v>
      </c>
      <c r="AA406">
        <v>4</v>
      </c>
      <c r="AB406">
        <v>168.4</v>
      </c>
      <c r="AC406" s="5">
        <v>0.49694840000000001</v>
      </c>
      <c r="AD406" t="s">
        <v>1202</v>
      </c>
      <c r="AE406" s="5">
        <f t="shared" si="30"/>
        <v>0.32738095238095238</v>
      </c>
      <c r="AF406" s="5">
        <f t="shared" si="27"/>
        <v>2.3853523200000004E-2</v>
      </c>
      <c r="AG406" s="55">
        <f>AC406*'2022 EMP Fac Data Metro DC-NoVA'!$AE$5</f>
        <v>0.55281772924494077</v>
      </c>
      <c r="AH406" s="55">
        <f t="shared" si="28"/>
        <v>2.6535251003757161E-2</v>
      </c>
      <c r="AI406" s="55">
        <f>AC406*'2022 EMP Fac Data Metro DC-NoVA'!$AF$5</f>
        <v>0.58493595819794975</v>
      </c>
      <c r="AJ406" s="55">
        <f t="shared" si="29"/>
        <v>2.8076925993501593E-2</v>
      </c>
      <c r="AK406" s="53" t="s">
        <v>1334</v>
      </c>
    </row>
    <row r="407" spans="1:37" ht="28.8" x14ac:dyDescent="0.3">
      <c r="A407" t="s">
        <v>595</v>
      </c>
      <c r="B407">
        <v>2022</v>
      </c>
      <c r="C407">
        <v>70267</v>
      </c>
      <c r="D407">
        <v>5763211</v>
      </c>
      <c r="E407" s="1" t="s">
        <v>741</v>
      </c>
      <c r="F407" s="1" t="s">
        <v>45</v>
      </c>
      <c r="G407" s="49">
        <v>153</v>
      </c>
      <c r="H407" t="s">
        <v>742</v>
      </c>
      <c r="I407">
        <v>42</v>
      </c>
      <c r="J407">
        <v>42</v>
      </c>
      <c r="K407" s="1" t="s">
        <v>800</v>
      </c>
      <c r="L407">
        <v>66</v>
      </c>
      <c r="M407">
        <v>66</v>
      </c>
      <c r="N407">
        <v>7</v>
      </c>
      <c r="O407">
        <v>24</v>
      </c>
      <c r="P407">
        <v>500</v>
      </c>
      <c r="Q407">
        <v>1</v>
      </c>
      <c r="R407">
        <v>1</v>
      </c>
      <c r="S407" s="1" t="s">
        <v>800</v>
      </c>
      <c r="T407">
        <v>39999999</v>
      </c>
      <c r="U407" s="53" t="s">
        <v>36</v>
      </c>
      <c r="V407" s="53" t="s">
        <v>38</v>
      </c>
      <c r="W407" s="53" t="s">
        <v>29</v>
      </c>
      <c r="X407">
        <v>81</v>
      </c>
      <c r="Y407">
        <v>11</v>
      </c>
      <c r="Z407">
        <v>4</v>
      </c>
      <c r="AA407">
        <v>4</v>
      </c>
      <c r="AB407">
        <v>168.4</v>
      </c>
      <c r="AC407" s="5">
        <v>2.1683184</v>
      </c>
      <c r="AD407" t="s">
        <v>1202</v>
      </c>
      <c r="AE407" s="5">
        <f t="shared" si="30"/>
        <v>0.32738095238095238</v>
      </c>
      <c r="AF407" s="5">
        <f t="shared" si="27"/>
        <v>0.10407928320000001</v>
      </c>
      <c r="AG407" s="55">
        <f>AC407*'2022 EMP Fac Data Metro DC-NoVA'!$AK$5</f>
        <v>2.5328767037303277</v>
      </c>
      <c r="AH407" s="55">
        <f t="shared" si="28"/>
        <v>0.12157808177905574</v>
      </c>
      <c r="AI407" s="55">
        <f>AC407*'2022 EMP Fac Data Metro DC-NoVA'!$AL$5</f>
        <v>2.7674991102141115</v>
      </c>
      <c r="AJ407" s="55">
        <f t="shared" si="29"/>
        <v>0.13283995729027737</v>
      </c>
      <c r="AK407" s="53" t="s">
        <v>1334</v>
      </c>
    </row>
    <row r="408" spans="1:37" ht="28.8" x14ac:dyDescent="0.3">
      <c r="A408" t="s">
        <v>595</v>
      </c>
      <c r="B408">
        <v>2022</v>
      </c>
      <c r="C408">
        <v>70267</v>
      </c>
      <c r="D408">
        <v>5763211</v>
      </c>
      <c r="E408" s="1" t="s">
        <v>741</v>
      </c>
      <c r="F408" s="1" t="s">
        <v>45</v>
      </c>
      <c r="G408" s="49">
        <v>153</v>
      </c>
      <c r="H408" t="s">
        <v>742</v>
      </c>
      <c r="I408">
        <v>42</v>
      </c>
      <c r="J408">
        <v>42</v>
      </c>
      <c r="K408" s="1" t="s">
        <v>800</v>
      </c>
      <c r="L408">
        <v>66</v>
      </c>
      <c r="M408">
        <v>66</v>
      </c>
      <c r="N408">
        <v>7</v>
      </c>
      <c r="O408">
        <v>24</v>
      </c>
      <c r="P408">
        <v>500</v>
      </c>
      <c r="Q408">
        <v>1</v>
      </c>
      <c r="R408">
        <v>1</v>
      </c>
      <c r="S408" s="1" t="s">
        <v>800</v>
      </c>
      <c r="T408">
        <v>39999999</v>
      </c>
      <c r="U408" s="53" t="s">
        <v>36</v>
      </c>
      <c r="V408" s="53" t="s">
        <v>38</v>
      </c>
      <c r="W408" s="53" t="s">
        <v>30</v>
      </c>
      <c r="X408">
        <v>81</v>
      </c>
      <c r="Y408">
        <v>11</v>
      </c>
      <c r="Z408">
        <v>4</v>
      </c>
      <c r="AA408">
        <v>4</v>
      </c>
      <c r="AB408">
        <v>168.4</v>
      </c>
      <c r="AC408" s="5">
        <v>5.2204E-2</v>
      </c>
      <c r="AD408" t="s">
        <v>1202</v>
      </c>
      <c r="AE408" s="5">
        <f t="shared" si="30"/>
        <v>0.32738095238095238</v>
      </c>
      <c r="AF408" s="5">
        <f t="shared" si="27"/>
        <v>2.5057920000000002E-3</v>
      </c>
      <c r="AG408" s="55">
        <f>AC408*'2022 EMP Fac Data Metro DC-NoVA'!$AN$5</f>
        <v>5.9399097243849272E-2</v>
      </c>
      <c r="AH408" s="55">
        <f t="shared" si="28"/>
        <v>2.8511566677047653E-3</v>
      </c>
      <c r="AI408" s="55">
        <f>AC408*'2022 EMP Fac Data Metro DC-NoVA'!$AO$5</f>
        <v>6.3780936088351753E-2</v>
      </c>
      <c r="AJ408" s="55">
        <f t="shared" si="29"/>
        <v>3.061484932240884E-3</v>
      </c>
      <c r="AK408" s="53" t="s">
        <v>1334</v>
      </c>
    </row>
    <row r="409" spans="1:37" ht="28.8" x14ac:dyDescent="0.3">
      <c r="A409" t="s">
        <v>595</v>
      </c>
      <c r="B409">
        <v>2022</v>
      </c>
      <c r="C409">
        <v>70267</v>
      </c>
      <c r="D409">
        <v>5763211</v>
      </c>
      <c r="E409" s="1" t="s">
        <v>741</v>
      </c>
      <c r="F409" s="1" t="s">
        <v>45</v>
      </c>
      <c r="G409" s="49">
        <v>153</v>
      </c>
      <c r="H409" t="s">
        <v>742</v>
      </c>
      <c r="I409">
        <v>42</v>
      </c>
      <c r="J409">
        <v>42</v>
      </c>
      <c r="K409" s="1" t="s">
        <v>800</v>
      </c>
      <c r="L409">
        <v>66</v>
      </c>
      <c r="M409">
        <v>66</v>
      </c>
      <c r="N409">
        <v>7</v>
      </c>
      <c r="O409">
        <v>24</v>
      </c>
      <c r="P409">
        <v>500</v>
      </c>
      <c r="Q409">
        <v>1</v>
      </c>
      <c r="R409">
        <v>1</v>
      </c>
      <c r="S409" s="1" t="s">
        <v>800</v>
      </c>
      <c r="T409">
        <v>39999999</v>
      </c>
      <c r="U409" s="53" t="s">
        <v>36</v>
      </c>
      <c r="V409" s="53" t="s">
        <v>38</v>
      </c>
      <c r="W409" s="53" t="s">
        <v>35</v>
      </c>
      <c r="X409">
        <v>81</v>
      </c>
      <c r="Y409">
        <v>11</v>
      </c>
      <c r="Z409">
        <v>4</v>
      </c>
      <c r="AA409">
        <v>4</v>
      </c>
      <c r="AB409">
        <v>168.4</v>
      </c>
      <c r="AC409" s="5">
        <v>5.2204E-2</v>
      </c>
      <c r="AD409" t="s">
        <v>1202</v>
      </c>
      <c r="AE409" s="5">
        <f t="shared" si="30"/>
        <v>0.32738095238095238</v>
      </c>
      <c r="AF409" s="5">
        <f t="shared" si="27"/>
        <v>2.5057920000000002E-3</v>
      </c>
      <c r="AG409" s="55">
        <f>AC409*'2022 EMP Fac Data Metro DC-NoVA'!$AN$5</f>
        <v>5.9399097243849272E-2</v>
      </c>
      <c r="AH409" s="55">
        <f t="shared" si="28"/>
        <v>2.8511566677047653E-3</v>
      </c>
      <c r="AI409" s="55">
        <f>AC409*'2022 EMP Fac Data Metro DC-NoVA'!$AO$5</f>
        <v>6.3780936088351753E-2</v>
      </c>
      <c r="AJ409" s="55">
        <f t="shared" si="29"/>
        <v>3.061484932240884E-3</v>
      </c>
      <c r="AK409" s="53" t="s">
        <v>1334</v>
      </c>
    </row>
    <row r="410" spans="1:37" ht="28.8" x14ac:dyDescent="0.3">
      <c r="A410" t="s">
        <v>595</v>
      </c>
      <c r="B410">
        <v>2022</v>
      </c>
      <c r="C410">
        <v>70267</v>
      </c>
      <c r="D410">
        <v>5763211</v>
      </c>
      <c r="E410" s="1" t="s">
        <v>741</v>
      </c>
      <c r="F410" s="1" t="s">
        <v>45</v>
      </c>
      <c r="G410" s="49">
        <v>153</v>
      </c>
      <c r="H410" t="s">
        <v>742</v>
      </c>
      <c r="I410">
        <v>42</v>
      </c>
      <c r="J410">
        <v>42</v>
      </c>
      <c r="K410" s="1" t="s">
        <v>800</v>
      </c>
      <c r="L410">
        <v>66</v>
      </c>
      <c r="M410">
        <v>66</v>
      </c>
      <c r="N410">
        <v>7</v>
      </c>
      <c r="O410">
        <v>24</v>
      </c>
      <c r="P410">
        <v>500</v>
      </c>
      <c r="Q410">
        <v>1</v>
      </c>
      <c r="R410">
        <v>1</v>
      </c>
      <c r="S410" s="1" t="s">
        <v>800</v>
      </c>
      <c r="T410">
        <v>39999999</v>
      </c>
      <c r="U410" s="53" t="s">
        <v>36</v>
      </c>
      <c r="V410" s="53" t="s">
        <v>38</v>
      </c>
      <c r="W410" s="53" t="s">
        <v>31</v>
      </c>
      <c r="X410">
        <v>81</v>
      </c>
      <c r="Y410">
        <v>11</v>
      </c>
      <c r="Z410">
        <v>4</v>
      </c>
      <c r="AA410">
        <v>4</v>
      </c>
      <c r="AB410">
        <v>168.4</v>
      </c>
      <c r="AC410" s="5">
        <v>1.092916E-3</v>
      </c>
      <c r="AD410" t="s">
        <v>1202</v>
      </c>
      <c r="AE410" s="5">
        <f t="shared" si="30"/>
        <v>0.32738095238095238</v>
      </c>
      <c r="AF410" s="5">
        <f t="shared" si="27"/>
        <v>5.2459968000000002E-5</v>
      </c>
      <c r="AG410" s="55">
        <f>AC410*'2022 EMP Fac Data Metro DC-NoVA'!$AQ$5</f>
        <v>1.3194819811169964E-3</v>
      </c>
      <c r="AH410" s="55">
        <f t="shared" si="28"/>
        <v>6.3335135093615835E-5</v>
      </c>
      <c r="AI410" s="55">
        <f>AC410*'2022 EMP Fac Data Metro DC-NoVA'!$AR$5</f>
        <v>1.4719536754315542E-3</v>
      </c>
      <c r="AJ410" s="55">
        <f t="shared" si="29"/>
        <v>7.0653776420714616E-5</v>
      </c>
      <c r="AK410" s="53" t="s">
        <v>1334</v>
      </c>
    </row>
    <row r="411" spans="1:37" ht="33" x14ac:dyDescent="0.3">
      <c r="A411" t="s">
        <v>595</v>
      </c>
      <c r="B411">
        <v>2022</v>
      </c>
      <c r="C411">
        <v>70267</v>
      </c>
      <c r="D411">
        <v>5763211</v>
      </c>
      <c r="E411" s="1" t="s">
        <v>741</v>
      </c>
      <c r="F411" s="1" t="s">
        <v>45</v>
      </c>
      <c r="G411" s="49">
        <v>153</v>
      </c>
      <c r="H411" t="s">
        <v>742</v>
      </c>
      <c r="I411">
        <v>42</v>
      </c>
      <c r="J411">
        <v>42</v>
      </c>
      <c r="K411" s="1" t="s">
        <v>800</v>
      </c>
      <c r="L411">
        <v>66</v>
      </c>
      <c r="M411">
        <v>66</v>
      </c>
      <c r="N411">
        <v>7</v>
      </c>
      <c r="O411">
        <v>24</v>
      </c>
      <c r="P411">
        <v>500</v>
      </c>
      <c r="Q411">
        <v>1</v>
      </c>
      <c r="R411">
        <v>1</v>
      </c>
      <c r="S411" s="1" t="s">
        <v>800</v>
      </c>
      <c r="T411">
        <v>39999999</v>
      </c>
      <c r="U411" s="53" t="s">
        <v>36</v>
      </c>
      <c r="V411" s="53" t="s">
        <v>38</v>
      </c>
      <c r="W411" s="53" t="s">
        <v>32</v>
      </c>
      <c r="X411">
        <v>81</v>
      </c>
      <c r="Y411">
        <v>11</v>
      </c>
      <c r="Z411">
        <v>4</v>
      </c>
      <c r="AA411">
        <v>4</v>
      </c>
      <c r="AB411">
        <v>168.4</v>
      </c>
      <c r="AC411" s="5">
        <v>5.8097999999999997E-2</v>
      </c>
      <c r="AD411" t="s">
        <v>1202</v>
      </c>
      <c r="AE411" s="5">
        <f t="shared" si="30"/>
        <v>0.32738095238095238</v>
      </c>
      <c r="AF411" s="5">
        <f t="shared" si="27"/>
        <v>2.7887039999999999E-3</v>
      </c>
      <c r="AG411" s="55">
        <f>AC411*'2022 EMP Fac Data Metro DC-NoVA'!$AT$5</f>
        <v>5.6586587494118122E-2</v>
      </c>
      <c r="AH411" s="55">
        <f t="shared" si="28"/>
        <v>2.7161561997176699E-3</v>
      </c>
      <c r="AI411" s="55">
        <f>AC411*'2022 EMP Fac Data Metro DC-NoVA'!$AU$5</f>
        <v>5.6518062182830127E-2</v>
      </c>
      <c r="AJ411" s="55">
        <f t="shared" si="29"/>
        <v>2.7128669847758463E-3</v>
      </c>
      <c r="AK411" s="53" t="s">
        <v>1334</v>
      </c>
    </row>
    <row r="412" spans="1:37" ht="28.8" x14ac:dyDescent="0.3">
      <c r="A412" t="s">
        <v>595</v>
      </c>
      <c r="B412">
        <v>2022</v>
      </c>
      <c r="C412">
        <v>70267</v>
      </c>
      <c r="D412">
        <v>5763211</v>
      </c>
      <c r="E412" s="1" t="s">
        <v>741</v>
      </c>
      <c r="F412" s="1" t="s">
        <v>45</v>
      </c>
      <c r="G412" s="49">
        <v>153</v>
      </c>
      <c r="H412" t="s">
        <v>742</v>
      </c>
      <c r="I412">
        <v>43</v>
      </c>
      <c r="J412">
        <v>43</v>
      </c>
      <c r="K412" s="1" t="s">
        <v>801</v>
      </c>
      <c r="L412">
        <v>67</v>
      </c>
      <c r="M412">
        <v>67</v>
      </c>
      <c r="N412">
        <v>7</v>
      </c>
      <c r="O412">
        <v>24</v>
      </c>
      <c r="P412">
        <v>500</v>
      </c>
      <c r="Q412">
        <v>1</v>
      </c>
      <c r="R412">
        <v>1</v>
      </c>
      <c r="S412" s="1" t="s">
        <v>801</v>
      </c>
      <c r="T412">
        <v>39999999</v>
      </c>
      <c r="U412" s="53" t="s">
        <v>36</v>
      </c>
      <c r="V412" s="53" t="s">
        <v>38</v>
      </c>
      <c r="W412" s="53" t="s">
        <v>28</v>
      </c>
      <c r="X412">
        <v>6</v>
      </c>
      <c r="Y412">
        <v>10</v>
      </c>
      <c r="Z412">
        <v>10</v>
      </c>
      <c r="AA412">
        <v>74</v>
      </c>
      <c r="AB412">
        <v>88.7</v>
      </c>
      <c r="AC412" s="5">
        <v>0.16365150000000001</v>
      </c>
      <c r="AD412" t="s">
        <v>1202</v>
      </c>
      <c r="AE412" s="5">
        <f t="shared" si="30"/>
        <v>0.29761904761904762</v>
      </c>
      <c r="AF412" s="5">
        <f t="shared" si="27"/>
        <v>7.8552719999999999E-3</v>
      </c>
      <c r="AG412" s="55">
        <f>AC412*'2022 EMP Fac Data Metro DC-NoVA'!$AE$5</f>
        <v>0.18204998872625092</v>
      </c>
      <c r="AH412" s="55">
        <f t="shared" si="28"/>
        <v>8.7383994588600428E-3</v>
      </c>
      <c r="AI412" s="55">
        <f>AC412*'2022 EMP Fac Data Metro DC-NoVA'!$AF$5</f>
        <v>0.19262693463351885</v>
      </c>
      <c r="AJ412" s="55">
        <f t="shared" si="29"/>
        <v>9.2460928624089039E-3</v>
      </c>
      <c r="AK412" s="53" t="s">
        <v>1334</v>
      </c>
    </row>
    <row r="413" spans="1:37" ht="28.8" x14ac:dyDescent="0.3">
      <c r="A413" t="s">
        <v>595</v>
      </c>
      <c r="B413">
        <v>2022</v>
      </c>
      <c r="C413">
        <v>70267</v>
      </c>
      <c r="D413">
        <v>5763211</v>
      </c>
      <c r="E413" s="1" t="s">
        <v>741</v>
      </c>
      <c r="F413" s="1" t="s">
        <v>45</v>
      </c>
      <c r="G413" s="49">
        <v>153</v>
      </c>
      <c r="H413" t="s">
        <v>742</v>
      </c>
      <c r="I413">
        <v>43</v>
      </c>
      <c r="J413">
        <v>43</v>
      </c>
      <c r="K413" s="1" t="s">
        <v>801</v>
      </c>
      <c r="L413">
        <v>67</v>
      </c>
      <c r="M413">
        <v>67</v>
      </c>
      <c r="N413">
        <v>7</v>
      </c>
      <c r="O413">
        <v>24</v>
      </c>
      <c r="P413">
        <v>500</v>
      </c>
      <c r="Q413">
        <v>1</v>
      </c>
      <c r="R413">
        <v>1</v>
      </c>
      <c r="S413" s="1" t="s">
        <v>801</v>
      </c>
      <c r="T413">
        <v>39999999</v>
      </c>
      <c r="U413" s="53" t="s">
        <v>36</v>
      </c>
      <c r="V413" s="53" t="s">
        <v>38</v>
      </c>
      <c r="W413" s="53" t="s">
        <v>29</v>
      </c>
      <c r="X413">
        <v>6</v>
      </c>
      <c r="Y413">
        <v>10</v>
      </c>
      <c r="Z413">
        <v>10</v>
      </c>
      <c r="AA413">
        <v>74</v>
      </c>
      <c r="AB413">
        <v>88.7</v>
      </c>
      <c r="AC413" s="5">
        <v>0.713148</v>
      </c>
      <c r="AD413" t="s">
        <v>1202</v>
      </c>
      <c r="AE413" s="5">
        <f t="shared" si="30"/>
        <v>0.29761904761904762</v>
      </c>
      <c r="AF413" s="5">
        <f t="shared" si="27"/>
        <v>3.4231103999999998E-2</v>
      </c>
      <c r="AG413" s="55">
        <f>AC413*'2022 EMP Fac Data Metro DC-NoVA'!$AK$5</f>
        <v>0.83304922169727269</v>
      </c>
      <c r="AH413" s="55">
        <f t="shared" si="28"/>
        <v>3.9986362641469091E-2</v>
      </c>
      <c r="AI413" s="55">
        <f>AC413*'2022 EMP Fac Data Metro DC-NoVA'!$AL$5</f>
        <v>0.91021524119842057</v>
      </c>
      <c r="AJ413" s="55">
        <f t="shared" si="29"/>
        <v>4.3690331577524187E-2</v>
      </c>
      <c r="AK413" s="53" t="s">
        <v>1334</v>
      </c>
    </row>
    <row r="414" spans="1:37" ht="28.8" x14ac:dyDescent="0.3">
      <c r="A414" t="s">
        <v>595</v>
      </c>
      <c r="B414">
        <v>2022</v>
      </c>
      <c r="C414">
        <v>70267</v>
      </c>
      <c r="D414">
        <v>5763211</v>
      </c>
      <c r="E414" s="1" t="s">
        <v>741</v>
      </c>
      <c r="F414" s="1" t="s">
        <v>45</v>
      </c>
      <c r="G414" s="49">
        <v>153</v>
      </c>
      <c r="H414" t="s">
        <v>742</v>
      </c>
      <c r="I414">
        <v>43</v>
      </c>
      <c r="J414">
        <v>43</v>
      </c>
      <c r="K414" s="1" t="s">
        <v>801</v>
      </c>
      <c r="L414">
        <v>67</v>
      </c>
      <c r="M414">
        <v>67</v>
      </c>
      <c r="N414">
        <v>7</v>
      </c>
      <c r="O414">
        <v>24</v>
      </c>
      <c r="P414">
        <v>500</v>
      </c>
      <c r="Q414">
        <v>1</v>
      </c>
      <c r="R414">
        <v>1</v>
      </c>
      <c r="S414" s="1" t="s">
        <v>801</v>
      </c>
      <c r="T414">
        <v>39999999</v>
      </c>
      <c r="U414" s="53" t="s">
        <v>36</v>
      </c>
      <c r="V414" s="53" t="s">
        <v>38</v>
      </c>
      <c r="W414" s="53" t="s">
        <v>30</v>
      </c>
      <c r="X414">
        <v>6</v>
      </c>
      <c r="Y414">
        <v>10</v>
      </c>
      <c r="Z414">
        <v>10</v>
      </c>
      <c r="AA414">
        <v>74</v>
      </c>
      <c r="AB414">
        <v>88.7</v>
      </c>
      <c r="AC414" s="5">
        <v>1.7296499999999999E-2</v>
      </c>
      <c r="AD414" t="s">
        <v>1202</v>
      </c>
      <c r="AE414" s="5">
        <f t="shared" si="30"/>
        <v>0.29761904761904762</v>
      </c>
      <c r="AF414" s="5">
        <f t="shared" si="27"/>
        <v>8.3023199999999987E-4</v>
      </c>
      <c r="AG414" s="55">
        <f>AC414*'2022 EMP Fac Data Metro DC-NoVA'!$AN$5</f>
        <v>1.96804169312359E-2</v>
      </c>
      <c r="AH414" s="55">
        <f t="shared" si="28"/>
        <v>9.4466001269932298E-4</v>
      </c>
      <c r="AI414" s="55">
        <f>AC414*'2022 EMP Fac Data Metro DC-NoVA'!$AO$5</f>
        <v>2.1132230500578039E-2</v>
      </c>
      <c r="AJ414" s="55">
        <f t="shared" si="29"/>
        <v>1.0143470640277456E-3</v>
      </c>
      <c r="AK414" s="53" t="s">
        <v>1334</v>
      </c>
    </row>
    <row r="415" spans="1:37" ht="28.8" x14ac:dyDescent="0.3">
      <c r="A415" t="s">
        <v>595</v>
      </c>
      <c r="B415">
        <v>2022</v>
      </c>
      <c r="C415">
        <v>70267</v>
      </c>
      <c r="D415">
        <v>5763211</v>
      </c>
      <c r="E415" s="1" t="s">
        <v>741</v>
      </c>
      <c r="F415" s="1" t="s">
        <v>45</v>
      </c>
      <c r="G415" s="49">
        <v>153</v>
      </c>
      <c r="H415" t="s">
        <v>742</v>
      </c>
      <c r="I415">
        <v>43</v>
      </c>
      <c r="J415">
        <v>43</v>
      </c>
      <c r="K415" s="1" t="s">
        <v>801</v>
      </c>
      <c r="L415">
        <v>67</v>
      </c>
      <c r="M415">
        <v>67</v>
      </c>
      <c r="N415">
        <v>7</v>
      </c>
      <c r="O415">
        <v>24</v>
      </c>
      <c r="P415">
        <v>500</v>
      </c>
      <c r="Q415">
        <v>1</v>
      </c>
      <c r="R415">
        <v>1</v>
      </c>
      <c r="S415" s="1" t="s">
        <v>801</v>
      </c>
      <c r="T415">
        <v>39999999</v>
      </c>
      <c r="U415" s="53" t="s">
        <v>36</v>
      </c>
      <c r="V415" s="53" t="s">
        <v>38</v>
      </c>
      <c r="W415" s="53" t="s">
        <v>35</v>
      </c>
      <c r="X415">
        <v>6</v>
      </c>
      <c r="Y415">
        <v>10</v>
      </c>
      <c r="Z415">
        <v>10</v>
      </c>
      <c r="AA415">
        <v>74</v>
      </c>
      <c r="AB415">
        <v>88.7</v>
      </c>
      <c r="AC415" s="5">
        <v>1.7296499999999999E-2</v>
      </c>
      <c r="AD415" t="s">
        <v>1202</v>
      </c>
      <c r="AE415" s="5">
        <f t="shared" si="30"/>
        <v>0.29761904761904762</v>
      </c>
      <c r="AF415" s="5">
        <f t="shared" si="27"/>
        <v>8.3023199999999987E-4</v>
      </c>
      <c r="AG415" s="55">
        <f>AC415*'2022 EMP Fac Data Metro DC-NoVA'!$AN$5</f>
        <v>1.96804169312359E-2</v>
      </c>
      <c r="AH415" s="55">
        <f t="shared" si="28"/>
        <v>9.4466001269932298E-4</v>
      </c>
      <c r="AI415" s="55">
        <f>AC415*'2022 EMP Fac Data Metro DC-NoVA'!$AO$5</f>
        <v>2.1132230500578039E-2</v>
      </c>
      <c r="AJ415" s="55">
        <f t="shared" si="29"/>
        <v>1.0143470640277456E-3</v>
      </c>
      <c r="AK415" s="53" t="s">
        <v>1334</v>
      </c>
    </row>
    <row r="416" spans="1:37" ht="28.8" x14ac:dyDescent="0.3">
      <c r="A416" t="s">
        <v>595</v>
      </c>
      <c r="B416">
        <v>2022</v>
      </c>
      <c r="C416">
        <v>70267</v>
      </c>
      <c r="D416">
        <v>5763211</v>
      </c>
      <c r="E416" s="1" t="s">
        <v>741</v>
      </c>
      <c r="F416" s="1" t="s">
        <v>45</v>
      </c>
      <c r="G416" s="49">
        <v>153</v>
      </c>
      <c r="H416" t="s">
        <v>742</v>
      </c>
      <c r="I416">
        <v>43</v>
      </c>
      <c r="J416">
        <v>43</v>
      </c>
      <c r="K416" s="1" t="s">
        <v>801</v>
      </c>
      <c r="L416">
        <v>67</v>
      </c>
      <c r="M416">
        <v>67</v>
      </c>
      <c r="N416">
        <v>7</v>
      </c>
      <c r="O416">
        <v>24</v>
      </c>
      <c r="P416">
        <v>500</v>
      </c>
      <c r="Q416">
        <v>1</v>
      </c>
      <c r="R416">
        <v>1</v>
      </c>
      <c r="S416" s="1" t="s">
        <v>801</v>
      </c>
      <c r="T416">
        <v>39999999</v>
      </c>
      <c r="U416" s="53" t="s">
        <v>36</v>
      </c>
      <c r="V416" s="53" t="s">
        <v>38</v>
      </c>
      <c r="W416" s="53" t="s">
        <v>31</v>
      </c>
      <c r="X416">
        <v>6</v>
      </c>
      <c r="Y416">
        <v>10</v>
      </c>
      <c r="Z416">
        <v>10</v>
      </c>
      <c r="AA416">
        <v>74</v>
      </c>
      <c r="AB416">
        <v>88.7</v>
      </c>
      <c r="AC416" s="5">
        <v>6.4751000000000001E-4</v>
      </c>
      <c r="AD416" t="s">
        <v>1202</v>
      </c>
      <c r="AE416" s="5">
        <f t="shared" si="30"/>
        <v>0.29761904761904762</v>
      </c>
      <c r="AF416" s="5">
        <f t="shared" si="27"/>
        <v>3.108048E-5</v>
      </c>
      <c r="AG416" s="55">
        <f>AC416*'2022 EMP Fac Data Metro DC-NoVA'!$AQ$5</f>
        <v>7.8174148570710504E-4</v>
      </c>
      <c r="AH416" s="55">
        <f t="shared" si="28"/>
        <v>3.7523591313941042E-5</v>
      </c>
      <c r="AI416" s="55">
        <f>AC416*'2022 EMP Fac Data Metro DC-NoVA'!$AR$5</f>
        <v>8.7207500336593648E-4</v>
      </c>
      <c r="AJ416" s="55">
        <f t="shared" si="29"/>
        <v>4.185960016156495E-5</v>
      </c>
      <c r="AK416" s="53" t="s">
        <v>1334</v>
      </c>
    </row>
    <row r="417" spans="1:37" ht="33" x14ac:dyDescent="0.3">
      <c r="A417" t="s">
        <v>595</v>
      </c>
      <c r="B417">
        <v>2022</v>
      </c>
      <c r="C417">
        <v>70267</v>
      </c>
      <c r="D417">
        <v>5763211</v>
      </c>
      <c r="E417" s="1" t="s">
        <v>741</v>
      </c>
      <c r="F417" s="1" t="s">
        <v>45</v>
      </c>
      <c r="G417" s="49">
        <v>153</v>
      </c>
      <c r="H417" t="s">
        <v>742</v>
      </c>
      <c r="I417">
        <v>43</v>
      </c>
      <c r="J417">
        <v>43</v>
      </c>
      <c r="K417" s="1" t="s">
        <v>801</v>
      </c>
      <c r="L417">
        <v>67</v>
      </c>
      <c r="M417">
        <v>67</v>
      </c>
      <c r="N417">
        <v>7</v>
      </c>
      <c r="O417">
        <v>24</v>
      </c>
      <c r="P417">
        <v>500</v>
      </c>
      <c r="Q417">
        <v>1</v>
      </c>
      <c r="R417">
        <v>1</v>
      </c>
      <c r="S417" s="1" t="s">
        <v>801</v>
      </c>
      <c r="T417">
        <v>39999999</v>
      </c>
      <c r="U417" s="53" t="s">
        <v>36</v>
      </c>
      <c r="V417" s="53" t="s">
        <v>38</v>
      </c>
      <c r="W417" s="53" t="s">
        <v>32</v>
      </c>
      <c r="X417">
        <v>6</v>
      </c>
      <c r="Y417">
        <v>10</v>
      </c>
      <c r="Z417">
        <v>10</v>
      </c>
      <c r="AA417">
        <v>74</v>
      </c>
      <c r="AB417">
        <v>88.7</v>
      </c>
      <c r="AC417" s="5">
        <v>1.9070500000000001E-2</v>
      </c>
      <c r="AD417" t="s">
        <v>1202</v>
      </c>
      <c r="AE417" s="5">
        <f t="shared" si="30"/>
        <v>0.29761904761904762</v>
      </c>
      <c r="AF417" s="5">
        <f t="shared" si="27"/>
        <v>9.1538399999999999E-4</v>
      </c>
      <c r="AG417" s="55">
        <f>AC417*'2022 EMP Fac Data Metro DC-NoVA'!$AT$5</f>
        <v>1.8574383228451577E-2</v>
      </c>
      <c r="AH417" s="55">
        <f t="shared" si="28"/>
        <v>8.9157039496567567E-4</v>
      </c>
      <c r="AI417" s="55">
        <f>AC417*'2022 EMP Fac Data Metro DC-NoVA'!$AU$5</f>
        <v>1.8551889993763331E-2</v>
      </c>
      <c r="AJ417" s="55">
        <f t="shared" si="29"/>
        <v>8.9049071970063987E-4</v>
      </c>
      <c r="AK417" s="53" t="s">
        <v>1334</v>
      </c>
    </row>
    <row r="418" spans="1:37" ht="28.8" x14ac:dyDescent="0.3">
      <c r="A418" t="s">
        <v>595</v>
      </c>
      <c r="B418">
        <v>2022</v>
      </c>
      <c r="C418">
        <v>70267</v>
      </c>
      <c r="D418">
        <v>5763211</v>
      </c>
      <c r="E418" s="1" t="s">
        <v>741</v>
      </c>
      <c r="F418" s="1" t="s">
        <v>45</v>
      </c>
      <c r="G418" s="49">
        <v>153</v>
      </c>
      <c r="H418" t="s">
        <v>742</v>
      </c>
      <c r="I418">
        <v>44</v>
      </c>
      <c r="J418">
        <v>44</v>
      </c>
      <c r="K418" s="1" t="s">
        <v>802</v>
      </c>
      <c r="L418">
        <v>68</v>
      </c>
      <c r="M418">
        <v>68</v>
      </c>
      <c r="N418">
        <v>7</v>
      </c>
      <c r="O418">
        <v>24</v>
      </c>
      <c r="P418">
        <v>500</v>
      </c>
      <c r="Q418">
        <v>1</v>
      </c>
      <c r="R418">
        <v>1</v>
      </c>
      <c r="S418" s="1" t="s">
        <v>803</v>
      </c>
      <c r="T418">
        <v>39999999</v>
      </c>
      <c r="U418" s="53" t="s">
        <v>36</v>
      </c>
      <c r="V418" s="53" t="s">
        <v>38</v>
      </c>
      <c r="W418" s="53" t="s">
        <v>28</v>
      </c>
      <c r="X418">
        <v>7</v>
      </c>
      <c r="Y418">
        <v>1</v>
      </c>
      <c r="Z418">
        <v>21</v>
      </c>
      <c r="AA418">
        <v>71</v>
      </c>
      <c r="AB418">
        <v>95.47</v>
      </c>
      <c r="AC418" s="5">
        <v>0.31648304999999999</v>
      </c>
      <c r="AD418" t="s">
        <v>1202</v>
      </c>
      <c r="AE418" s="5">
        <f t="shared" si="30"/>
        <v>2.9761904761904764E-2</v>
      </c>
      <c r="AF418" s="5">
        <f t="shared" si="27"/>
        <v>1.5191186399999997E-2</v>
      </c>
      <c r="AG418" s="55">
        <f>AC418*'2022 EMP Fac Data Metro DC-NoVA'!$AE$5</f>
        <v>0.35206359663400277</v>
      </c>
      <c r="AH418" s="55">
        <f t="shared" si="28"/>
        <v>1.6899052638432131E-2</v>
      </c>
      <c r="AI418" s="55">
        <f>AC418*'2022 EMP Fac Data Metro DC-NoVA'!$AF$5</f>
        <v>0.37251818519822105</v>
      </c>
      <c r="AJ418" s="55">
        <f t="shared" si="29"/>
        <v>1.7880872889514607E-2</v>
      </c>
      <c r="AK418" s="53" t="s">
        <v>1334</v>
      </c>
    </row>
    <row r="419" spans="1:37" ht="28.8" x14ac:dyDescent="0.3">
      <c r="A419" t="s">
        <v>595</v>
      </c>
      <c r="B419">
        <v>2022</v>
      </c>
      <c r="C419">
        <v>70267</v>
      </c>
      <c r="D419">
        <v>5763211</v>
      </c>
      <c r="E419" s="1" t="s">
        <v>741</v>
      </c>
      <c r="F419" s="1" t="s">
        <v>45</v>
      </c>
      <c r="G419" s="49">
        <v>153</v>
      </c>
      <c r="H419" t="s">
        <v>742</v>
      </c>
      <c r="I419">
        <v>44</v>
      </c>
      <c r="J419">
        <v>44</v>
      </c>
      <c r="K419" s="1" t="s">
        <v>802</v>
      </c>
      <c r="L419">
        <v>68</v>
      </c>
      <c r="M419">
        <v>68</v>
      </c>
      <c r="N419">
        <v>7</v>
      </c>
      <c r="O419">
        <v>24</v>
      </c>
      <c r="P419">
        <v>500</v>
      </c>
      <c r="Q419">
        <v>1</v>
      </c>
      <c r="R419">
        <v>1</v>
      </c>
      <c r="S419" s="1" t="s">
        <v>803</v>
      </c>
      <c r="T419">
        <v>39999999</v>
      </c>
      <c r="U419" s="53" t="s">
        <v>36</v>
      </c>
      <c r="V419" s="53" t="s">
        <v>38</v>
      </c>
      <c r="W419" s="53" t="s">
        <v>29</v>
      </c>
      <c r="X419">
        <v>7</v>
      </c>
      <c r="Y419">
        <v>1</v>
      </c>
      <c r="Z419">
        <v>21</v>
      </c>
      <c r="AA419">
        <v>71</v>
      </c>
      <c r="AB419">
        <v>95.47</v>
      </c>
      <c r="AC419" s="5">
        <v>1.38097355</v>
      </c>
      <c r="AD419" t="s">
        <v>1202</v>
      </c>
      <c r="AE419" s="5">
        <f t="shared" si="30"/>
        <v>2.9761904761904764E-2</v>
      </c>
      <c r="AF419" s="5">
        <f t="shared" si="27"/>
        <v>6.6286730399999994E-2</v>
      </c>
      <c r="AG419" s="55">
        <f>AC419*'2022 EMP Fac Data Metro DC-NoVA'!$AK$5</f>
        <v>1.6131559522175196</v>
      </c>
      <c r="AH419" s="55">
        <f t="shared" si="28"/>
        <v>7.7431485706440928E-2</v>
      </c>
      <c r="AI419" s="55">
        <f>AC419*'2022 EMP Fac Data Metro DC-NoVA'!$AL$5</f>
        <v>1.762583885675749</v>
      </c>
      <c r="AJ419" s="55">
        <f t="shared" si="29"/>
        <v>8.460402651243594E-2</v>
      </c>
      <c r="AK419" s="53" t="s">
        <v>1334</v>
      </c>
    </row>
    <row r="420" spans="1:37" ht="28.8" x14ac:dyDescent="0.3">
      <c r="A420" t="s">
        <v>595</v>
      </c>
      <c r="B420">
        <v>2022</v>
      </c>
      <c r="C420">
        <v>70267</v>
      </c>
      <c r="D420">
        <v>5763211</v>
      </c>
      <c r="E420" s="1" t="s">
        <v>741</v>
      </c>
      <c r="F420" s="1" t="s">
        <v>45</v>
      </c>
      <c r="G420" s="49">
        <v>153</v>
      </c>
      <c r="H420" t="s">
        <v>742</v>
      </c>
      <c r="I420">
        <v>44</v>
      </c>
      <c r="J420">
        <v>44</v>
      </c>
      <c r="K420" s="1" t="s">
        <v>802</v>
      </c>
      <c r="L420">
        <v>68</v>
      </c>
      <c r="M420">
        <v>68</v>
      </c>
      <c r="N420">
        <v>7</v>
      </c>
      <c r="O420">
        <v>24</v>
      </c>
      <c r="P420">
        <v>500</v>
      </c>
      <c r="Q420">
        <v>1</v>
      </c>
      <c r="R420">
        <v>1</v>
      </c>
      <c r="S420" s="1" t="s">
        <v>803</v>
      </c>
      <c r="T420">
        <v>39999999</v>
      </c>
      <c r="U420" s="53" t="s">
        <v>36</v>
      </c>
      <c r="V420" s="53" t="s">
        <v>38</v>
      </c>
      <c r="W420" s="53" t="s">
        <v>30</v>
      </c>
      <c r="X420">
        <v>7</v>
      </c>
      <c r="Y420">
        <v>1</v>
      </c>
      <c r="Z420">
        <v>21</v>
      </c>
      <c r="AA420">
        <v>71</v>
      </c>
      <c r="AB420">
        <v>95.47</v>
      </c>
      <c r="AC420" s="5">
        <v>3.2937149999999998E-2</v>
      </c>
      <c r="AD420" t="s">
        <v>1202</v>
      </c>
      <c r="AE420" s="5">
        <f t="shared" si="30"/>
        <v>2.9761904761904764E-2</v>
      </c>
      <c r="AF420" s="5">
        <f t="shared" si="27"/>
        <v>1.5809831999999998E-3</v>
      </c>
      <c r="AG420" s="55">
        <f>AC420*'2022 EMP Fac Data Metro DC-NoVA'!$AN$5</f>
        <v>3.7476763768777295E-2</v>
      </c>
      <c r="AH420" s="55">
        <f t="shared" si="28"/>
        <v>1.7988846609013102E-3</v>
      </c>
      <c r="AI420" s="55">
        <f>AC420*'2022 EMP Fac Data Metro DC-NoVA'!$AO$5</f>
        <v>4.0241404089388831E-2</v>
      </c>
      <c r="AJ420" s="55">
        <f t="shared" si="29"/>
        <v>1.9315873962906637E-3</v>
      </c>
      <c r="AK420" s="53" t="s">
        <v>1334</v>
      </c>
    </row>
    <row r="421" spans="1:37" ht="28.8" x14ac:dyDescent="0.3">
      <c r="A421" t="s">
        <v>595</v>
      </c>
      <c r="B421">
        <v>2022</v>
      </c>
      <c r="C421">
        <v>70267</v>
      </c>
      <c r="D421">
        <v>5763211</v>
      </c>
      <c r="E421" s="1" t="s">
        <v>741</v>
      </c>
      <c r="F421" s="1" t="s">
        <v>45</v>
      </c>
      <c r="G421" s="49">
        <v>153</v>
      </c>
      <c r="H421" t="s">
        <v>742</v>
      </c>
      <c r="I421">
        <v>44</v>
      </c>
      <c r="J421">
        <v>44</v>
      </c>
      <c r="K421" s="1" t="s">
        <v>802</v>
      </c>
      <c r="L421">
        <v>68</v>
      </c>
      <c r="M421">
        <v>68</v>
      </c>
      <c r="N421">
        <v>7</v>
      </c>
      <c r="O421">
        <v>24</v>
      </c>
      <c r="P421">
        <v>500</v>
      </c>
      <c r="Q421">
        <v>1</v>
      </c>
      <c r="R421">
        <v>1</v>
      </c>
      <c r="S421" s="1" t="s">
        <v>803</v>
      </c>
      <c r="T421">
        <v>39999999</v>
      </c>
      <c r="U421" s="53" t="s">
        <v>36</v>
      </c>
      <c r="V421" s="53" t="s">
        <v>38</v>
      </c>
      <c r="W421" s="53" t="s">
        <v>35</v>
      </c>
      <c r="X421">
        <v>7</v>
      </c>
      <c r="Y421">
        <v>1</v>
      </c>
      <c r="Z421">
        <v>21</v>
      </c>
      <c r="AA421">
        <v>71</v>
      </c>
      <c r="AB421">
        <v>95.47</v>
      </c>
      <c r="AC421" s="5">
        <v>3.2937149999999998E-2</v>
      </c>
      <c r="AD421" t="s">
        <v>1202</v>
      </c>
      <c r="AE421" s="5">
        <f t="shared" si="30"/>
        <v>2.9761904761904764E-2</v>
      </c>
      <c r="AF421" s="5">
        <f t="shared" si="27"/>
        <v>1.5809831999999998E-3</v>
      </c>
      <c r="AG421" s="55">
        <f>AC421*'2022 EMP Fac Data Metro DC-NoVA'!$AN$5</f>
        <v>3.7476763768777295E-2</v>
      </c>
      <c r="AH421" s="55">
        <f t="shared" si="28"/>
        <v>1.7988846609013102E-3</v>
      </c>
      <c r="AI421" s="55">
        <f>AC421*'2022 EMP Fac Data Metro DC-NoVA'!$AO$5</f>
        <v>4.0241404089388831E-2</v>
      </c>
      <c r="AJ421" s="55">
        <f t="shared" si="29"/>
        <v>1.9315873962906637E-3</v>
      </c>
      <c r="AK421" s="53" t="s">
        <v>1334</v>
      </c>
    </row>
    <row r="422" spans="1:37" ht="28.8" x14ac:dyDescent="0.3">
      <c r="A422" t="s">
        <v>595</v>
      </c>
      <c r="B422">
        <v>2022</v>
      </c>
      <c r="C422">
        <v>70267</v>
      </c>
      <c r="D422">
        <v>5763211</v>
      </c>
      <c r="E422" s="1" t="s">
        <v>741</v>
      </c>
      <c r="F422" s="1" t="s">
        <v>45</v>
      </c>
      <c r="G422" s="49">
        <v>153</v>
      </c>
      <c r="H422" t="s">
        <v>742</v>
      </c>
      <c r="I422">
        <v>44</v>
      </c>
      <c r="J422">
        <v>44</v>
      </c>
      <c r="K422" s="1" t="s">
        <v>802</v>
      </c>
      <c r="L422">
        <v>68</v>
      </c>
      <c r="M422">
        <v>68</v>
      </c>
      <c r="N422">
        <v>7</v>
      </c>
      <c r="O422">
        <v>24</v>
      </c>
      <c r="P422">
        <v>500</v>
      </c>
      <c r="Q422">
        <v>1</v>
      </c>
      <c r="R422">
        <v>1</v>
      </c>
      <c r="S422" s="1" t="s">
        <v>803</v>
      </c>
      <c r="T422">
        <v>39999999</v>
      </c>
      <c r="U422" s="53" t="s">
        <v>36</v>
      </c>
      <c r="V422" s="53" t="s">
        <v>38</v>
      </c>
      <c r="W422" s="53" t="s">
        <v>31</v>
      </c>
      <c r="X422">
        <v>7</v>
      </c>
      <c r="Y422">
        <v>1</v>
      </c>
      <c r="Z422">
        <v>21</v>
      </c>
      <c r="AA422">
        <v>71</v>
      </c>
      <c r="AB422">
        <v>95.47</v>
      </c>
      <c r="AC422" s="5">
        <v>3.8665299999999999E-4</v>
      </c>
      <c r="AD422" t="s">
        <v>1202</v>
      </c>
      <c r="AE422" s="5">
        <f t="shared" si="30"/>
        <v>2.9761904761904764E-2</v>
      </c>
      <c r="AF422" s="5">
        <f t="shared" si="27"/>
        <v>1.8559343999999997E-5</v>
      </c>
      <c r="AG422">
        <v>0</v>
      </c>
      <c r="AH422">
        <v>0</v>
      </c>
      <c r="AI422">
        <v>0</v>
      </c>
      <c r="AJ422">
        <v>0</v>
      </c>
      <c r="AK422" s="53" t="s">
        <v>1334</v>
      </c>
    </row>
    <row r="423" spans="1:37" ht="33" x14ac:dyDescent="0.3">
      <c r="A423" t="s">
        <v>595</v>
      </c>
      <c r="B423">
        <v>2022</v>
      </c>
      <c r="C423">
        <v>70267</v>
      </c>
      <c r="D423">
        <v>5763211</v>
      </c>
      <c r="E423" s="1" t="s">
        <v>741</v>
      </c>
      <c r="F423" s="1" t="s">
        <v>45</v>
      </c>
      <c r="G423" s="49">
        <v>153</v>
      </c>
      <c r="H423" t="s">
        <v>742</v>
      </c>
      <c r="I423">
        <v>44</v>
      </c>
      <c r="J423">
        <v>44</v>
      </c>
      <c r="K423" s="1" t="s">
        <v>802</v>
      </c>
      <c r="L423">
        <v>68</v>
      </c>
      <c r="M423">
        <v>68</v>
      </c>
      <c r="N423">
        <v>7</v>
      </c>
      <c r="O423">
        <v>24</v>
      </c>
      <c r="P423">
        <v>500</v>
      </c>
      <c r="Q423">
        <v>1</v>
      </c>
      <c r="R423">
        <v>1</v>
      </c>
      <c r="S423" s="1" t="s">
        <v>803</v>
      </c>
      <c r="T423">
        <v>39999999</v>
      </c>
      <c r="U423" s="53" t="s">
        <v>36</v>
      </c>
      <c r="V423" s="53" t="s">
        <v>38</v>
      </c>
      <c r="W423" s="53" t="s">
        <v>32</v>
      </c>
      <c r="X423">
        <v>7</v>
      </c>
      <c r="Y423">
        <v>1</v>
      </c>
      <c r="Z423">
        <v>21</v>
      </c>
      <c r="AA423">
        <v>71</v>
      </c>
      <c r="AB423">
        <v>95.47</v>
      </c>
      <c r="AC423" s="5">
        <v>3.6755950000000003E-2</v>
      </c>
      <c r="AD423" t="s">
        <v>1202</v>
      </c>
      <c r="AE423" s="5">
        <f t="shared" si="30"/>
        <v>2.9761904761904764E-2</v>
      </c>
      <c r="AF423" s="5">
        <f t="shared" si="27"/>
        <v>1.7642856E-3</v>
      </c>
      <c r="AG423" s="55">
        <f>AC423*'2022 EMP Fac Data Metro DC-NoVA'!$AT$5</f>
        <v>3.5799748366629337E-2</v>
      </c>
      <c r="AH423" s="55">
        <f t="shared" ref="AH423:AH433" si="31">AG423*$AF423/$AC423</f>
        <v>1.7183879215982082E-3</v>
      </c>
      <c r="AI423" s="55">
        <f>AC423*'2022 EMP Fac Data Metro DC-NoVA'!$AU$5</f>
        <v>3.5756395533219652E-2</v>
      </c>
      <c r="AJ423" s="55">
        <f t="shared" ref="AJ423:AJ433" si="32">AI423*$AF423/$AC423</f>
        <v>1.7163069855945432E-3</v>
      </c>
      <c r="AK423" s="53" t="s">
        <v>1334</v>
      </c>
    </row>
    <row r="424" spans="1:37" ht="28.8" x14ac:dyDescent="0.3">
      <c r="A424" t="s">
        <v>595</v>
      </c>
      <c r="B424">
        <v>2022</v>
      </c>
      <c r="C424">
        <v>70267</v>
      </c>
      <c r="D424">
        <v>5763211</v>
      </c>
      <c r="E424" s="1" t="s">
        <v>741</v>
      </c>
      <c r="F424" s="1" t="s">
        <v>45</v>
      </c>
      <c r="G424" s="49">
        <v>153</v>
      </c>
      <c r="H424" t="s">
        <v>742</v>
      </c>
      <c r="I424">
        <v>45</v>
      </c>
      <c r="J424">
        <v>45</v>
      </c>
      <c r="K424" s="1" t="s">
        <v>804</v>
      </c>
      <c r="L424">
        <v>69</v>
      </c>
      <c r="M424">
        <v>69</v>
      </c>
      <c r="N424">
        <v>7</v>
      </c>
      <c r="O424">
        <v>24</v>
      </c>
      <c r="P424">
        <v>500</v>
      </c>
      <c r="Q424">
        <v>1</v>
      </c>
      <c r="R424">
        <v>1</v>
      </c>
      <c r="S424" s="1" t="s">
        <v>804</v>
      </c>
      <c r="T424">
        <v>39999999</v>
      </c>
      <c r="U424" s="53" t="s">
        <v>36</v>
      </c>
      <c r="V424" s="53" t="s">
        <v>38</v>
      </c>
      <c r="W424" s="53" t="s">
        <v>28</v>
      </c>
      <c r="X424">
        <v>12</v>
      </c>
      <c r="Y424">
        <v>19</v>
      </c>
      <c r="Z424">
        <v>14</v>
      </c>
      <c r="AA424">
        <v>55</v>
      </c>
      <c r="AB424">
        <v>111.7</v>
      </c>
      <c r="AC424" s="5">
        <v>0.161965</v>
      </c>
      <c r="AD424" t="s">
        <v>1202</v>
      </c>
      <c r="AE424" s="5">
        <f t="shared" si="30"/>
        <v>0.56547619047619047</v>
      </c>
      <c r="AF424" s="5">
        <f t="shared" si="27"/>
        <v>7.7743200000000012E-3</v>
      </c>
      <c r="AG424" s="55">
        <f>AC424*'2022 EMP Fac Data Metro DC-NoVA'!$AE$5</f>
        <v>0.18017388428488115</v>
      </c>
      <c r="AH424" s="55">
        <f t="shared" si="31"/>
        <v>8.6483464456742955E-3</v>
      </c>
      <c r="AI424" s="55">
        <f>AC424*'2022 EMP Fac Data Metro DC-NoVA'!$AF$5</f>
        <v>0.1906418301568753</v>
      </c>
      <c r="AJ424" s="55">
        <f t="shared" si="32"/>
        <v>9.150807847530017E-3</v>
      </c>
      <c r="AK424" s="53" t="s">
        <v>1334</v>
      </c>
    </row>
    <row r="425" spans="1:37" ht="28.8" x14ac:dyDescent="0.3">
      <c r="A425" t="s">
        <v>595</v>
      </c>
      <c r="B425">
        <v>2022</v>
      </c>
      <c r="C425">
        <v>70267</v>
      </c>
      <c r="D425">
        <v>5763211</v>
      </c>
      <c r="E425" s="1" t="s">
        <v>741</v>
      </c>
      <c r="F425" s="1" t="s">
        <v>45</v>
      </c>
      <c r="G425" s="49">
        <v>153</v>
      </c>
      <c r="H425" t="s">
        <v>742</v>
      </c>
      <c r="I425">
        <v>45</v>
      </c>
      <c r="J425">
        <v>45</v>
      </c>
      <c r="K425" s="1" t="s">
        <v>804</v>
      </c>
      <c r="L425">
        <v>69</v>
      </c>
      <c r="M425">
        <v>69</v>
      </c>
      <c r="N425">
        <v>7</v>
      </c>
      <c r="O425">
        <v>24</v>
      </c>
      <c r="P425">
        <v>500</v>
      </c>
      <c r="Q425">
        <v>1</v>
      </c>
      <c r="R425">
        <v>1</v>
      </c>
      <c r="S425" s="1" t="s">
        <v>804</v>
      </c>
      <c r="T425">
        <v>39999999</v>
      </c>
      <c r="U425" s="53" t="s">
        <v>36</v>
      </c>
      <c r="V425" s="53" t="s">
        <v>38</v>
      </c>
      <c r="W425" s="53" t="s">
        <v>29</v>
      </c>
      <c r="X425">
        <v>12</v>
      </c>
      <c r="Y425">
        <v>19</v>
      </c>
      <c r="Z425">
        <v>14</v>
      </c>
      <c r="AA425">
        <v>55</v>
      </c>
      <c r="AB425">
        <v>111.7</v>
      </c>
      <c r="AC425" s="5">
        <v>1.3465434999999999</v>
      </c>
      <c r="AD425" t="s">
        <v>1202</v>
      </c>
      <c r="AE425" s="5">
        <f t="shared" si="30"/>
        <v>0.56547619047619047</v>
      </c>
      <c r="AF425" s="5">
        <f t="shared" si="27"/>
        <v>6.4634088000000006E-2</v>
      </c>
      <c r="AG425" s="55">
        <f>AC425*'2022 EMP Fac Data Metro DC-NoVA'!$AK$5</f>
        <v>1.5729371948831399</v>
      </c>
      <c r="AH425" s="55">
        <f t="shared" si="31"/>
        <v>7.5500985354390718E-2</v>
      </c>
      <c r="AI425" s="55">
        <f>AC425*'2022 EMP Fac Data Metro DC-NoVA'!$AL$5</f>
        <v>1.7186396324979742</v>
      </c>
      <c r="AJ425" s="55">
        <f t="shared" si="32"/>
        <v>8.2494702359902777E-2</v>
      </c>
      <c r="AK425" s="53" t="s">
        <v>1334</v>
      </c>
    </row>
    <row r="426" spans="1:37" ht="28.8" x14ac:dyDescent="0.3">
      <c r="A426" t="s">
        <v>595</v>
      </c>
      <c r="B426">
        <v>2022</v>
      </c>
      <c r="C426">
        <v>70267</v>
      </c>
      <c r="D426">
        <v>5763211</v>
      </c>
      <c r="E426" s="1" t="s">
        <v>741</v>
      </c>
      <c r="F426" s="1" t="s">
        <v>45</v>
      </c>
      <c r="G426" s="49">
        <v>153</v>
      </c>
      <c r="H426" t="s">
        <v>742</v>
      </c>
      <c r="I426">
        <v>45</v>
      </c>
      <c r="J426">
        <v>45</v>
      </c>
      <c r="K426" s="1" t="s">
        <v>804</v>
      </c>
      <c r="L426">
        <v>69</v>
      </c>
      <c r="M426">
        <v>69</v>
      </c>
      <c r="N426">
        <v>7</v>
      </c>
      <c r="O426">
        <v>24</v>
      </c>
      <c r="P426">
        <v>500</v>
      </c>
      <c r="Q426">
        <v>1</v>
      </c>
      <c r="R426">
        <v>1</v>
      </c>
      <c r="S426" s="1" t="s">
        <v>804</v>
      </c>
      <c r="T426">
        <v>39999999</v>
      </c>
      <c r="U426" s="53" t="s">
        <v>36</v>
      </c>
      <c r="V426" s="53" t="s">
        <v>38</v>
      </c>
      <c r="W426" s="53" t="s">
        <v>30</v>
      </c>
      <c r="X426">
        <v>12</v>
      </c>
      <c r="Y426">
        <v>19</v>
      </c>
      <c r="Z426">
        <v>14</v>
      </c>
      <c r="AA426">
        <v>55</v>
      </c>
      <c r="AB426">
        <v>111.7</v>
      </c>
      <c r="AC426" s="5">
        <v>1.6196499999999999E-2</v>
      </c>
      <c r="AD426" t="s">
        <v>1202</v>
      </c>
      <c r="AE426" s="5">
        <f t="shared" si="30"/>
        <v>0.56547619047619047</v>
      </c>
      <c r="AF426" s="5">
        <f t="shared" si="27"/>
        <v>7.774320000000001E-4</v>
      </c>
      <c r="AG426" s="55">
        <f>AC426*'2022 EMP Fac Data Metro DC-NoVA'!$AN$5</f>
        <v>1.8428807725653296E-2</v>
      </c>
      <c r="AH426" s="55">
        <f t="shared" si="31"/>
        <v>8.8458277083135835E-4</v>
      </c>
      <c r="AI426" s="55">
        <f>AC426*'2022 EMP Fac Data Metro DC-NoVA'!$AO$5</f>
        <v>1.9788290769959947E-2</v>
      </c>
      <c r="AJ426" s="55">
        <f t="shared" si="32"/>
        <v>9.498379569580777E-4</v>
      </c>
      <c r="AK426" s="53" t="s">
        <v>1334</v>
      </c>
    </row>
    <row r="427" spans="1:37" ht="28.8" x14ac:dyDescent="0.3">
      <c r="A427" t="s">
        <v>595</v>
      </c>
      <c r="B427">
        <v>2022</v>
      </c>
      <c r="C427">
        <v>70267</v>
      </c>
      <c r="D427">
        <v>5763211</v>
      </c>
      <c r="E427" s="1" t="s">
        <v>741</v>
      </c>
      <c r="F427" s="1" t="s">
        <v>45</v>
      </c>
      <c r="G427" s="49">
        <v>153</v>
      </c>
      <c r="H427" t="s">
        <v>742</v>
      </c>
      <c r="I427">
        <v>45</v>
      </c>
      <c r="J427">
        <v>45</v>
      </c>
      <c r="K427" s="1" t="s">
        <v>804</v>
      </c>
      <c r="L427">
        <v>69</v>
      </c>
      <c r="M427">
        <v>69</v>
      </c>
      <c r="N427">
        <v>7</v>
      </c>
      <c r="O427">
        <v>24</v>
      </c>
      <c r="P427">
        <v>500</v>
      </c>
      <c r="Q427">
        <v>1</v>
      </c>
      <c r="R427">
        <v>1</v>
      </c>
      <c r="S427" s="1" t="s">
        <v>804</v>
      </c>
      <c r="T427">
        <v>39999999</v>
      </c>
      <c r="U427" s="53" t="s">
        <v>36</v>
      </c>
      <c r="V427" s="53" t="s">
        <v>38</v>
      </c>
      <c r="W427" s="53" t="s">
        <v>35</v>
      </c>
      <c r="X427">
        <v>12</v>
      </c>
      <c r="Y427">
        <v>19</v>
      </c>
      <c r="Z427">
        <v>14</v>
      </c>
      <c r="AA427">
        <v>55</v>
      </c>
      <c r="AB427">
        <v>111.7</v>
      </c>
      <c r="AC427" s="5">
        <v>1.6196499999999999E-2</v>
      </c>
      <c r="AD427" t="s">
        <v>1202</v>
      </c>
      <c r="AE427" s="5">
        <f t="shared" si="30"/>
        <v>0.56547619047619047</v>
      </c>
      <c r="AF427" s="5">
        <f t="shared" si="27"/>
        <v>7.774320000000001E-4</v>
      </c>
      <c r="AG427" s="55">
        <f>AC427*'2022 EMP Fac Data Metro DC-NoVA'!$AN$5</f>
        <v>1.8428807725653296E-2</v>
      </c>
      <c r="AH427" s="55">
        <f t="shared" si="31"/>
        <v>8.8458277083135835E-4</v>
      </c>
      <c r="AI427" s="55">
        <f>AC427*'2022 EMP Fac Data Metro DC-NoVA'!$AO$5</f>
        <v>1.9788290769959947E-2</v>
      </c>
      <c r="AJ427" s="55">
        <f t="shared" si="32"/>
        <v>9.498379569580777E-4</v>
      </c>
      <c r="AK427" s="53" t="s">
        <v>1334</v>
      </c>
    </row>
    <row r="428" spans="1:37" ht="28.8" x14ac:dyDescent="0.3">
      <c r="A428" t="s">
        <v>595</v>
      </c>
      <c r="B428">
        <v>2022</v>
      </c>
      <c r="C428">
        <v>70267</v>
      </c>
      <c r="D428">
        <v>5763211</v>
      </c>
      <c r="E428" s="1" t="s">
        <v>741</v>
      </c>
      <c r="F428" s="1" t="s">
        <v>45</v>
      </c>
      <c r="G428" s="49">
        <v>153</v>
      </c>
      <c r="H428" t="s">
        <v>742</v>
      </c>
      <c r="I428">
        <v>45</v>
      </c>
      <c r="J428">
        <v>45</v>
      </c>
      <c r="K428" s="1" t="s">
        <v>804</v>
      </c>
      <c r="L428">
        <v>69</v>
      </c>
      <c r="M428">
        <v>69</v>
      </c>
      <c r="N428">
        <v>7</v>
      </c>
      <c r="O428">
        <v>24</v>
      </c>
      <c r="P428">
        <v>500</v>
      </c>
      <c r="Q428">
        <v>1</v>
      </c>
      <c r="R428">
        <v>1</v>
      </c>
      <c r="S428" s="1" t="s">
        <v>804</v>
      </c>
      <c r="T428">
        <v>39999999</v>
      </c>
      <c r="U428" s="53" t="s">
        <v>36</v>
      </c>
      <c r="V428" s="53" t="s">
        <v>38</v>
      </c>
      <c r="W428" s="53" t="s">
        <v>31</v>
      </c>
      <c r="X428">
        <v>12</v>
      </c>
      <c r="Y428">
        <v>19</v>
      </c>
      <c r="Z428">
        <v>14</v>
      </c>
      <c r="AA428">
        <v>55</v>
      </c>
      <c r="AB428">
        <v>111.7</v>
      </c>
      <c r="AC428" s="5">
        <v>1.1169999999999999E-3</v>
      </c>
      <c r="AD428" t="s">
        <v>1202</v>
      </c>
      <c r="AE428" s="5">
        <f t="shared" si="30"/>
        <v>0.56547619047619047</v>
      </c>
      <c r="AF428" s="5">
        <f t="shared" si="27"/>
        <v>5.3616000000000003E-5</v>
      </c>
      <c r="AG428" s="55">
        <f>AC428*'2022 EMP Fac Data Metro DC-NoVA'!$AQ$5</f>
        <v>1.3485586933558343E-3</v>
      </c>
      <c r="AH428" s="55">
        <f t="shared" si="31"/>
        <v>6.473081728108005E-5</v>
      </c>
      <c r="AI428" s="55">
        <f>AC428*'2022 EMP Fac Data Metro DC-NoVA'!$AR$5</f>
        <v>1.504390324102718E-3</v>
      </c>
      <c r="AJ428" s="55">
        <f t="shared" si="32"/>
        <v>7.221073555693047E-5</v>
      </c>
      <c r="AK428" s="53" t="s">
        <v>1334</v>
      </c>
    </row>
    <row r="429" spans="1:37" ht="33" x14ac:dyDescent="0.3">
      <c r="A429" t="s">
        <v>595</v>
      </c>
      <c r="B429">
        <v>2022</v>
      </c>
      <c r="C429">
        <v>70267</v>
      </c>
      <c r="D429">
        <v>5763211</v>
      </c>
      <c r="E429" s="1" t="s">
        <v>741</v>
      </c>
      <c r="F429" s="1" t="s">
        <v>45</v>
      </c>
      <c r="G429" s="49">
        <v>153</v>
      </c>
      <c r="H429" t="s">
        <v>742</v>
      </c>
      <c r="I429">
        <v>45</v>
      </c>
      <c r="J429">
        <v>45</v>
      </c>
      <c r="K429" s="1" t="s">
        <v>804</v>
      </c>
      <c r="L429">
        <v>69</v>
      </c>
      <c r="M429">
        <v>69</v>
      </c>
      <c r="N429">
        <v>7</v>
      </c>
      <c r="O429">
        <v>24</v>
      </c>
      <c r="P429">
        <v>500</v>
      </c>
      <c r="Q429">
        <v>1</v>
      </c>
      <c r="R429">
        <v>1</v>
      </c>
      <c r="S429" s="1" t="s">
        <v>804</v>
      </c>
      <c r="T429">
        <v>39999999</v>
      </c>
      <c r="U429" s="53" t="s">
        <v>36</v>
      </c>
      <c r="V429" s="53" t="s">
        <v>38</v>
      </c>
      <c r="W429" s="53" t="s">
        <v>32</v>
      </c>
      <c r="X429">
        <v>12</v>
      </c>
      <c r="Y429">
        <v>19</v>
      </c>
      <c r="Z429">
        <v>14</v>
      </c>
      <c r="AA429">
        <v>55</v>
      </c>
      <c r="AB429">
        <v>111.7</v>
      </c>
      <c r="AC429" s="5">
        <v>2.3456999999999999E-2</v>
      </c>
      <c r="AD429" t="s">
        <v>1202</v>
      </c>
      <c r="AE429" s="5">
        <f t="shared" si="30"/>
        <v>0.56547619047619047</v>
      </c>
      <c r="AF429" s="5">
        <f t="shared" si="27"/>
        <v>1.1259360000000001E-3</v>
      </c>
      <c r="AG429" s="55">
        <f>AC429*'2022 EMP Fac Data Metro DC-NoVA'!$AT$5</f>
        <v>2.2846768956754603E-2</v>
      </c>
      <c r="AH429" s="55">
        <f t="shared" si="31"/>
        <v>1.096644909924221E-3</v>
      </c>
      <c r="AI429" s="55">
        <f>AC429*'2022 EMP Fac Data Metro DC-NoVA'!$AU$5</f>
        <v>2.2819101941936835E-2</v>
      </c>
      <c r="AJ429" s="55">
        <f t="shared" si="32"/>
        <v>1.0953168932129683E-3</v>
      </c>
      <c r="AK429" s="53" t="s">
        <v>1334</v>
      </c>
    </row>
    <row r="430" spans="1:37" ht="43.2" x14ac:dyDescent="0.3">
      <c r="A430" t="s">
        <v>595</v>
      </c>
      <c r="B430">
        <v>2022</v>
      </c>
      <c r="C430">
        <v>70267</v>
      </c>
      <c r="D430">
        <v>5763211</v>
      </c>
      <c r="E430" s="1" t="s">
        <v>741</v>
      </c>
      <c r="F430" s="1" t="s">
        <v>45</v>
      </c>
      <c r="G430" s="49">
        <v>153</v>
      </c>
      <c r="H430" t="s">
        <v>742</v>
      </c>
      <c r="I430">
        <v>46</v>
      </c>
      <c r="J430">
        <v>46</v>
      </c>
      <c r="K430" s="1" t="s">
        <v>805</v>
      </c>
      <c r="L430">
        <v>70</v>
      </c>
      <c r="M430">
        <v>70</v>
      </c>
      <c r="N430">
        <v>7</v>
      </c>
      <c r="O430">
        <v>24</v>
      </c>
      <c r="P430">
        <v>500</v>
      </c>
      <c r="Q430">
        <v>1</v>
      </c>
      <c r="R430">
        <v>1</v>
      </c>
      <c r="S430" s="1" t="s">
        <v>806</v>
      </c>
      <c r="T430">
        <v>39999999</v>
      </c>
      <c r="U430" s="53" t="s">
        <v>36</v>
      </c>
      <c r="V430" s="53" t="s">
        <v>38</v>
      </c>
      <c r="W430" s="53" t="s">
        <v>28</v>
      </c>
      <c r="X430">
        <v>28</v>
      </c>
      <c r="Y430">
        <v>7</v>
      </c>
      <c r="Z430">
        <v>12</v>
      </c>
      <c r="AA430">
        <v>53</v>
      </c>
      <c r="AB430">
        <v>24.6</v>
      </c>
      <c r="AC430" s="5">
        <v>5.0922000000000002E-2</v>
      </c>
      <c r="AD430" t="s">
        <v>1202</v>
      </c>
      <c r="AE430" s="5">
        <f t="shared" si="30"/>
        <v>0.20833333333333337</v>
      </c>
      <c r="AF430" s="5">
        <f t="shared" si="27"/>
        <v>2.4442559999999997E-3</v>
      </c>
      <c r="AG430" s="55">
        <f>AC430*'2022 EMP Fac Data Metro DC-NoVA'!$AE$5</f>
        <v>5.6646896153827793E-2</v>
      </c>
      <c r="AH430" s="55">
        <f t="shared" si="31"/>
        <v>2.7190510153837335E-3</v>
      </c>
      <c r="AI430" s="55">
        <f>AC430*'2022 EMP Fac Data Metro DC-NoVA'!$AF$5</f>
        <v>5.9938031520689064E-2</v>
      </c>
      <c r="AJ430" s="55">
        <f t="shared" si="32"/>
        <v>2.8770255129930747E-3</v>
      </c>
      <c r="AK430" s="53" t="s">
        <v>1334</v>
      </c>
    </row>
    <row r="431" spans="1:37" ht="43.2" x14ac:dyDescent="0.3">
      <c r="A431" t="s">
        <v>595</v>
      </c>
      <c r="B431">
        <v>2022</v>
      </c>
      <c r="C431">
        <v>70267</v>
      </c>
      <c r="D431">
        <v>5763211</v>
      </c>
      <c r="E431" s="1" t="s">
        <v>741</v>
      </c>
      <c r="F431" s="1" t="s">
        <v>45</v>
      </c>
      <c r="G431" s="49">
        <v>153</v>
      </c>
      <c r="H431" t="s">
        <v>742</v>
      </c>
      <c r="I431">
        <v>46</v>
      </c>
      <c r="J431">
        <v>46</v>
      </c>
      <c r="K431" s="1" t="s">
        <v>805</v>
      </c>
      <c r="L431">
        <v>70</v>
      </c>
      <c r="M431">
        <v>70</v>
      </c>
      <c r="N431">
        <v>7</v>
      </c>
      <c r="O431">
        <v>24</v>
      </c>
      <c r="P431">
        <v>500</v>
      </c>
      <c r="Q431">
        <v>1</v>
      </c>
      <c r="R431">
        <v>1</v>
      </c>
      <c r="S431" s="1" t="s">
        <v>806</v>
      </c>
      <c r="T431">
        <v>39999999</v>
      </c>
      <c r="U431" s="53" t="s">
        <v>36</v>
      </c>
      <c r="V431" s="53" t="s">
        <v>38</v>
      </c>
      <c r="W431" s="53" t="s">
        <v>29</v>
      </c>
      <c r="X431">
        <v>28</v>
      </c>
      <c r="Y431">
        <v>7</v>
      </c>
      <c r="Z431">
        <v>12</v>
      </c>
      <c r="AA431">
        <v>53</v>
      </c>
      <c r="AB431">
        <v>24.6</v>
      </c>
      <c r="AC431" s="5">
        <v>0.40368599999999999</v>
      </c>
      <c r="AD431" t="s">
        <v>1202</v>
      </c>
      <c r="AE431" s="5">
        <f t="shared" si="30"/>
        <v>0.20833333333333337</v>
      </c>
      <c r="AF431" s="5">
        <f t="shared" si="27"/>
        <v>1.9376927999999998E-2</v>
      </c>
      <c r="AG431" s="55">
        <f>AC431*'2022 EMP Fac Data Metro DC-NoVA'!$AK$5</f>
        <v>0.4715575281850124</v>
      </c>
      <c r="AH431" s="55">
        <f t="shared" si="31"/>
        <v>2.2634761352880593E-2</v>
      </c>
      <c r="AI431" s="55">
        <f>AC431*'2022 EMP Fac Data Metro DC-NoVA'!$AL$5</f>
        <v>0.51523828133630833</v>
      </c>
      <c r="AJ431" s="55">
        <f t="shared" si="32"/>
        <v>2.4731437504142799E-2</v>
      </c>
      <c r="AK431" s="53" t="s">
        <v>1334</v>
      </c>
    </row>
    <row r="432" spans="1:37" ht="43.2" x14ac:dyDescent="0.3">
      <c r="A432" t="s">
        <v>595</v>
      </c>
      <c r="B432">
        <v>2022</v>
      </c>
      <c r="C432">
        <v>70267</v>
      </c>
      <c r="D432">
        <v>5763211</v>
      </c>
      <c r="E432" s="1" t="s">
        <v>741</v>
      </c>
      <c r="F432" s="1" t="s">
        <v>45</v>
      </c>
      <c r="G432" s="49">
        <v>153</v>
      </c>
      <c r="H432" t="s">
        <v>742</v>
      </c>
      <c r="I432">
        <v>46</v>
      </c>
      <c r="J432">
        <v>46</v>
      </c>
      <c r="K432" s="1" t="s">
        <v>805</v>
      </c>
      <c r="L432">
        <v>70</v>
      </c>
      <c r="M432">
        <v>70</v>
      </c>
      <c r="N432">
        <v>7</v>
      </c>
      <c r="O432">
        <v>24</v>
      </c>
      <c r="P432">
        <v>500</v>
      </c>
      <c r="Q432">
        <v>1</v>
      </c>
      <c r="R432">
        <v>1</v>
      </c>
      <c r="S432" s="1" t="s">
        <v>806</v>
      </c>
      <c r="T432">
        <v>39999999</v>
      </c>
      <c r="U432" s="53" t="s">
        <v>36</v>
      </c>
      <c r="V432" s="53" t="s">
        <v>38</v>
      </c>
      <c r="W432" s="53" t="s">
        <v>30</v>
      </c>
      <c r="X432">
        <v>28</v>
      </c>
      <c r="Y432">
        <v>7</v>
      </c>
      <c r="Z432">
        <v>12</v>
      </c>
      <c r="AA432">
        <v>53</v>
      </c>
      <c r="AB432">
        <v>24.6</v>
      </c>
      <c r="AC432" s="5">
        <v>8.2410000000000001E-3</v>
      </c>
      <c r="AD432" t="s">
        <v>1202</v>
      </c>
      <c r="AE432" s="5">
        <f t="shared" si="30"/>
        <v>0.20833333333333337</v>
      </c>
      <c r="AF432" s="5">
        <f t="shared" si="27"/>
        <v>3.95568E-4</v>
      </c>
      <c r="AG432" s="55">
        <f>AC432*'2022 EMP Fac Data Metro DC-NoVA'!$AN$5</f>
        <v>9.3768286029147548E-3</v>
      </c>
      <c r="AH432" s="55">
        <f t="shared" si="31"/>
        <v>4.5008777293990821E-4</v>
      </c>
      <c r="AI432" s="55">
        <f>AC432*'2022 EMP Fac Data Metro DC-NoVA'!$AO$5</f>
        <v>1.0068552109112458E-2</v>
      </c>
      <c r="AJ432" s="55">
        <f t="shared" si="32"/>
        <v>4.8329050123739798E-4</v>
      </c>
      <c r="AK432" s="53" t="s">
        <v>1334</v>
      </c>
    </row>
    <row r="433" spans="1:37" ht="43.2" x14ac:dyDescent="0.3">
      <c r="A433" t="s">
        <v>595</v>
      </c>
      <c r="B433">
        <v>2022</v>
      </c>
      <c r="C433">
        <v>70267</v>
      </c>
      <c r="D433">
        <v>5763211</v>
      </c>
      <c r="E433" s="1" t="s">
        <v>741</v>
      </c>
      <c r="F433" s="1" t="s">
        <v>45</v>
      </c>
      <c r="G433" s="49">
        <v>153</v>
      </c>
      <c r="H433" t="s">
        <v>742</v>
      </c>
      <c r="I433">
        <v>46</v>
      </c>
      <c r="J433">
        <v>46</v>
      </c>
      <c r="K433" s="1" t="s">
        <v>805</v>
      </c>
      <c r="L433">
        <v>70</v>
      </c>
      <c r="M433">
        <v>70</v>
      </c>
      <c r="N433">
        <v>7</v>
      </c>
      <c r="O433">
        <v>24</v>
      </c>
      <c r="P433">
        <v>500</v>
      </c>
      <c r="Q433">
        <v>1</v>
      </c>
      <c r="R433">
        <v>1</v>
      </c>
      <c r="S433" s="1" t="s">
        <v>806</v>
      </c>
      <c r="T433">
        <v>39999999</v>
      </c>
      <c r="U433" s="53" t="s">
        <v>36</v>
      </c>
      <c r="V433" s="53" t="s">
        <v>38</v>
      </c>
      <c r="W433" s="53" t="s">
        <v>35</v>
      </c>
      <c r="X433">
        <v>28</v>
      </c>
      <c r="Y433">
        <v>7</v>
      </c>
      <c r="Z433">
        <v>12</v>
      </c>
      <c r="AA433">
        <v>53</v>
      </c>
      <c r="AB433">
        <v>24.6</v>
      </c>
      <c r="AC433" s="5">
        <v>8.2410000000000001E-3</v>
      </c>
      <c r="AD433" t="s">
        <v>1202</v>
      </c>
      <c r="AE433" s="5">
        <f t="shared" si="30"/>
        <v>0.20833333333333337</v>
      </c>
      <c r="AF433" s="5">
        <f t="shared" si="27"/>
        <v>3.95568E-4</v>
      </c>
      <c r="AG433" s="55">
        <f>AC433*'2022 EMP Fac Data Metro DC-NoVA'!$AN$5</f>
        <v>9.3768286029147548E-3</v>
      </c>
      <c r="AH433" s="55">
        <f t="shared" si="31"/>
        <v>4.5008777293990821E-4</v>
      </c>
      <c r="AI433" s="55">
        <f>AC433*'2022 EMP Fac Data Metro DC-NoVA'!$AO$5</f>
        <v>1.0068552109112458E-2</v>
      </c>
      <c r="AJ433" s="55">
        <f t="shared" si="32"/>
        <v>4.8329050123739798E-4</v>
      </c>
      <c r="AK433" s="53" t="s">
        <v>1334</v>
      </c>
    </row>
    <row r="434" spans="1:37" ht="43.2" x14ac:dyDescent="0.3">
      <c r="A434" t="s">
        <v>595</v>
      </c>
      <c r="B434">
        <v>2022</v>
      </c>
      <c r="C434">
        <v>70267</v>
      </c>
      <c r="D434">
        <v>5763211</v>
      </c>
      <c r="E434" s="1" t="s">
        <v>741</v>
      </c>
      <c r="F434" s="1" t="s">
        <v>45</v>
      </c>
      <c r="G434" s="49">
        <v>153</v>
      </c>
      <c r="H434" t="s">
        <v>742</v>
      </c>
      <c r="I434">
        <v>46</v>
      </c>
      <c r="J434">
        <v>46</v>
      </c>
      <c r="K434" s="1" t="s">
        <v>805</v>
      </c>
      <c r="L434">
        <v>70</v>
      </c>
      <c r="M434">
        <v>70</v>
      </c>
      <c r="N434">
        <v>7</v>
      </c>
      <c r="O434">
        <v>24</v>
      </c>
      <c r="P434">
        <v>500</v>
      </c>
      <c r="Q434">
        <v>1</v>
      </c>
      <c r="R434">
        <v>1</v>
      </c>
      <c r="S434" s="1" t="s">
        <v>806</v>
      </c>
      <c r="T434">
        <v>39999999</v>
      </c>
      <c r="U434" s="53" t="s">
        <v>36</v>
      </c>
      <c r="V434" s="53" t="s">
        <v>38</v>
      </c>
      <c r="W434" s="53" t="s">
        <v>31</v>
      </c>
      <c r="X434">
        <v>28</v>
      </c>
      <c r="Y434">
        <v>7</v>
      </c>
      <c r="Z434">
        <v>12</v>
      </c>
      <c r="AA434">
        <v>53</v>
      </c>
      <c r="AB434">
        <v>24.6</v>
      </c>
      <c r="AC434" s="5">
        <v>3.6900000000000002E-4</v>
      </c>
      <c r="AD434" t="s">
        <v>1202</v>
      </c>
      <c r="AE434" s="5">
        <f t="shared" si="30"/>
        <v>0.20833333333333337</v>
      </c>
      <c r="AF434" s="5">
        <f t="shared" si="27"/>
        <v>1.7711999999999999E-5</v>
      </c>
      <c r="AG434">
        <v>0</v>
      </c>
      <c r="AH434">
        <v>0</v>
      </c>
      <c r="AI434">
        <v>0</v>
      </c>
      <c r="AJ434">
        <v>0</v>
      </c>
      <c r="AK434" s="53" t="s">
        <v>1334</v>
      </c>
    </row>
    <row r="435" spans="1:37" ht="43.2" x14ac:dyDescent="0.3">
      <c r="A435" t="s">
        <v>595</v>
      </c>
      <c r="B435">
        <v>2022</v>
      </c>
      <c r="C435">
        <v>70267</v>
      </c>
      <c r="D435">
        <v>5763211</v>
      </c>
      <c r="E435" s="1" t="s">
        <v>741</v>
      </c>
      <c r="F435" s="1" t="s">
        <v>45</v>
      </c>
      <c r="G435" s="49">
        <v>153</v>
      </c>
      <c r="H435" t="s">
        <v>742</v>
      </c>
      <c r="I435">
        <v>46</v>
      </c>
      <c r="J435">
        <v>46</v>
      </c>
      <c r="K435" s="1" t="s">
        <v>805</v>
      </c>
      <c r="L435">
        <v>70</v>
      </c>
      <c r="M435">
        <v>70</v>
      </c>
      <c r="N435">
        <v>7</v>
      </c>
      <c r="O435">
        <v>24</v>
      </c>
      <c r="P435">
        <v>500</v>
      </c>
      <c r="Q435">
        <v>1</v>
      </c>
      <c r="R435">
        <v>1</v>
      </c>
      <c r="S435" s="1" t="s">
        <v>806</v>
      </c>
      <c r="T435">
        <v>39999999</v>
      </c>
      <c r="U435" s="53" t="s">
        <v>36</v>
      </c>
      <c r="V435" s="53" t="s">
        <v>38</v>
      </c>
      <c r="W435" s="53" t="s">
        <v>32</v>
      </c>
      <c r="X435">
        <v>28</v>
      </c>
      <c r="Y435">
        <v>7</v>
      </c>
      <c r="Z435">
        <v>12</v>
      </c>
      <c r="AA435">
        <v>53</v>
      </c>
      <c r="AB435">
        <v>24.6</v>
      </c>
      <c r="AC435" s="5">
        <v>9.1020000000000007E-3</v>
      </c>
      <c r="AD435" t="s">
        <v>1202</v>
      </c>
      <c r="AE435" s="5">
        <f t="shared" si="30"/>
        <v>0.20833333333333337</v>
      </c>
      <c r="AF435" s="5">
        <f t="shared" si="27"/>
        <v>4.3689599999999999E-4</v>
      </c>
      <c r="AG435" s="55">
        <f>AC435*'2022 EMP Fac Data Metro DC-NoVA'!$AT$5</f>
        <v>8.8652125610427773E-3</v>
      </c>
      <c r="AH435" s="55">
        <f t="shared" ref="AH435:AH445" si="33">AG435*$AF435/$AC435</f>
        <v>4.2553020293005327E-4</v>
      </c>
      <c r="AI435" s="55">
        <f>AC435*'2022 EMP Fac Data Metro DC-NoVA'!$AU$5</f>
        <v>8.8544769525305492E-3</v>
      </c>
      <c r="AJ435" s="55">
        <f t="shared" ref="AJ435:AJ445" si="34">AI435*$AF435/$AC435</f>
        <v>4.2501489372146628E-4</v>
      </c>
      <c r="AK435" s="53" t="s">
        <v>1334</v>
      </c>
    </row>
    <row r="436" spans="1:37" ht="43.2" x14ac:dyDescent="0.3">
      <c r="A436" t="s">
        <v>595</v>
      </c>
      <c r="B436">
        <v>2022</v>
      </c>
      <c r="C436">
        <v>70267</v>
      </c>
      <c r="D436">
        <v>5763211</v>
      </c>
      <c r="E436" s="1" t="s">
        <v>741</v>
      </c>
      <c r="F436" s="1" t="s">
        <v>45</v>
      </c>
      <c r="G436" s="49">
        <v>153</v>
      </c>
      <c r="H436" t="s">
        <v>742</v>
      </c>
      <c r="I436">
        <v>47</v>
      </c>
      <c r="J436">
        <v>47</v>
      </c>
      <c r="K436" s="1" t="s">
        <v>807</v>
      </c>
      <c r="L436">
        <v>71</v>
      </c>
      <c r="M436">
        <v>71</v>
      </c>
      <c r="N436">
        <v>7</v>
      </c>
      <c r="O436">
        <v>24</v>
      </c>
      <c r="P436">
        <v>500</v>
      </c>
      <c r="Q436">
        <v>1</v>
      </c>
      <c r="R436">
        <v>1</v>
      </c>
      <c r="S436" s="1" t="s">
        <v>808</v>
      </c>
      <c r="T436">
        <v>39999999</v>
      </c>
      <c r="U436" s="53" t="s">
        <v>36</v>
      </c>
      <c r="V436" s="53" t="s">
        <v>38</v>
      </c>
      <c r="W436" s="53" t="s">
        <v>28</v>
      </c>
      <c r="X436">
        <v>14</v>
      </c>
      <c r="Y436">
        <v>12</v>
      </c>
      <c r="Z436">
        <v>15</v>
      </c>
      <c r="AA436">
        <v>59</v>
      </c>
      <c r="AB436">
        <v>27.8</v>
      </c>
      <c r="AC436" s="5">
        <v>7.3670000000000003E-3</v>
      </c>
      <c r="AD436" t="s">
        <v>1202</v>
      </c>
      <c r="AE436" s="5">
        <f t="shared" si="30"/>
        <v>0.35714285714285715</v>
      </c>
      <c r="AF436" s="5">
        <f t="shared" si="27"/>
        <v>3.5361600000000006E-4</v>
      </c>
      <c r="AG436" s="55">
        <f>AC436*'2022 EMP Fac Data Metro DC-NoVA'!$AE$5</f>
        <v>8.1952335722330107E-3</v>
      </c>
      <c r="AH436" s="55">
        <f t="shared" si="33"/>
        <v>3.9337121146718458E-4</v>
      </c>
      <c r="AI436" s="55">
        <f>AC436*'2022 EMP Fac Data Metro DC-NoVA'!$AF$5</f>
        <v>8.6713695104849841E-3</v>
      </c>
      <c r="AJ436" s="55">
        <f t="shared" si="34"/>
        <v>4.1622573650327931E-4</v>
      </c>
      <c r="AK436" s="53" t="s">
        <v>1334</v>
      </c>
    </row>
    <row r="437" spans="1:37" ht="43.2" x14ac:dyDescent="0.3">
      <c r="A437" t="s">
        <v>595</v>
      </c>
      <c r="B437">
        <v>2022</v>
      </c>
      <c r="C437">
        <v>70267</v>
      </c>
      <c r="D437">
        <v>5763211</v>
      </c>
      <c r="E437" s="1" t="s">
        <v>741</v>
      </c>
      <c r="F437" s="1" t="s">
        <v>45</v>
      </c>
      <c r="G437" s="49">
        <v>153</v>
      </c>
      <c r="H437" t="s">
        <v>742</v>
      </c>
      <c r="I437">
        <v>47</v>
      </c>
      <c r="J437">
        <v>47</v>
      </c>
      <c r="K437" s="1" t="s">
        <v>807</v>
      </c>
      <c r="L437">
        <v>71</v>
      </c>
      <c r="M437">
        <v>71</v>
      </c>
      <c r="N437">
        <v>7</v>
      </c>
      <c r="O437">
        <v>24</v>
      </c>
      <c r="P437">
        <v>500</v>
      </c>
      <c r="Q437">
        <v>1</v>
      </c>
      <c r="R437">
        <v>1</v>
      </c>
      <c r="S437" s="1" t="s">
        <v>808</v>
      </c>
      <c r="T437">
        <v>39999999</v>
      </c>
      <c r="U437" s="53" t="s">
        <v>36</v>
      </c>
      <c r="V437" s="53" t="s">
        <v>38</v>
      </c>
      <c r="W437" s="53" t="s">
        <v>29</v>
      </c>
      <c r="X437">
        <v>14</v>
      </c>
      <c r="Y437">
        <v>12</v>
      </c>
      <c r="Z437">
        <v>15</v>
      </c>
      <c r="AA437">
        <v>59</v>
      </c>
      <c r="AB437">
        <v>27.8</v>
      </c>
      <c r="AC437" s="5">
        <v>7.3252999999999999E-2</v>
      </c>
      <c r="AD437" t="s">
        <v>1202</v>
      </c>
      <c r="AE437" s="5">
        <f t="shared" si="30"/>
        <v>0.35714285714285715</v>
      </c>
      <c r="AF437" s="5">
        <f t="shared" si="27"/>
        <v>3.5161439999999997E-3</v>
      </c>
      <c r="AG437" s="55">
        <f>AC437*'2022 EMP Fac Data Metro DC-NoVA'!$AK$5</f>
        <v>8.5568990780301307E-2</v>
      </c>
      <c r="AH437" s="55">
        <f t="shared" si="33"/>
        <v>4.1073115574544626E-3</v>
      </c>
      <c r="AI437" s="55">
        <f>AC437*'2022 EMP Fac Data Metro DC-NoVA'!$AL$5</f>
        <v>9.3495315227004633E-2</v>
      </c>
      <c r="AJ437" s="55">
        <f t="shared" si="34"/>
        <v>4.4877751308962221E-3</v>
      </c>
      <c r="AK437" s="53" t="s">
        <v>1334</v>
      </c>
    </row>
    <row r="438" spans="1:37" ht="43.2" x14ac:dyDescent="0.3">
      <c r="A438" t="s">
        <v>595</v>
      </c>
      <c r="B438">
        <v>2022</v>
      </c>
      <c r="C438">
        <v>70267</v>
      </c>
      <c r="D438">
        <v>5763211</v>
      </c>
      <c r="E438" s="1" t="s">
        <v>741</v>
      </c>
      <c r="F438" s="1" t="s">
        <v>45</v>
      </c>
      <c r="G438" s="49">
        <v>153</v>
      </c>
      <c r="H438" t="s">
        <v>742</v>
      </c>
      <c r="I438">
        <v>47</v>
      </c>
      <c r="J438">
        <v>47</v>
      </c>
      <c r="K438" s="1" t="s">
        <v>807</v>
      </c>
      <c r="L438">
        <v>71</v>
      </c>
      <c r="M438">
        <v>71</v>
      </c>
      <c r="N438">
        <v>7</v>
      </c>
      <c r="O438">
        <v>24</v>
      </c>
      <c r="P438">
        <v>500</v>
      </c>
      <c r="Q438">
        <v>1</v>
      </c>
      <c r="R438">
        <v>1</v>
      </c>
      <c r="S438" s="1" t="s">
        <v>808</v>
      </c>
      <c r="T438">
        <v>39999999</v>
      </c>
      <c r="U438" s="53" t="s">
        <v>36</v>
      </c>
      <c r="V438" s="53" t="s">
        <v>38</v>
      </c>
      <c r="W438" s="53" t="s">
        <v>30</v>
      </c>
      <c r="X438">
        <v>14</v>
      </c>
      <c r="Y438">
        <v>12</v>
      </c>
      <c r="Z438">
        <v>15</v>
      </c>
      <c r="AA438">
        <v>59</v>
      </c>
      <c r="AB438">
        <v>27.8</v>
      </c>
      <c r="AC438" s="5">
        <v>1.946E-3</v>
      </c>
      <c r="AD438" t="s">
        <v>1202</v>
      </c>
      <c r="AE438" s="5">
        <f t="shared" si="30"/>
        <v>0.35714285714285715</v>
      </c>
      <c r="AF438" s="5">
        <f t="shared" si="27"/>
        <v>9.3407999999999997E-5</v>
      </c>
      <c r="AG438" s="55">
        <f>AC438*'2022 EMP Fac Data Metro DC-NoVA'!$AN$5</f>
        <v>2.2142104673306775E-3</v>
      </c>
      <c r="AH438" s="55">
        <f t="shared" si="33"/>
        <v>1.0628210243187252E-4</v>
      </c>
      <c r="AI438" s="55">
        <f>AC438*'2022 EMP Fac Data Metro DC-NoVA'!$AO$5</f>
        <v>2.3775515598025536E-3</v>
      </c>
      <c r="AJ438" s="55">
        <f t="shared" si="34"/>
        <v>1.1412247487052256E-4</v>
      </c>
      <c r="AK438" s="53" t="s">
        <v>1334</v>
      </c>
    </row>
    <row r="439" spans="1:37" ht="43.2" x14ac:dyDescent="0.3">
      <c r="A439" t="s">
        <v>595</v>
      </c>
      <c r="B439">
        <v>2022</v>
      </c>
      <c r="C439">
        <v>70267</v>
      </c>
      <c r="D439">
        <v>5763211</v>
      </c>
      <c r="E439" s="1" t="s">
        <v>741</v>
      </c>
      <c r="F439" s="1" t="s">
        <v>45</v>
      </c>
      <c r="G439" s="49">
        <v>153</v>
      </c>
      <c r="H439" t="s">
        <v>742</v>
      </c>
      <c r="I439">
        <v>47</v>
      </c>
      <c r="J439">
        <v>47</v>
      </c>
      <c r="K439" s="1" t="s">
        <v>807</v>
      </c>
      <c r="L439">
        <v>71</v>
      </c>
      <c r="M439">
        <v>71</v>
      </c>
      <c r="N439">
        <v>7</v>
      </c>
      <c r="O439">
        <v>24</v>
      </c>
      <c r="P439">
        <v>500</v>
      </c>
      <c r="Q439">
        <v>1</v>
      </c>
      <c r="R439">
        <v>1</v>
      </c>
      <c r="S439" s="1" t="s">
        <v>808</v>
      </c>
      <c r="T439">
        <v>39999999</v>
      </c>
      <c r="U439" s="53" t="s">
        <v>36</v>
      </c>
      <c r="V439" s="53" t="s">
        <v>38</v>
      </c>
      <c r="W439" s="53" t="s">
        <v>35</v>
      </c>
      <c r="X439">
        <v>14</v>
      </c>
      <c r="Y439">
        <v>12</v>
      </c>
      <c r="Z439">
        <v>15</v>
      </c>
      <c r="AA439">
        <v>59</v>
      </c>
      <c r="AB439">
        <v>27.8</v>
      </c>
      <c r="AC439" s="5">
        <v>1.946E-3</v>
      </c>
      <c r="AD439" t="s">
        <v>1202</v>
      </c>
      <c r="AE439" s="5">
        <f t="shared" si="30"/>
        <v>0.35714285714285715</v>
      </c>
      <c r="AF439" s="5">
        <f t="shared" si="27"/>
        <v>9.3407999999999997E-5</v>
      </c>
      <c r="AG439" s="55">
        <f>AC439*'2022 EMP Fac Data Metro DC-NoVA'!$AN$5</f>
        <v>2.2142104673306775E-3</v>
      </c>
      <c r="AH439" s="55">
        <f t="shared" si="33"/>
        <v>1.0628210243187252E-4</v>
      </c>
      <c r="AI439" s="55">
        <f>AC439*'2022 EMP Fac Data Metro DC-NoVA'!$AO$5</f>
        <v>2.3775515598025536E-3</v>
      </c>
      <c r="AJ439" s="55">
        <f t="shared" si="34"/>
        <v>1.1412247487052256E-4</v>
      </c>
      <c r="AK439" s="53" t="s">
        <v>1334</v>
      </c>
    </row>
    <row r="440" spans="1:37" ht="43.2" x14ac:dyDescent="0.3">
      <c r="A440" t="s">
        <v>595</v>
      </c>
      <c r="B440">
        <v>2022</v>
      </c>
      <c r="C440">
        <v>70267</v>
      </c>
      <c r="D440">
        <v>5763211</v>
      </c>
      <c r="E440" s="1" t="s">
        <v>741</v>
      </c>
      <c r="F440" s="1" t="s">
        <v>45</v>
      </c>
      <c r="G440" s="49">
        <v>153</v>
      </c>
      <c r="H440" t="s">
        <v>742</v>
      </c>
      <c r="I440">
        <v>47</v>
      </c>
      <c r="J440">
        <v>47</v>
      </c>
      <c r="K440" s="1" t="s">
        <v>807</v>
      </c>
      <c r="L440">
        <v>71</v>
      </c>
      <c r="M440">
        <v>71</v>
      </c>
      <c r="N440">
        <v>7</v>
      </c>
      <c r="O440">
        <v>24</v>
      </c>
      <c r="P440">
        <v>500</v>
      </c>
      <c r="Q440">
        <v>1</v>
      </c>
      <c r="R440">
        <v>1</v>
      </c>
      <c r="S440" s="1" t="s">
        <v>808</v>
      </c>
      <c r="T440">
        <v>39999999</v>
      </c>
      <c r="U440" s="53" t="s">
        <v>36</v>
      </c>
      <c r="V440" s="53" t="s">
        <v>38</v>
      </c>
      <c r="W440" s="53" t="s">
        <v>31</v>
      </c>
      <c r="X440">
        <v>14</v>
      </c>
      <c r="Y440">
        <v>12</v>
      </c>
      <c r="Z440">
        <v>15</v>
      </c>
      <c r="AA440">
        <v>59</v>
      </c>
      <c r="AB440">
        <v>27.8</v>
      </c>
      <c r="AC440" s="5">
        <v>1.3622E-2</v>
      </c>
      <c r="AD440" t="s">
        <v>1202</v>
      </c>
      <c r="AE440" s="5">
        <f t="shared" si="30"/>
        <v>0.35714285714285715</v>
      </c>
      <c r="AF440" s="5">
        <f t="shared" si="27"/>
        <v>6.5385599999999997E-4</v>
      </c>
      <c r="AG440" s="55">
        <f>AC440*'2022 EMP Fac Data Metro DC-NoVA'!$AQ$5</f>
        <v>1.6445896616735161E-2</v>
      </c>
      <c r="AH440" s="55">
        <f t="shared" si="33"/>
        <v>7.8940303760328772E-4</v>
      </c>
      <c r="AI440" s="55">
        <f>AC440*'2022 EMP Fac Data Metro DC-NoVA'!$AR$5</f>
        <v>1.8346289162871284E-2</v>
      </c>
      <c r="AJ440" s="55">
        <f t="shared" si="34"/>
        <v>8.8062187981782151E-4</v>
      </c>
      <c r="AK440" s="53" t="s">
        <v>1334</v>
      </c>
    </row>
    <row r="441" spans="1:37" ht="43.2" x14ac:dyDescent="0.3">
      <c r="A441" t="s">
        <v>595</v>
      </c>
      <c r="B441">
        <v>2022</v>
      </c>
      <c r="C441">
        <v>70267</v>
      </c>
      <c r="D441">
        <v>5763211</v>
      </c>
      <c r="E441" s="1" t="s">
        <v>741</v>
      </c>
      <c r="F441" s="1" t="s">
        <v>45</v>
      </c>
      <c r="G441" s="49">
        <v>153</v>
      </c>
      <c r="H441" t="s">
        <v>742</v>
      </c>
      <c r="I441">
        <v>47</v>
      </c>
      <c r="J441">
        <v>47</v>
      </c>
      <c r="K441" s="1" t="s">
        <v>807</v>
      </c>
      <c r="L441">
        <v>71</v>
      </c>
      <c r="M441">
        <v>71</v>
      </c>
      <c r="N441">
        <v>7</v>
      </c>
      <c r="O441">
        <v>24</v>
      </c>
      <c r="P441">
        <v>500</v>
      </c>
      <c r="Q441">
        <v>1</v>
      </c>
      <c r="R441">
        <v>1</v>
      </c>
      <c r="S441" s="1" t="s">
        <v>808</v>
      </c>
      <c r="T441">
        <v>39999999</v>
      </c>
      <c r="U441" s="53" t="s">
        <v>36</v>
      </c>
      <c r="V441" s="53" t="s">
        <v>38</v>
      </c>
      <c r="W441" s="53" t="s">
        <v>32</v>
      </c>
      <c r="X441">
        <v>14</v>
      </c>
      <c r="Y441">
        <v>12</v>
      </c>
      <c r="Z441">
        <v>15</v>
      </c>
      <c r="AA441">
        <v>59</v>
      </c>
      <c r="AB441">
        <v>27.8</v>
      </c>
      <c r="AC441" s="5">
        <v>2.7799999999999999E-3</v>
      </c>
      <c r="AD441" t="s">
        <v>1202</v>
      </c>
      <c r="AE441" s="5">
        <f t="shared" si="30"/>
        <v>0.35714285714285715</v>
      </c>
      <c r="AF441" s="5">
        <f t="shared" si="27"/>
        <v>1.3344000000000002E-4</v>
      </c>
      <c r="AG441" s="55">
        <f>AC441*'2022 EMP Fac Data Metro DC-NoVA'!$AT$5</f>
        <v>2.707678633234335E-3</v>
      </c>
      <c r="AH441" s="55">
        <f t="shared" si="33"/>
        <v>1.2996857439524811E-4</v>
      </c>
      <c r="AI441" s="55">
        <f>AC441*'2022 EMP Fac Data Metro DC-NoVA'!$AU$5</f>
        <v>2.7043996844687899E-3</v>
      </c>
      <c r="AJ441" s="55">
        <f t="shared" si="34"/>
        <v>1.2981118485450195E-4</v>
      </c>
      <c r="AK441" s="53" t="s">
        <v>1334</v>
      </c>
    </row>
    <row r="442" spans="1:37" ht="28.8" x14ac:dyDescent="0.3">
      <c r="A442" t="s">
        <v>595</v>
      </c>
      <c r="B442">
        <v>2022</v>
      </c>
      <c r="C442">
        <v>70267</v>
      </c>
      <c r="D442">
        <v>5763211</v>
      </c>
      <c r="E442" s="1" t="s">
        <v>741</v>
      </c>
      <c r="F442" s="1" t="s">
        <v>45</v>
      </c>
      <c r="G442" s="49">
        <v>153</v>
      </c>
      <c r="H442" t="s">
        <v>742</v>
      </c>
      <c r="I442">
        <v>48</v>
      </c>
      <c r="J442">
        <v>48</v>
      </c>
      <c r="K442" s="1" t="s">
        <v>809</v>
      </c>
      <c r="L442">
        <v>72</v>
      </c>
      <c r="M442">
        <v>72</v>
      </c>
      <c r="N442">
        <v>7</v>
      </c>
      <c r="O442">
        <v>24</v>
      </c>
      <c r="P442">
        <v>500</v>
      </c>
      <c r="Q442">
        <v>1</v>
      </c>
      <c r="R442">
        <v>1</v>
      </c>
      <c r="S442" s="1" t="s">
        <v>810</v>
      </c>
      <c r="T442">
        <v>39999999</v>
      </c>
      <c r="U442" s="53" t="s">
        <v>36</v>
      </c>
      <c r="V442" s="53" t="s">
        <v>38</v>
      </c>
      <c r="W442" s="53" t="s">
        <v>28</v>
      </c>
      <c r="X442">
        <v>35</v>
      </c>
      <c r="Y442">
        <v>10</v>
      </c>
      <c r="Z442">
        <v>15</v>
      </c>
      <c r="AA442">
        <v>40</v>
      </c>
      <c r="AB442">
        <v>36.700000000000003</v>
      </c>
      <c r="AC442" s="5">
        <v>1.9634499999999999E-2</v>
      </c>
      <c r="AD442" t="s">
        <v>1202</v>
      </c>
      <c r="AE442" s="5">
        <f t="shared" si="30"/>
        <v>0.29761904761904762</v>
      </c>
      <c r="AF442" s="5">
        <f t="shared" si="27"/>
        <v>9.4245599999999983E-4</v>
      </c>
      <c r="AG442" s="55">
        <f>AC442*'2022 EMP Fac Data Metro DC-NoVA'!$AE$5</f>
        <v>2.1841904923850824E-2</v>
      </c>
      <c r="AH442" s="55">
        <f t="shared" si="33"/>
        <v>1.0484114363448393E-3</v>
      </c>
      <c r="AI442" s="55">
        <f>AC442*'2022 EMP Fac Data Metro DC-NoVA'!$AF$5</f>
        <v>2.3110900590962047E-2</v>
      </c>
      <c r="AJ442" s="55">
        <f t="shared" si="34"/>
        <v>1.1093232283661781E-3</v>
      </c>
      <c r="AK442" s="53" t="s">
        <v>1334</v>
      </c>
    </row>
    <row r="443" spans="1:37" ht="28.8" x14ac:dyDescent="0.3">
      <c r="A443" t="s">
        <v>595</v>
      </c>
      <c r="B443">
        <v>2022</v>
      </c>
      <c r="C443">
        <v>70267</v>
      </c>
      <c r="D443">
        <v>5763211</v>
      </c>
      <c r="E443" s="1" t="s">
        <v>741</v>
      </c>
      <c r="F443" s="1" t="s">
        <v>45</v>
      </c>
      <c r="G443" s="49">
        <v>153</v>
      </c>
      <c r="H443" t="s">
        <v>742</v>
      </c>
      <c r="I443">
        <v>48</v>
      </c>
      <c r="J443">
        <v>48</v>
      </c>
      <c r="K443" s="1" t="s">
        <v>809</v>
      </c>
      <c r="L443">
        <v>72</v>
      </c>
      <c r="M443">
        <v>72</v>
      </c>
      <c r="N443">
        <v>7</v>
      </c>
      <c r="O443">
        <v>24</v>
      </c>
      <c r="P443">
        <v>500</v>
      </c>
      <c r="Q443">
        <v>1</v>
      </c>
      <c r="R443">
        <v>1</v>
      </c>
      <c r="S443" s="1" t="s">
        <v>810</v>
      </c>
      <c r="T443">
        <v>39999999</v>
      </c>
      <c r="U443" s="53" t="s">
        <v>36</v>
      </c>
      <c r="V443" s="53" t="s">
        <v>38</v>
      </c>
      <c r="W443" s="53" t="s">
        <v>29</v>
      </c>
      <c r="X443">
        <v>35</v>
      </c>
      <c r="Y443">
        <v>10</v>
      </c>
      <c r="Z443">
        <v>15</v>
      </c>
      <c r="AA443">
        <v>40</v>
      </c>
      <c r="AB443">
        <v>36.700000000000003</v>
      </c>
      <c r="AC443" s="5">
        <v>0.14826800000000001</v>
      </c>
      <c r="AD443" t="s">
        <v>1202</v>
      </c>
      <c r="AE443" s="5">
        <f t="shared" si="30"/>
        <v>0.29761904761904762</v>
      </c>
      <c r="AF443" s="5">
        <f t="shared" si="27"/>
        <v>7.1168640000000005E-3</v>
      </c>
      <c r="AG443" s="55">
        <f>AC443*'2022 EMP Fac Data Metro DC-NoVA'!$AK$5</f>
        <v>0.17319622575203358</v>
      </c>
      <c r="AH443" s="55">
        <f t="shared" si="33"/>
        <v>8.3134188360976125E-3</v>
      </c>
      <c r="AI443" s="55">
        <f>AC443*'2022 EMP Fac Data Metro DC-NoVA'!$AL$5</f>
        <v>0.18923953146052072</v>
      </c>
      <c r="AJ443" s="55">
        <f t="shared" si="34"/>
        <v>9.0834975101049941E-3</v>
      </c>
      <c r="AK443" s="53" t="s">
        <v>1334</v>
      </c>
    </row>
    <row r="444" spans="1:37" ht="28.8" x14ac:dyDescent="0.3">
      <c r="A444" t="s">
        <v>595</v>
      </c>
      <c r="B444">
        <v>2022</v>
      </c>
      <c r="C444">
        <v>70267</v>
      </c>
      <c r="D444">
        <v>5763211</v>
      </c>
      <c r="E444" s="1" t="s">
        <v>741</v>
      </c>
      <c r="F444" s="1" t="s">
        <v>45</v>
      </c>
      <c r="G444" s="49">
        <v>153</v>
      </c>
      <c r="H444" t="s">
        <v>742</v>
      </c>
      <c r="I444">
        <v>48</v>
      </c>
      <c r="J444">
        <v>48</v>
      </c>
      <c r="K444" s="1" t="s">
        <v>809</v>
      </c>
      <c r="L444">
        <v>72</v>
      </c>
      <c r="M444">
        <v>72</v>
      </c>
      <c r="N444">
        <v>7</v>
      </c>
      <c r="O444">
        <v>24</v>
      </c>
      <c r="P444">
        <v>500</v>
      </c>
      <c r="Q444">
        <v>1</v>
      </c>
      <c r="R444">
        <v>1</v>
      </c>
      <c r="S444" s="1" t="s">
        <v>810</v>
      </c>
      <c r="T444">
        <v>39999999</v>
      </c>
      <c r="U444" s="53" t="s">
        <v>36</v>
      </c>
      <c r="V444" s="53" t="s">
        <v>38</v>
      </c>
      <c r="W444" s="53" t="s">
        <v>30</v>
      </c>
      <c r="X444">
        <v>35</v>
      </c>
      <c r="Y444">
        <v>10</v>
      </c>
      <c r="Z444">
        <v>15</v>
      </c>
      <c r="AA444">
        <v>40</v>
      </c>
      <c r="AB444">
        <v>36.700000000000003</v>
      </c>
      <c r="AC444" s="5">
        <v>3.1194999999999999E-3</v>
      </c>
      <c r="AD444" t="s">
        <v>1202</v>
      </c>
      <c r="AE444" s="5">
        <f t="shared" si="30"/>
        <v>0.29761904761904762</v>
      </c>
      <c r="AF444" s="5">
        <f t="shared" si="27"/>
        <v>1.49736E-4</v>
      </c>
      <c r="AG444" s="55">
        <f>AC444*'2022 EMP Fac Data Metro DC-NoVA'!$AN$5</f>
        <v>3.5494499243772086E-3</v>
      </c>
      <c r="AH444" s="55">
        <f t="shared" si="33"/>
        <v>1.70373596370106E-4</v>
      </c>
      <c r="AI444" s="55">
        <f>AC444*'2022 EMP Fac Data Metro DC-NoVA'!$AO$5</f>
        <v>3.8112908996937641E-3</v>
      </c>
      <c r="AJ444" s="55">
        <f t="shared" si="34"/>
        <v>1.8294196318530069E-4</v>
      </c>
      <c r="AK444" s="53" t="s">
        <v>1334</v>
      </c>
    </row>
    <row r="445" spans="1:37" ht="28.8" x14ac:dyDescent="0.3">
      <c r="A445" t="s">
        <v>595</v>
      </c>
      <c r="B445">
        <v>2022</v>
      </c>
      <c r="C445">
        <v>70267</v>
      </c>
      <c r="D445">
        <v>5763211</v>
      </c>
      <c r="E445" s="1" t="s">
        <v>741</v>
      </c>
      <c r="F445" s="1" t="s">
        <v>45</v>
      </c>
      <c r="G445" s="49">
        <v>153</v>
      </c>
      <c r="H445" t="s">
        <v>742</v>
      </c>
      <c r="I445">
        <v>48</v>
      </c>
      <c r="J445">
        <v>48</v>
      </c>
      <c r="K445" s="1" t="s">
        <v>809</v>
      </c>
      <c r="L445">
        <v>72</v>
      </c>
      <c r="M445">
        <v>72</v>
      </c>
      <c r="N445">
        <v>7</v>
      </c>
      <c r="O445">
        <v>24</v>
      </c>
      <c r="P445">
        <v>500</v>
      </c>
      <c r="Q445">
        <v>1</v>
      </c>
      <c r="R445">
        <v>1</v>
      </c>
      <c r="S445" s="1" t="s">
        <v>810</v>
      </c>
      <c r="T445">
        <v>39999999</v>
      </c>
      <c r="U445" s="53" t="s">
        <v>36</v>
      </c>
      <c r="V445" s="53" t="s">
        <v>38</v>
      </c>
      <c r="W445" s="53" t="s">
        <v>35</v>
      </c>
      <c r="X445">
        <v>35</v>
      </c>
      <c r="Y445">
        <v>10</v>
      </c>
      <c r="Z445">
        <v>15</v>
      </c>
      <c r="AA445">
        <v>40</v>
      </c>
      <c r="AB445">
        <v>36.700000000000003</v>
      </c>
      <c r="AC445" s="5">
        <v>3.1194999999999999E-3</v>
      </c>
      <c r="AD445" t="s">
        <v>1202</v>
      </c>
      <c r="AE445" s="5">
        <f t="shared" si="30"/>
        <v>0.29761904761904762</v>
      </c>
      <c r="AF445" s="5">
        <f t="shared" si="27"/>
        <v>1.49736E-4</v>
      </c>
      <c r="AG445" s="55">
        <f>AC445*'2022 EMP Fac Data Metro DC-NoVA'!$AN$5</f>
        <v>3.5494499243772086E-3</v>
      </c>
      <c r="AH445" s="55">
        <f t="shared" si="33"/>
        <v>1.70373596370106E-4</v>
      </c>
      <c r="AI445" s="55">
        <f>AC445*'2022 EMP Fac Data Metro DC-NoVA'!$AO$5</f>
        <v>3.8112908996937641E-3</v>
      </c>
      <c r="AJ445" s="55">
        <f t="shared" si="34"/>
        <v>1.8294196318530069E-4</v>
      </c>
      <c r="AK445" s="53" t="s">
        <v>1334</v>
      </c>
    </row>
    <row r="446" spans="1:37" ht="28.8" x14ac:dyDescent="0.3">
      <c r="A446" t="s">
        <v>595</v>
      </c>
      <c r="B446">
        <v>2022</v>
      </c>
      <c r="C446">
        <v>70267</v>
      </c>
      <c r="D446">
        <v>5763211</v>
      </c>
      <c r="E446" s="1" t="s">
        <v>741</v>
      </c>
      <c r="F446" s="1" t="s">
        <v>45</v>
      </c>
      <c r="G446" s="49">
        <v>153</v>
      </c>
      <c r="H446" t="s">
        <v>742</v>
      </c>
      <c r="I446">
        <v>48</v>
      </c>
      <c r="J446">
        <v>48</v>
      </c>
      <c r="K446" s="1" t="s">
        <v>809</v>
      </c>
      <c r="L446">
        <v>72</v>
      </c>
      <c r="M446">
        <v>72</v>
      </c>
      <c r="N446">
        <v>7</v>
      </c>
      <c r="O446">
        <v>24</v>
      </c>
      <c r="P446">
        <v>500</v>
      </c>
      <c r="Q446">
        <v>1</v>
      </c>
      <c r="R446">
        <v>1</v>
      </c>
      <c r="S446" s="1" t="s">
        <v>810</v>
      </c>
      <c r="T446">
        <v>39999999</v>
      </c>
      <c r="U446" s="53" t="s">
        <v>36</v>
      </c>
      <c r="V446" s="53" t="s">
        <v>38</v>
      </c>
      <c r="W446" s="53" t="s">
        <v>31</v>
      </c>
      <c r="X446">
        <v>35</v>
      </c>
      <c r="Y446">
        <v>10</v>
      </c>
      <c r="Z446">
        <v>15</v>
      </c>
      <c r="AA446">
        <v>40</v>
      </c>
      <c r="AB446">
        <v>36.700000000000003</v>
      </c>
      <c r="AC446" s="5">
        <v>1.8349999999999999E-4</v>
      </c>
      <c r="AD446" t="s">
        <v>1202</v>
      </c>
      <c r="AE446" s="5">
        <f t="shared" si="30"/>
        <v>0.29761904761904762</v>
      </c>
      <c r="AF446" s="5">
        <f t="shared" ref="AF446:AF509" si="35">IF(AE446=0,"n/a",IF(AE446&gt;13,(AC446*Y446/100)/(13*N446),(AC446*Y446/100/(AE446*N446))))</f>
        <v>8.8079999999999994E-6</v>
      </c>
      <c r="AG446">
        <v>0</v>
      </c>
      <c r="AH446">
        <v>0</v>
      </c>
      <c r="AI446">
        <v>0</v>
      </c>
      <c r="AJ446">
        <v>0</v>
      </c>
      <c r="AK446" s="53" t="s">
        <v>1334</v>
      </c>
    </row>
    <row r="447" spans="1:37" ht="33" x14ac:dyDescent="0.3">
      <c r="A447" t="s">
        <v>595</v>
      </c>
      <c r="B447">
        <v>2022</v>
      </c>
      <c r="C447">
        <v>70267</v>
      </c>
      <c r="D447">
        <v>5763211</v>
      </c>
      <c r="E447" s="1" t="s">
        <v>741</v>
      </c>
      <c r="F447" s="1" t="s">
        <v>45</v>
      </c>
      <c r="G447" s="49">
        <v>153</v>
      </c>
      <c r="H447" t="s">
        <v>742</v>
      </c>
      <c r="I447">
        <v>48</v>
      </c>
      <c r="J447">
        <v>48</v>
      </c>
      <c r="K447" s="1" t="s">
        <v>809</v>
      </c>
      <c r="L447">
        <v>72</v>
      </c>
      <c r="M447">
        <v>72</v>
      </c>
      <c r="N447">
        <v>7</v>
      </c>
      <c r="O447">
        <v>24</v>
      </c>
      <c r="P447">
        <v>500</v>
      </c>
      <c r="Q447">
        <v>1</v>
      </c>
      <c r="R447">
        <v>1</v>
      </c>
      <c r="S447" s="1" t="s">
        <v>810</v>
      </c>
      <c r="T447">
        <v>39999999</v>
      </c>
      <c r="U447" s="53" t="s">
        <v>36</v>
      </c>
      <c r="V447" s="53" t="s">
        <v>38</v>
      </c>
      <c r="W447" s="53" t="s">
        <v>32</v>
      </c>
      <c r="X447">
        <v>35</v>
      </c>
      <c r="Y447">
        <v>10</v>
      </c>
      <c r="Z447">
        <v>15</v>
      </c>
      <c r="AA447">
        <v>40</v>
      </c>
      <c r="AB447">
        <v>36.700000000000003</v>
      </c>
      <c r="AC447" s="5">
        <v>4.5875000000000004E-3</v>
      </c>
      <c r="AD447" t="s">
        <v>1202</v>
      </c>
      <c r="AE447" s="5">
        <f t="shared" si="30"/>
        <v>0.29761904761904762</v>
      </c>
      <c r="AF447" s="5">
        <f t="shared" si="35"/>
        <v>2.2020000000000001E-4</v>
      </c>
      <c r="AG447" s="55">
        <f>AC447*'2022 EMP Fac Data Metro DC-NoVA'!$AT$5</f>
        <v>4.4681567373965874E-3</v>
      </c>
      <c r="AH447" s="55">
        <f>AG447*$AF447/$AC447</f>
        <v>2.1447152339503617E-4</v>
      </c>
      <c r="AI447" s="55">
        <f>AC447*'2022 EMP Fac Data Metro DC-NoVA'!$AU$5</f>
        <v>4.4627458821944518E-3</v>
      </c>
      <c r="AJ447" s="55">
        <f>AI447*$AF447/$AC447</f>
        <v>2.1421180234533366E-4</v>
      </c>
      <c r="AK447" s="53" t="s">
        <v>1334</v>
      </c>
    </row>
    <row r="448" spans="1:37" ht="28.8" x14ac:dyDescent="0.3">
      <c r="A448" t="s">
        <v>595</v>
      </c>
      <c r="B448">
        <v>2022</v>
      </c>
      <c r="C448">
        <v>70267</v>
      </c>
      <c r="D448">
        <v>5763211</v>
      </c>
      <c r="E448" s="1" t="s">
        <v>741</v>
      </c>
      <c r="F448" s="1" t="s">
        <v>45</v>
      </c>
      <c r="G448" s="49">
        <v>153</v>
      </c>
      <c r="H448" t="s">
        <v>742</v>
      </c>
      <c r="I448">
        <v>49</v>
      </c>
      <c r="J448">
        <v>49</v>
      </c>
      <c r="K448" s="1" t="s">
        <v>811</v>
      </c>
      <c r="L448">
        <v>73</v>
      </c>
      <c r="M448">
        <v>73</v>
      </c>
      <c r="N448">
        <v>7</v>
      </c>
      <c r="O448">
        <v>24</v>
      </c>
      <c r="P448">
        <v>8760</v>
      </c>
      <c r="Q448">
        <v>1</v>
      </c>
      <c r="R448">
        <v>1</v>
      </c>
      <c r="S448" s="1" t="s">
        <v>811</v>
      </c>
      <c r="T448">
        <v>10300503</v>
      </c>
      <c r="U448" s="53" t="s">
        <v>33</v>
      </c>
      <c r="V448" s="53" t="s">
        <v>33</v>
      </c>
      <c r="W448" s="53" t="s">
        <v>28</v>
      </c>
      <c r="X448">
        <v>0</v>
      </c>
      <c r="Y448">
        <v>0</v>
      </c>
      <c r="Z448">
        <v>0</v>
      </c>
      <c r="AA448">
        <v>0</v>
      </c>
      <c r="AB448">
        <v>0</v>
      </c>
      <c r="AC448" s="5">
        <v>0</v>
      </c>
      <c r="AD448" t="s">
        <v>1202</v>
      </c>
      <c r="AE448" s="5">
        <f t="shared" si="30"/>
        <v>0</v>
      </c>
      <c r="AF448" s="5" t="str">
        <f t="shared" si="35"/>
        <v>n/a</v>
      </c>
      <c r="AG448">
        <v>0</v>
      </c>
      <c r="AH448">
        <v>0</v>
      </c>
      <c r="AI448">
        <v>0</v>
      </c>
      <c r="AJ448">
        <v>0</v>
      </c>
      <c r="AK448" s="53" t="s">
        <v>1334</v>
      </c>
    </row>
    <row r="449" spans="1:37" ht="28.8" x14ac:dyDescent="0.3">
      <c r="A449" t="s">
        <v>595</v>
      </c>
      <c r="B449">
        <v>2022</v>
      </c>
      <c r="C449">
        <v>70267</v>
      </c>
      <c r="D449">
        <v>5763211</v>
      </c>
      <c r="E449" s="1" t="s">
        <v>741</v>
      </c>
      <c r="F449" s="1" t="s">
        <v>45</v>
      </c>
      <c r="G449" s="49">
        <v>153</v>
      </c>
      <c r="H449" t="s">
        <v>742</v>
      </c>
      <c r="I449">
        <v>49</v>
      </c>
      <c r="J449">
        <v>49</v>
      </c>
      <c r="K449" s="1" t="s">
        <v>811</v>
      </c>
      <c r="L449">
        <v>73</v>
      </c>
      <c r="M449">
        <v>73</v>
      </c>
      <c r="N449">
        <v>7</v>
      </c>
      <c r="O449">
        <v>24</v>
      </c>
      <c r="P449">
        <v>8760</v>
      </c>
      <c r="Q449">
        <v>1</v>
      </c>
      <c r="R449">
        <v>1</v>
      </c>
      <c r="S449" s="1" t="s">
        <v>811</v>
      </c>
      <c r="T449">
        <v>10300503</v>
      </c>
      <c r="U449" s="53" t="s">
        <v>33</v>
      </c>
      <c r="V449" s="53" t="s">
        <v>33</v>
      </c>
      <c r="W449" s="53" t="s">
        <v>29</v>
      </c>
      <c r="X449">
        <v>0</v>
      </c>
      <c r="Y449">
        <v>0</v>
      </c>
      <c r="Z449">
        <v>0</v>
      </c>
      <c r="AA449">
        <v>0</v>
      </c>
      <c r="AB449">
        <v>0</v>
      </c>
      <c r="AC449" s="5">
        <v>0</v>
      </c>
      <c r="AD449" t="s">
        <v>1202</v>
      </c>
      <c r="AE449" s="5">
        <f t="shared" si="30"/>
        <v>0</v>
      </c>
      <c r="AF449" s="5" t="str">
        <f t="shared" si="35"/>
        <v>n/a</v>
      </c>
      <c r="AG449">
        <v>0</v>
      </c>
      <c r="AH449">
        <v>0</v>
      </c>
      <c r="AI449">
        <v>0</v>
      </c>
      <c r="AJ449">
        <v>0</v>
      </c>
      <c r="AK449" s="53" t="s">
        <v>1334</v>
      </c>
    </row>
    <row r="450" spans="1:37" ht="28.8" x14ac:dyDescent="0.3">
      <c r="A450" t="s">
        <v>595</v>
      </c>
      <c r="B450">
        <v>2022</v>
      </c>
      <c r="C450">
        <v>70267</v>
      </c>
      <c r="D450">
        <v>5763211</v>
      </c>
      <c r="E450" s="1" t="s">
        <v>741</v>
      </c>
      <c r="F450" s="1" t="s">
        <v>45</v>
      </c>
      <c r="G450" s="49">
        <v>153</v>
      </c>
      <c r="H450" t="s">
        <v>742</v>
      </c>
      <c r="I450">
        <v>49</v>
      </c>
      <c r="J450">
        <v>49</v>
      </c>
      <c r="K450" s="1" t="s">
        <v>811</v>
      </c>
      <c r="L450">
        <v>73</v>
      </c>
      <c r="M450">
        <v>73</v>
      </c>
      <c r="N450">
        <v>7</v>
      </c>
      <c r="O450">
        <v>24</v>
      </c>
      <c r="P450">
        <v>8760</v>
      </c>
      <c r="Q450">
        <v>1</v>
      </c>
      <c r="R450">
        <v>1</v>
      </c>
      <c r="S450" s="1" t="s">
        <v>811</v>
      </c>
      <c r="T450">
        <v>10300503</v>
      </c>
      <c r="U450" s="53" t="s">
        <v>33</v>
      </c>
      <c r="V450" s="53" t="s">
        <v>33</v>
      </c>
      <c r="W450" s="53" t="s">
        <v>30</v>
      </c>
      <c r="X450">
        <v>0</v>
      </c>
      <c r="Y450">
        <v>0</v>
      </c>
      <c r="Z450">
        <v>0</v>
      </c>
      <c r="AA450">
        <v>0</v>
      </c>
      <c r="AB450">
        <v>0</v>
      </c>
      <c r="AC450" s="5">
        <v>0</v>
      </c>
      <c r="AD450" t="s">
        <v>1202</v>
      </c>
      <c r="AE450" s="5">
        <f t="shared" ref="AE450:AE513" si="36">IF(Y450=0,0,P450/(O450*N450)*Y450/100)</f>
        <v>0</v>
      </c>
      <c r="AF450" s="5" t="str">
        <f t="shared" si="35"/>
        <v>n/a</v>
      </c>
      <c r="AG450">
        <v>0</v>
      </c>
      <c r="AH450">
        <v>0</v>
      </c>
      <c r="AI450">
        <v>0</v>
      </c>
      <c r="AJ450">
        <v>0</v>
      </c>
      <c r="AK450" s="53" t="s">
        <v>1334</v>
      </c>
    </row>
    <row r="451" spans="1:37" ht="28.8" x14ac:dyDescent="0.3">
      <c r="A451" t="s">
        <v>595</v>
      </c>
      <c r="B451">
        <v>2022</v>
      </c>
      <c r="C451">
        <v>70267</v>
      </c>
      <c r="D451">
        <v>5763211</v>
      </c>
      <c r="E451" s="1" t="s">
        <v>741</v>
      </c>
      <c r="F451" s="1" t="s">
        <v>45</v>
      </c>
      <c r="G451" s="49">
        <v>153</v>
      </c>
      <c r="H451" t="s">
        <v>742</v>
      </c>
      <c r="I451">
        <v>49</v>
      </c>
      <c r="J451">
        <v>49</v>
      </c>
      <c r="K451" s="1" t="s">
        <v>811</v>
      </c>
      <c r="L451">
        <v>73</v>
      </c>
      <c r="M451">
        <v>73</v>
      </c>
      <c r="N451">
        <v>7</v>
      </c>
      <c r="O451">
        <v>24</v>
      </c>
      <c r="P451">
        <v>8760</v>
      </c>
      <c r="Q451">
        <v>1</v>
      </c>
      <c r="R451">
        <v>1</v>
      </c>
      <c r="S451" s="1" t="s">
        <v>811</v>
      </c>
      <c r="T451">
        <v>10300503</v>
      </c>
      <c r="U451" s="53" t="s">
        <v>33</v>
      </c>
      <c r="V451" s="53" t="s">
        <v>33</v>
      </c>
      <c r="W451" s="53" t="s">
        <v>35</v>
      </c>
      <c r="X451">
        <v>0</v>
      </c>
      <c r="Y451">
        <v>0</v>
      </c>
      <c r="Z451">
        <v>0</v>
      </c>
      <c r="AA451">
        <v>0</v>
      </c>
      <c r="AB451">
        <v>0</v>
      </c>
      <c r="AC451" s="5">
        <v>0</v>
      </c>
      <c r="AD451" t="s">
        <v>1202</v>
      </c>
      <c r="AE451" s="5">
        <f t="shared" si="36"/>
        <v>0</v>
      </c>
      <c r="AF451" s="5" t="str">
        <f t="shared" si="35"/>
        <v>n/a</v>
      </c>
      <c r="AG451">
        <v>0</v>
      </c>
      <c r="AH451">
        <v>0</v>
      </c>
      <c r="AI451">
        <v>0</v>
      </c>
      <c r="AJ451">
        <v>0</v>
      </c>
      <c r="AK451" s="53" t="s">
        <v>1334</v>
      </c>
    </row>
    <row r="452" spans="1:37" ht="28.8" x14ac:dyDescent="0.3">
      <c r="A452" t="s">
        <v>595</v>
      </c>
      <c r="B452">
        <v>2022</v>
      </c>
      <c r="C452">
        <v>70267</v>
      </c>
      <c r="D452">
        <v>5763211</v>
      </c>
      <c r="E452" s="1" t="s">
        <v>741</v>
      </c>
      <c r="F452" s="1" t="s">
        <v>45</v>
      </c>
      <c r="G452" s="49">
        <v>153</v>
      </c>
      <c r="H452" t="s">
        <v>742</v>
      </c>
      <c r="I452">
        <v>49</v>
      </c>
      <c r="J452">
        <v>49</v>
      </c>
      <c r="K452" s="1" t="s">
        <v>811</v>
      </c>
      <c r="L452">
        <v>73</v>
      </c>
      <c r="M452">
        <v>73</v>
      </c>
      <c r="N452">
        <v>7</v>
      </c>
      <c r="O452">
        <v>24</v>
      </c>
      <c r="P452">
        <v>8760</v>
      </c>
      <c r="Q452">
        <v>1</v>
      </c>
      <c r="R452">
        <v>1</v>
      </c>
      <c r="S452" s="1" t="s">
        <v>811</v>
      </c>
      <c r="T452">
        <v>10300503</v>
      </c>
      <c r="U452" s="53" t="s">
        <v>33</v>
      </c>
      <c r="V452" s="53" t="s">
        <v>33</v>
      </c>
      <c r="W452" s="53" t="s">
        <v>31</v>
      </c>
      <c r="X452">
        <v>0</v>
      </c>
      <c r="Y452">
        <v>0</v>
      </c>
      <c r="Z452">
        <v>0</v>
      </c>
      <c r="AA452">
        <v>0</v>
      </c>
      <c r="AB452">
        <v>0</v>
      </c>
      <c r="AC452" s="5">
        <v>0</v>
      </c>
      <c r="AD452" t="s">
        <v>1202</v>
      </c>
      <c r="AE452" s="5">
        <f t="shared" si="36"/>
        <v>0</v>
      </c>
      <c r="AF452" s="5" t="str">
        <f t="shared" si="35"/>
        <v>n/a</v>
      </c>
      <c r="AG452">
        <v>0</v>
      </c>
      <c r="AH452">
        <v>0</v>
      </c>
      <c r="AI452">
        <v>0</v>
      </c>
      <c r="AJ452">
        <v>0</v>
      </c>
      <c r="AK452" s="53" t="s">
        <v>1334</v>
      </c>
    </row>
    <row r="453" spans="1:37" ht="33" x14ac:dyDescent="0.3">
      <c r="A453" t="s">
        <v>595</v>
      </c>
      <c r="B453">
        <v>2022</v>
      </c>
      <c r="C453">
        <v>70267</v>
      </c>
      <c r="D453">
        <v>5763211</v>
      </c>
      <c r="E453" s="1" t="s">
        <v>741</v>
      </c>
      <c r="F453" s="1" t="s">
        <v>45</v>
      </c>
      <c r="G453" s="49">
        <v>153</v>
      </c>
      <c r="H453" t="s">
        <v>742</v>
      </c>
      <c r="I453">
        <v>49</v>
      </c>
      <c r="J453">
        <v>49</v>
      </c>
      <c r="K453" s="1" t="s">
        <v>811</v>
      </c>
      <c r="L453">
        <v>73</v>
      </c>
      <c r="M453">
        <v>73</v>
      </c>
      <c r="N453">
        <v>7</v>
      </c>
      <c r="O453">
        <v>24</v>
      </c>
      <c r="P453">
        <v>8760</v>
      </c>
      <c r="Q453">
        <v>1</v>
      </c>
      <c r="R453">
        <v>1</v>
      </c>
      <c r="S453" s="1" t="s">
        <v>811</v>
      </c>
      <c r="T453">
        <v>10300503</v>
      </c>
      <c r="U453" s="53" t="s">
        <v>33</v>
      </c>
      <c r="V453" s="53" t="s">
        <v>33</v>
      </c>
      <c r="W453" s="53" t="s">
        <v>32</v>
      </c>
      <c r="X453">
        <v>0</v>
      </c>
      <c r="Y453">
        <v>0</v>
      </c>
      <c r="Z453">
        <v>0</v>
      </c>
      <c r="AA453">
        <v>0</v>
      </c>
      <c r="AB453">
        <v>0</v>
      </c>
      <c r="AC453" s="5">
        <v>0</v>
      </c>
      <c r="AD453" t="s">
        <v>1202</v>
      </c>
      <c r="AE453" s="5">
        <f t="shared" si="36"/>
        <v>0</v>
      </c>
      <c r="AF453" s="5" t="str">
        <f t="shared" si="35"/>
        <v>n/a</v>
      </c>
      <c r="AG453">
        <v>0</v>
      </c>
      <c r="AH453">
        <v>0</v>
      </c>
      <c r="AI453">
        <v>0</v>
      </c>
      <c r="AJ453">
        <v>0</v>
      </c>
      <c r="AK453" s="53" t="s">
        <v>1334</v>
      </c>
    </row>
    <row r="454" spans="1:37" ht="28.8" x14ac:dyDescent="0.3">
      <c r="A454" t="s">
        <v>595</v>
      </c>
      <c r="B454">
        <v>2022</v>
      </c>
      <c r="C454">
        <v>70267</v>
      </c>
      <c r="D454">
        <v>5763211</v>
      </c>
      <c r="E454" s="1" t="s">
        <v>741</v>
      </c>
      <c r="F454" s="1" t="s">
        <v>45</v>
      </c>
      <c r="G454" s="49">
        <v>153</v>
      </c>
      <c r="H454" t="s">
        <v>742</v>
      </c>
      <c r="I454">
        <v>50</v>
      </c>
      <c r="J454">
        <v>50</v>
      </c>
      <c r="K454" s="1" t="s">
        <v>812</v>
      </c>
      <c r="L454">
        <v>74</v>
      </c>
      <c r="M454">
        <v>74</v>
      </c>
      <c r="N454">
        <v>7</v>
      </c>
      <c r="O454">
        <v>24</v>
      </c>
      <c r="P454">
        <v>8760</v>
      </c>
      <c r="Q454">
        <v>1</v>
      </c>
      <c r="R454">
        <v>1</v>
      </c>
      <c r="S454" s="1" t="s">
        <v>812</v>
      </c>
      <c r="T454">
        <v>10300503</v>
      </c>
      <c r="U454" s="53" t="s">
        <v>33</v>
      </c>
      <c r="V454" s="53" t="s">
        <v>33</v>
      </c>
      <c r="W454" s="53" t="s">
        <v>28</v>
      </c>
      <c r="X454">
        <v>0</v>
      </c>
      <c r="Y454">
        <v>0</v>
      </c>
      <c r="Z454">
        <v>0</v>
      </c>
      <c r="AA454">
        <v>0</v>
      </c>
      <c r="AB454">
        <v>0</v>
      </c>
      <c r="AC454" s="5">
        <v>0</v>
      </c>
      <c r="AD454" t="s">
        <v>1202</v>
      </c>
      <c r="AE454" s="5">
        <f t="shared" si="36"/>
        <v>0</v>
      </c>
      <c r="AF454" s="5" t="str">
        <f t="shared" si="35"/>
        <v>n/a</v>
      </c>
      <c r="AG454">
        <v>0</v>
      </c>
      <c r="AH454">
        <v>0</v>
      </c>
      <c r="AI454">
        <v>0</v>
      </c>
      <c r="AJ454">
        <v>0</v>
      </c>
      <c r="AK454" s="53" t="s">
        <v>1334</v>
      </c>
    </row>
    <row r="455" spans="1:37" ht="28.8" x14ac:dyDescent="0.3">
      <c r="A455" t="s">
        <v>595</v>
      </c>
      <c r="B455">
        <v>2022</v>
      </c>
      <c r="C455">
        <v>70267</v>
      </c>
      <c r="D455">
        <v>5763211</v>
      </c>
      <c r="E455" s="1" t="s">
        <v>741</v>
      </c>
      <c r="F455" s="1" t="s">
        <v>45</v>
      </c>
      <c r="G455" s="49">
        <v>153</v>
      </c>
      <c r="H455" t="s">
        <v>742</v>
      </c>
      <c r="I455">
        <v>50</v>
      </c>
      <c r="J455">
        <v>50</v>
      </c>
      <c r="K455" s="1" t="s">
        <v>812</v>
      </c>
      <c r="L455">
        <v>74</v>
      </c>
      <c r="M455">
        <v>74</v>
      </c>
      <c r="N455">
        <v>7</v>
      </c>
      <c r="O455">
        <v>24</v>
      </c>
      <c r="P455">
        <v>8760</v>
      </c>
      <c r="Q455">
        <v>1</v>
      </c>
      <c r="R455">
        <v>1</v>
      </c>
      <c r="S455" s="1" t="s">
        <v>812</v>
      </c>
      <c r="T455">
        <v>10300503</v>
      </c>
      <c r="U455" s="53" t="s">
        <v>33</v>
      </c>
      <c r="V455" s="53" t="s">
        <v>33</v>
      </c>
      <c r="W455" s="53" t="s">
        <v>29</v>
      </c>
      <c r="X455">
        <v>0</v>
      </c>
      <c r="Y455">
        <v>0</v>
      </c>
      <c r="Z455">
        <v>0</v>
      </c>
      <c r="AA455">
        <v>0</v>
      </c>
      <c r="AB455">
        <v>0</v>
      </c>
      <c r="AC455" s="5">
        <v>0</v>
      </c>
      <c r="AD455" t="s">
        <v>1202</v>
      </c>
      <c r="AE455" s="5">
        <f t="shared" si="36"/>
        <v>0</v>
      </c>
      <c r="AF455" s="5" t="str">
        <f t="shared" si="35"/>
        <v>n/a</v>
      </c>
      <c r="AG455">
        <v>0</v>
      </c>
      <c r="AH455">
        <v>0</v>
      </c>
      <c r="AI455">
        <v>0</v>
      </c>
      <c r="AJ455">
        <v>0</v>
      </c>
      <c r="AK455" s="53" t="s">
        <v>1334</v>
      </c>
    </row>
    <row r="456" spans="1:37" ht="28.8" x14ac:dyDescent="0.3">
      <c r="A456" t="s">
        <v>595</v>
      </c>
      <c r="B456">
        <v>2022</v>
      </c>
      <c r="C456">
        <v>70267</v>
      </c>
      <c r="D456">
        <v>5763211</v>
      </c>
      <c r="E456" s="1" t="s">
        <v>741</v>
      </c>
      <c r="F456" s="1" t="s">
        <v>45</v>
      </c>
      <c r="G456" s="49">
        <v>153</v>
      </c>
      <c r="H456" t="s">
        <v>742</v>
      </c>
      <c r="I456">
        <v>50</v>
      </c>
      <c r="J456">
        <v>50</v>
      </c>
      <c r="K456" s="1" t="s">
        <v>812</v>
      </c>
      <c r="L456">
        <v>74</v>
      </c>
      <c r="M456">
        <v>74</v>
      </c>
      <c r="N456">
        <v>7</v>
      </c>
      <c r="O456">
        <v>24</v>
      </c>
      <c r="P456">
        <v>8760</v>
      </c>
      <c r="Q456">
        <v>1</v>
      </c>
      <c r="R456">
        <v>1</v>
      </c>
      <c r="S456" s="1" t="s">
        <v>812</v>
      </c>
      <c r="T456">
        <v>10300503</v>
      </c>
      <c r="U456" s="53" t="s">
        <v>33</v>
      </c>
      <c r="V456" s="53" t="s">
        <v>33</v>
      </c>
      <c r="W456" s="53" t="s">
        <v>30</v>
      </c>
      <c r="X456">
        <v>0</v>
      </c>
      <c r="Y456">
        <v>0</v>
      </c>
      <c r="Z456">
        <v>0</v>
      </c>
      <c r="AA456">
        <v>0</v>
      </c>
      <c r="AB456">
        <v>0</v>
      </c>
      <c r="AC456" s="5">
        <v>0</v>
      </c>
      <c r="AD456" t="s">
        <v>1202</v>
      </c>
      <c r="AE456" s="5">
        <f t="shared" si="36"/>
        <v>0</v>
      </c>
      <c r="AF456" s="5" t="str">
        <f t="shared" si="35"/>
        <v>n/a</v>
      </c>
      <c r="AG456">
        <v>0</v>
      </c>
      <c r="AH456">
        <v>0</v>
      </c>
      <c r="AI456">
        <v>0</v>
      </c>
      <c r="AJ456">
        <v>0</v>
      </c>
      <c r="AK456" s="53" t="s">
        <v>1334</v>
      </c>
    </row>
    <row r="457" spans="1:37" ht="28.8" x14ac:dyDescent="0.3">
      <c r="A457" t="s">
        <v>595</v>
      </c>
      <c r="B457">
        <v>2022</v>
      </c>
      <c r="C457">
        <v>70267</v>
      </c>
      <c r="D457">
        <v>5763211</v>
      </c>
      <c r="E457" s="1" t="s">
        <v>741</v>
      </c>
      <c r="F457" s="1" t="s">
        <v>45</v>
      </c>
      <c r="G457" s="49">
        <v>153</v>
      </c>
      <c r="H457" t="s">
        <v>742</v>
      </c>
      <c r="I457">
        <v>50</v>
      </c>
      <c r="J457">
        <v>50</v>
      </c>
      <c r="K457" s="1" t="s">
        <v>812</v>
      </c>
      <c r="L457">
        <v>74</v>
      </c>
      <c r="M457">
        <v>74</v>
      </c>
      <c r="N457">
        <v>7</v>
      </c>
      <c r="O457">
        <v>24</v>
      </c>
      <c r="P457">
        <v>8760</v>
      </c>
      <c r="Q457">
        <v>1</v>
      </c>
      <c r="R457">
        <v>1</v>
      </c>
      <c r="S457" s="1" t="s">
        <v>812</v>
      </c>
      <c r="T457">
        <v>10300503</v>
      </c>
      <c r="U457" s="53" t="s">
        <v>33</v>
      </c>
      <c r="V457" s="53" t="s">
        <v>33</v>
      </c>
      <c r="W457" s="53" t="s">
        <v>35</v>
      </c>
      <c r="X457">
        <v>0</v>
      </c>
      <c r="Y457">
        <v>0</v>
      </c>
      <c r="Z457">
        <v>0</v>
      </c>
      <c r="AA457">
        <v>0</v>
      </c>
      <c r="AB457">
        <v>0</v>
      </c>
      <c r="AC457" s="5">
        <v>0</v>
      </c>
      <c r="AD457" t="s">
        <v>1202</v>
      </c>
      <c r="AE457" s="5">
        <f t="shared" si="36"/>
        <v>0</v>
      </c>
      <c r="AF457" s="5" t="str">
        <f t="shared" si="35"/>
        <v>n/a</v>
      </c>
      <c r="AG457">
        <v>0</v>
      </c>
      <c r="AH457">
        <v>0</v>
      </c>
      <c r="AI457">
        <v>0</v>
      </c>
      <c r="AJ457">
        <v>0</v>
      </c>
      <c r="AK457" s="53" t="s">
        <v>1334</v>
      </c>
    </row>
    <row r="458" spans="1:37" ht="28.8" x14ac:dyDescent="0.3">
      <c r="A458" t="s">
        <v>595</v>
      </c>
      <c r="B458">
        <v>2022</v>
      </c>
      <c r="C458">
        <v>70267</v>
      </c>
      <c r="D458">
        <v>5763211</v>
      </c>
      <c r="E458" s="1" t="s">
        <v>741</v>
      </c>
      <c r="F458" s="1" t="s">
        <v>45</v>
      </c>
      <c r="G458" s="49">
        <v>153</v>
      </c>
      <c r="H458" t="s">
        <v>742</v>
      </c>
      <c r="I458">
        <v>50</v>
      </c>
      <c r="J458">
        <v>50</v>
      </c>
      <c r="K458" s="1" t="s">
        <v>812</v>
      </c>
      <c r="L458">
        <v>74</v>
      </c>
      <c r="M458">
        <v>74</v>
      </c>
      <c r="N458">
        <v>7</v>
      </c>
      <c r="O458">
        <v>24</v>
      </c>
      <c r="P458">
        <v>8760</v>
      </c>
      <c r="Q458">
        <v>1</v>
      </c>
      <c r="R458">
        <v>1</v>
      </c>
      <c r="S458" s="1" t="s">
        <v>812</v>
      </c>
      <c r="T458">
        <v>10300503</v>
      </c>
      <c r="U458" s="53" t="s">
        <v>33</v>
      </c>
      <c r="V458" s="53" t="s">
        <v>33</v>
      </c>
      <c r="W458" s="53" t="s">
        <v>31</v>
      </c>
      <c r="X458">
        <v>0</v>
      </c>
      <c r="Y458">
        <v>0</v>
      </c>
      <c r="Z458">
        <v>0</v>
      </c>
      <c r="AA458">
        <v>0</v>
      </c>
      <c r="AB458">
        <v>0</v>
      </c>
      <c r="AC458" s="5">
        <v>0</v>
      </c>
      <c r="AD458" t="s">
        <v>1202</v>
      </c>
      <c r="AE458" s="5">
        <f t="shared" si="36"/>
        <v>0</v>
      </c>
      <c r="AF458" s="5" t="str">
        <f t="shared" si="35"/>
        <v>n/a</v>
      </c>
      <c r="AG458">
        <v>0</v>
      </c>
      <c r="AH458">
        <v>0</v>
      </c>
      <c r="AI458">
        <v>0</v>
      </c>
      <c r="AJ458">
        <v>0</v>
      </c>
      <c r="AK458" s="53" t="s">
        <v>1334</v>
      </c>
    </row>
    <row r="459" spans="1:37" ht="33" x14ac:dyDescent="0.3">
      <c r="A459" t="s">
        <v>595</v>
      </c>
      <c r="B459">
        <v>2022</v>
      </c>
      <c r="C459">
        <v>70267</v>
      </c>
      <c r="D459">
        <v>5763211</v>
      </c>
      <c r="E459" s="1" t="s">
        <v>741</v>
      </c>
      <c r="F459" s="1" t="s">
        <v>45</v>
      </c>
      <c r="G459" s="49">
        <v>153</v>
      </c>
      <c r="H459" t="s">
        <v>742</v>
      </c>
      <c r="I459">
        <v>50</v>
      </c>
      <c r="J459">
        <v>50</v>
      </c>
      <c r="K459" s="1" t="s">
        <v>812</v>
      </c>
      <c r="L459">
        <v>74</v>
      </c>
      <c r="M459">
        <v>74</v>
      </c>
      <c r="N459">
        <v>7</v>
      </c>
      <c r="O459">
        <v>24</v>
      </c>
      <c r="P459">
        <v>8760</v>
      </c>
      <c r="Q459">
        <v>1</v>
      </c>
      <c r="R459">
        <v>1</v>
      </c>
      <c r="S459" s="1" t="s">
        <v>812</v>
      </c>
      <c r="T459">
        <v>10300503</v>
      </c>
      <c r="U459" s="53" t="s">
        <v>33</v>
      </c>
      <c r="V459" s="53" t="s">
        <v>33</v>
      </c>
      <c r="W459" s="53" t="s">
        <v>32</v>
      </c>
      <c r="X459">
        <v>0</v>
      </c>
      <c r="Y459">
        <v>0</v>
      </c>
      <c r="Z459">
        <v>0</v>
      </c>
      <c r="AA459">
        <v>0</v>
      </c>
      <c r="AB459">
        <v>0</v>
      </c>
      <c r="AC459" s="5">
        <v>0</v>
      </c>
      <c r="AD459" t="s">
        <v>1202</v>
      </c>
      <c r="AE459" s="5">
        <f t="shared" si="36"/>
        <v>0</v>
      </c>
      <c r="AF459" s="5" t="str">
        <f t="shared" si="35"/>
        <v>n/a</v>
      </c>
      <c r="AG459">
        <v>0</v>
      </c>
      <c r="AH459">
        <v>0</v>
      </c>
      <c r="AI459">
        <v>0</v>
      </c>
      <c r="AJ459">
        <v>0</v>
      </c>
      <c r="AK459" s="53" t="s">
        <v>1334</v>
      </c>
    </row>
    <row r="460" spans="1:37" ht="28.8" x14ac:dyDescent="0.3">
      <c r="A460" t="s">
        <v>595</v>
      </c>
      <c r="B460">
        <v>2022</v>
      </c>
      <c r="C460">
        <v>70267</v>
      </c>
      <c r="D460">
        <v>5763211</v>
      </c>
      <c r="E460" s="1" t="s">
        <v>741</v>
      </c>
      <c r="F460" s="1" t="s">
        <v>45</v>
      </c>
      <c r="G460" s="49">
        <v>153</v>
      </c>
      <c r="H460" t="s">
        <v>742</v>
      </c>
      <c r="I460">
        <v>51</v>
      </c>
      <c r="J460">
        <v>51</v>
      </c>
      <c r="K460" s="1" t="s">
        <v>813</v>
      </c>
      <c r="L460">
        <v>75</v>
      </c>
      <c r="M460">
        <v>75</v>
      </c>
      <c r="N460">
        <v>7</v>
      </c>
      <c r="O460">
        <v>24</v>
      </c>
      <c r="P460">
        <v>8760</v>
      </c>
      <c r="Q460">
        <v>1</v>
      </c>
      <c r="R460">
        <v>1</v>
      </c>
      <c r="S460" s="1" t="s">
        <v>813</v>
      </c>
      <c r="T460">
        <v>10300503</v>
      </c>
      <c r="U460" s="53" t="s">
        <v>33</v>
      </c>
      <c r="V460" s="53" t="s">
        <v>33</v>
      </c>
      <c r="W460" s="53" t="s">
        <v>28</v>
      </c>
      <c r="X460">
        <v>0</v>
      </c>
      <c r="Y460">
        <v>0</v>
      </c>
      <c r="Z460">
        <v>0</v>
      </c>
      <c r="AA460">
        <v>0</v>
      </c>
      <c r="AB460">
        <v>0</v>
      </c>
      <c r="AC460" s="5">
        <v>0</v>
      </c>
      <c r="AD460" t="s">
        <v>1202</v>
      </c>
      <c r="AE460" s="5">
        <f t="shared" si="36"/>
        <v>0</v>
      </c>
      <c r="AF460" s="5" t="str">
        <f t="shared" si="35"/>
        <v>n/a</v>
      </c>
      <c r="AG460">
        <v>0</v>
      </c>
      <c r="AH460">
        <v>0</v>
      </c>
      <c r="AI460">
        <v>0</v>
      </c>
      <c r="AJ460">
        <v>0</v>
      </c>
      <c r="AK460" s="53" t="s">
        <v>1334</v>
      </c>
    </row>
    <row r="461" spans="1:37" ht="28.8" x14ac:dyDescent="0.3">
      <c r="A461" t="s">
        <v>595</v>
      </c>
      <c r="B461">
        <v>2022</v>
      </c>
      <c r="C461">
        <v>70267</v>
      </c>
      <c r="D461">
        <v>5763211</v>
      </c>
      <c r="E461" s="1" t="s">
        <v>741</v>
      </c>
      <c r="F461" s="1" t="s">
        <v>45</v>
      </c>
      <c r="G461" s="49">
        <v>153</v>
      </c>
      <c r="H461" t="s">
        <v>742</v>
      </c>
      <c r="I461">
        <v>51</v>
      </c>
      <c r="J461">
        <v>51</v>
      </c>
      <c r="K461" s="1" t="s">
        <v>813</v>
      </c>
      <c r="L461">
        <v>75</v>
      </c>
      <c r="M461">
        <v>75</v>
      </c>
      <c r="N461">
        <v>7</v>
      </c>
      <c r="O461">
        <v>24</v>
      </c>
      <c r="P461">
        <v>8760</v>
      </c>
      <c r="Q461">
        <v>1</v>
      </c>
      <c r="R461">
        <v>1</v>
      </c>
      <c r="S461" s="1" t="s">
        <v>813</v>
      </c>
      <c r="T461">
        <v>10300503</v>
      </c>
      <c r="U461" s="53" t="s">
        <v>33</v>
      </c>
      <c r="V461" s="53" t="s">
        <v>33</v>
      </c>
      <c r="W461" s="53" t="s">
        <v>29</v>
      </c>
      <c r="X461">
        <v>0</v>
      </c>
      <c r="Y461">
        <v>0</v>
      </c>
      <c r="Z461">
        <v>0</v>
      </c>
      <c r="AA461">
        <v>0</v>
      </c>
      <c r="AB461">
        <v>0</v>
      </c>
      <c r="AC461" s="5">
        <v>0</v>
      </c>
      <c r="AD461" t="s">
        <v>1202</v>
      </c>
      <c r="AE461" s="5">
        <f t="shared" si="36"/>
        <v>0</v>
      </c>
      <c r="AF461" s="5" t="str">
        <f t="shared" si="35"/>
        <v>n/a</v>
      </c>
      <c r="AG461">
        <v>0</v>
      </c>
      <c r="AH461">
        <v>0</v>
      </c>
      <c r="AI461">
        <v>0</v>
      </c>
      <c r="AJ461">
        <v>0</v>
      </c>
      <c r="AK461" s="53" t="s">
        <v>1334</v>
      </c>
    </row>
    <row r="462" spans="1:37" ht="28.8" x14ac:dyDescent="0.3">
      <c r="A462" t="s">
        <v>595</v>
      </c>
      <c r="B462">
        <v>2022</v>
      </c>
      <c r="C462">
        <v>70267</v>
      </c>
      <c r="D462">
        <v>5763211</v>
      </c>
      <c r="E462" s="1" t="s">
        <v>741</v>
      </c>
      <c r="F462" s="1" t="s">
        <v>45</v>
      </c>
      <c r="G462" s="49">
        <v>153</v>
      </c>
      <c r="H462" t="s">
        <v>742</v>
      </c>
      <c r="I462">
        <v>51</v>
      </c>
      <c r="J462">
        <v>51</v>
      </c>
      <c r="K462" s="1" t="s">
        <v>813</v>
      </c>
      <c r="L462">
        <v>75</v>
      </c>
      <c r="M462">
        <v>75</v>
      </c>
      <c r="N462">
        <v>7</v>
      </c>
      <c r="O462">
        <v>24</v>
      </c>
      <c r="P462">
        <v>8760</v>
      </c>
      <c r="Q462">
        <v>1</v>
      </c>
      <c r="R462">
        <v>1</v>
      </c>
      <c r="S462" s="1" t="s">
        <v>813</v>
      </c>
      <c r="T462">
        <v>10300503</v>
      </c>
      <c r="U462" s="53" t="s">
        <v>33</v>
      </c>
      <c r="V462" s="53" t="s">
        <v>33</v>
      </c>
      <c r="W462" s="53" t="s">
        <v>30</v>
      </c>
      <c r="X462">
        <v>0</v>
      </c>
      <c r="Y462">
        <v>0</v>
      </c>
      <c r="Z462">
        <v>0</v>
      </c>
      <c r="AA462">
        <v>0</v>
      </c>
      <c r="AB462">
        <v>0</v>
      </c>
      <c r="AC462" s="5">
        <v>0</v>
      </c>
      <c r="AD462" t="s">
        <v>1202</v>
      </c>
      <c r="AE462" s="5">
        <f t="shared" si="36"/>
        <v>0</v>
      </c>
      <c r="AF462" s="5" t="str">
        <f t="shared" si="35"/>
        <v>n/a</v>
      </c>
      <c r="AG462">
        <v>0</v>
      </c>
      <c r="AH462">
        <v>0</v>
      </c>
      <c r="AI462">
        <v>0</v>
      </c>
      <c r="AJ462">
        <v>0</v>
      </c>
      <c r="AK462" s="53" t="s">
        <v>1334</v>
      </c>
    </row>
    <row r="463" spans="1:37" ht="28.8" x14ac:dyDescent="0.3">
      <c r="A463" t="s">
        <v>595</v>
      </c>
      <c r="B463">
        <v>2022</v>
      </c>
      <c r="C463">
        <v>70267</v>
      </c>
      <c r="D463">
        <v>5763211</v>
      </c>
      <c r="E463" s="1" t="s">
        <v>741</v>
      </c>
      <c r="F463" s="1" t="s">
        <v>45</v>
      </c>
      <c r="G463" s="49">
        <v>153</v>
      </c>
      <c r="H463" t="s">
        <v>742</v>
      </c>
      <c r="I463">
        <v>51</v>
      </c>
      <c r="J463">
        <v>51</v>
      </c>
      <c r="K463" s="1" t="s">
        <v>813</v>
      </c>
      <c r="L463">
        <v>75</v>
      </c>
      <c r="M463">
        <v>75</v>
      </c>
      <c r="N463">
        <v>7</v>
      </c>
      <c r="O463">
        <v>24</v>
      </c>
      <c r="P463">
        <v>8760</v>
      </c>
      <c r="Q463">
        <v>1</v>
      </c>
      <c r="R463">
        <v>1</v>
      </c>
      <c r="S463" s="1" t="s">
        <v>813</v>
      </c>
      <c r="T463">
        <v>10300503</v>
      </c>
      <c r="U463" s="53" t="s">
        <v>33</v>
      </c>
      <c r="V463" s="53" t="s">
        <v>33</v>
      </c>
      <c r="W463" s="53" t="s">
        <v>35</v>
      </c>
      <c r="X463">
        <v>0</v>
      </c>
      <c r="Y463">
        <v>0</v>
      </c>
      <c r="Z463">
        <v>0</v>
      </c>
      <c r="AA463">
        <v>0</v>
      </c>
      <c r="AB463">
        <v>0</v>
      </c>
      <c r="AC463" s="5">
        <v>0</v>
      </c>
      <c r="AD463" t="s">
        <v>1202</v>
      </c>
      <c r="AE463" s="5">
        <f t="shared" si="36"/>
        <v>0</v>
      </c>
      <c r="AF463" s="5" t="str">
        <f t="shared" si="35"/>
        <v>n/a</v>
      </c>
      <c r="AG463">
        <v>0</v>
      </c>
      <c r="AH463">
        <v>0</v>
      </c>
      <c r="AI463">
        <v>0</v>
      </c>
      <c r="AJ463">
        <v>0</v>
      </c>
      <c r="AK463" s="53" t="s">
        <v>1334</v>
      </c>
    </row>
    <row r="464" spans="1:37" ht="28.8" x14ac:dyDescent="0.3">
      <c r="A464" t="s">
        <v>595</v>
      </c>
      <c r="B464">
        <v>2022</v>
      </c>
      <c r="C464">
        <v>70267</v>
      </c>
      <c r="D464">
        <v>5763211</v>
      </c>
      <c r="E464" s="1" t="s">
        <v>741</v>
      </c>
      <c r="F464" s="1" t="s">
        <v>45</v>
      </c>
      <c r="G464" s="49">
        <v>153</v>
      </c>
      <c r="H464" t="s">
        <v>742</v>
      </c>
      <c r="I464">
        <v>51</v>
      </c>
      <c r="J464">
        <v>51</v>
      </c>
      <c r="K464" s="1" t="s">
        <v>813</v>
      </c>
      <c r="L464">
        <v>75</v>
      </c>
      <c r="M464">
        <v>75</v>
      </c>
      <c r="N464">
        <v>7</v>
      </c>
      <c r="O464">
        <v>24</v>
      </c>
      <c r="P464">
        <v>8760</v>
      </c>
      <c r="Q464">
        <v>1</v>
      </c>
      <c r="R464">
        <v>1</v>
      </c>
      <c r="S464" s="1" t="s">
        <v>813</v>
      </c>
      <c r="T464">
        <v>10300503</v>
      </c>
      <c r="U464" s="53" t="s">
        <v>33</v>
      </c>
      <c r="V464" s="53" t="s">
        <v>33</v>
      </c>
      <c r="W464" s="53" t="s">
        <v>31</v>
      </c>
      <c r="X464">
        <v>0</v>
      </c>
      <c r="Y464">
        <v>0</v>
      </c>
      <c r="Z464">
        <v>0</v>
      </c>
      <c r="AA464">
        <v>0</v>
      </c>
      <c r="AB464">
        <v>0</v>
      </c>
      <c r="AC464" s="5">
        <v>0</v>
      </c>
      <c r="AD464" t="s">
        <v>1202</v>
      </c>
      <c r="AE464" s="5">
        <f t="shared" si="36"/>
        <v>0</v>
      </c>
      <c r="AF464" s="5" t="str">
        <f t="shared" si="35"/>
        <v>n/a</v>
      </c>
      <c r="AG464">
        <v>0</v>
      </c>
      <c r="AH464">
        <v>0</v>
      </c>
      <c r="AI464">
        <v>0</v>
      </c>
      <c r="AJ464">
        <v>0</v>
      </c>
      <c r="AK464" s="53" t="s">
        <v>1334</v>
      </c>
    </row>
    <row r="465" spans="1:37" ht="33" x14ac:dyDescent="0.3">
      <c r="A465" t="s">
        <v>595</v>
      </c>
      <c r="B465">
        <v>2022</v>
      </c>
      <c r="C465">
        <v>70267</v>
      </c>
      <c r="D465">
        <v>5763211</v>
      </c>
      <c r="E465" s="1" t="s">
        <v>741</v>
      </c>
      <c r="F465" s="1" t="s">
        <v>45</v>
      </c>
      <c r="G465" s="49">
        <v>153</v>
      </c>
      <c r="H465" t="s">
        <v>742</v>
      </c>
      <c r="I465">
        <v>51</v>
      </c>
      <c r="J465">
        <v>51</v>
      </c>
      <c r="K465" s="1" t="s">
        <v>813</v>
      </c>
      <c r="L465">
        <v>75</v>
      </c>
      <c r="M465">
        <v>75</v>
      </c>
      <c r="N465">
        <v>7</v>
      </c>
      <c r="O465">
        <v>24</v>
      </c>
      <c r="P465">
        <v>8760</v>
      </c>
      <c r="Q465">
        <v>1</v>
      </c>
      <c r="R465">
        <v>1</v>
      </c>
      <c r="S465" s="1" t="s">
        <v>813</v>
      </c>
      <c r="T465">
        <v>10300503</v>
      </c>
      <c r="U465" s="53" t="s">
        <v>33</v>
      </c>
      <c r="V465" s="53" t="s">
        <v>33</v>
      </c>
      <c r="W465" s="53" t="s">
        <v>32</v>
      </c>
      <c r="X465">
        <v>0</v>
      </c>
      <c r="Y465">
        <v>0</v>
      </c>
      <c r="Z465">
        <v>0</v>
      </c>
      <c r="AA465">
        <v>0</v>
      </c>
      <c r="AB465">
        <v>0</v>
      </c>
      <c r="AC465" s="5">
        <v>0</v>
      </c>
      <c r="AD465" t="s">
        <v>1202</v>
      </c>
      <c r="AE465" s="5">
        <f t="shared" si="36"/>
        <v>0</v>
      </c>
      <c r="AF465" s="5" t="str">
        <f t="shared" si="35"/>
        <v>n/a</v>
      </c>
      <c r="AG465">
        <v>0</v>
      </c>
      <c r="AH465">
        <v>0</v>
      </c>
      <c r="AI465">
        <v>0</v>
      </c>
      <c r="AJ465">
        <v>0</v>
      </c>
      <c r="AK465" s="53" t="s">
        <v>1334</v>
      </c>
    </row>
    <row r="466" spans="1:37" ht="28.8" x14ac:dyDescent="0.3">
      <c r="A466" t="s">
        <v>595</v>
      </c>
      <c r="B466">
        <v>2022</v>
      </c>
      <c r="C466">
        <v>70267</v>
      </c>
      <c r="D466">
        <v>5763211</v>
      </c>
      <c r="E466" s="1" t="s">
        <v>741</v>
      </c>
      <c r="F466" s="1" t="s">
        <v>45</v>
      </c>
      <c r="G466" s="49">
        <v>153</v>
      </c>
      <c r="H466" t="s">
        <v>742</v>
      </c>
      <c r="I466">
        <v>52</v>
      </c>
      <c r="J466">
        <v>52</v>
      </c>
      <c r="K466" s="1" t="s">
        <v>814</v>
      </c>
      <c r="L466">
        <v>76</v>
      </c>
      <c r="M466">
        <v>76</v>
      </c>
      <c r="N466">
        <v>7</v>
      </c>
      <c r="O466">
        <v>24</v>
      </c>
      <c r="P466">
        <v>8760</v>
      </c>
      <c r="Q466">
        <v>1</v>
      </c>
      <c r="R466">
        <v>1</v>
      </c>
      <c r="S466" s="1" t="s">
        <v>814</v>
      </c>
      <c r="T466">
        <v>10300503</v>
      </c>
      <c r="U466" s="53" t="s">
        <v>33</v>
      </c>
      <c r="V466" s="53" t="s">
        <v>33</v>
      </c>
      <c r="W466" s="53" t="s">
        <v>28</v>
      </c>
      <c r="X466">
        <v>0</v>
      </c>
      <c r="Y466">
        <v>0</v>
      </c>
      <c r="Z466">
        <v>0</v>
      </c>
      <c r="AA466">
        <v>0</v>
      </c>
      <c r="AB466">
        <v>0</v>
      </c>
      <c r="AC466" s="5">
        <v>0</v>
      </c>
      <c r="AD466" t="s">
        <v>1202</v>
      </c>
      <c r="AE466" s="5">
        <f t="shared" si="36"/>
        <v>0</v>
      </c>
      <c r="AF466" s="5" t="str">
        <f t="shared" si="35"/>
        <v>n/a</v>
      </c>
      <c r="AG466">
        <v>0</v>
      </c>
      <c r="AH466">
        <v>0</v>
      </c>
      <c r="AI466">
        <v>0</v>
      </c>
      <c r="AJ466">
        <v>0</v>
      </c>
      <c r="AK466" s="53" t="s">
        <v>1334</v>
      </c>
    </row>
    <row r="467" spans="1:37" ht="28.8" x14ac:dyDescent="0.3">
      <c r="A467" t="s">
        <v>595</v>
      </c>
      <c r="B467">
        <v>2022</v>
      </c>
      <c r="C467">
        <v>70267</v>
      </c>
      <c r="D467">
        <v>5763211</v>
      </c>
      <c r="E467" s="1" t="s">
        <v>741</v>
      </c>
      <c r="F467" s="1" t="s">
        <v>45</v>
      </c>
      <c r="G467" s="49">
        <v>153</v>
      </c>
      <c r="H467" t="s">
        <v>742</v>
      </c>
      <c r="I467">
        <v>52</v>
      </c>
      <c r="J467">
        <v>52</v>
      </c>
      <c r="K467" s="1" t="s">
        <v>814</v>
      </c>
      <c r="L467">
        <v>76</v>
      </c>
      <c r="M467">
        <v>76</v>
      </c>
      <c r="N467">
        <v>7</v>
      </c>
      <c r="O467">
        <v>24</v>
      </c>
      <c r="P467">
        <v>8760</v>
      </c>
      <c r="Q467">
        <v>1</v>
      </c>
      <c r="R467">
        <v>1</v>
      </c>
      <c r="S467" s="1" t="s">
        <v>814</v>
      </c>
      <c r="T467">
        <v>10300503</v>
      </c>
      <c r="U467" s="53" t="s">
        <v>33</v>
      </c>
      <c r="V467" s="53" t="s">
        <v>33</v>
      </c>
      <c r="W467" s="53" t="s">
        <v>29</v>
      </c>
      <c r="X467">
        <v>0</v>
      </c>
      <c r="Y467">
        <v>0</v>
      </c>
      <c r="Z467">
        <v>0</v>
      </c>
      <c r="AA467">
        <v>0</v>
      </c>
      <c r="AB467">
        <v>0</v>
      </c>
      <c r="AC467" s="5">
        <v>0</v>
      </c>
      <c r="AD467" t="s">
        <v>1202</v>
      </c>
      <c r="AE467" s="5">
        <f t="shared" si="36"/>
        <v>0</v>
      </c>
      <c r="AF467" s="5" t="str">
        <f t="shared" si="35"/>
        <v>n/a</v>
      </c>
      <c r="AG467">
        <v>0</v>
      </c>
      <c r="AH467">
        <v>0</v>
      </c>
      <c r="AI467">
        <v>0</v>
      </c>
      <c r="AJ467">
        <v>0</v>
      </c>
      <c r="AK467" s="53" t="s">
        <v>1334</v>
      </c>
    </row>
    <row r="468" spans="1:37" ht="28.8" x14ac:dyDescent="0.3">
      <c r="A468" t="s">
        <v>595</v>
      </c>
      <c r="B468">
        <v>2022</v>
      </c>
      <c r="C468">
        <v>70267</v>
      </c>
      <c r="D468">
        <v>5763211</v>
      </c>
      <c r="E468" s="1" t="s">
        <v>741</v>
      </c>
      <c r="F468" s="1" t="s">
        <v>45</v>
      </c>
      <c r="G468" s="49">
        <v>153</v>
      </c>
      <c r="H468" t="s">
        <v>742</v>
      </c>
      <c r="I468">
        <v>52</v>
      </c>
      <c r="J468">
        <v>52</v>
      </c>
      <c r="K468" s="1" t="s">
        <v>814</v>
      </c>
      <c r="L468">
        <v>76</v>
      </c>
      <c r="M468">
        <v>76</v>
      </c>
      <c r="N468">
        <v>7</v>
      </c>
      <c r="O468">
        <v>24</v>
      </c>
      <c r="P468">
        <v>8760</v>
      </c>
      <c r="Q468">
        <v>1</v>
      </c>
      <c r="R468">
        <v>1</v>
      </c>
      <c r="S468" s="1" t="s">
        <v>814</v>
      </c>
      <c r="T468">
        <v>10300503</v>
      </c>
      <c r="U468" s="53" t="s">
        <v>33</v>
      </c>
      <c r="V468" s="53" t="s">
        <v>33</v>
      </c>
      <c r="W468" s="53" t="s">
        <v>30</v>
      </c>
      <c r="X468">
        <v>0</v>
      </c>
      <c r="Y468">
        <v>0</v>
      </c>
      <c r="Z468">
        <v>0</v>
      </c>
      <c r="AA468">
        <v>0</v>
      </c>
      <c r="AB468">
        <v>0</v>
      </c>
      <c r="AC468" s="5">
        <v>0</v>
      </c>
      <c r="AD468" t="s">
        <v>1202</v>
      </c>
      <c r="AE468" s="5">
        <f t="shared" si="36"/>
        <v>0</v>
      </c>
      <c r="AF468" s="5" t="str">
        <f t="shared" si="35"/>
        <v>n/a</v>
      </c>
      <c r="AG468">
        <v>0</v>
      </c>
      <c r="AH468">
        <v>0</v>
      </c>
      <c r="AI468">
        <v>0</v>
      </c>
      <c r="AJ468">
        <v>0</v>
      </c>
      <c r="AK468" s="53" t="s">
        <v>1334</v>
      </c>
    </row>
    <row r="469" spans="1:37" ht="28.8" x14ac:dyDescent="0.3">
      <c r="A469" t="s">
        <v>595</v>
      </c>
      <c r="B469">
        <v>2022</v>
      </c>
      <c r="C469">
        <v>70267</v>
      </c>
      <c r="D469">
        <v>5763211</v>
      </c>
      <c r="E469" s="1" t="s">
        <v>741</v>
      </c>
      <c r="F469" s="1" t="s">
        <v>45</v>
      </c>
      <c r="G469" s="49">
        <v>153</v>
      </c>
      <c r="H469" t="s">
        <v>742</v>
      </c>
      <c r="I469">
        <v>52</v>
      </c>
      <c r="J469">
        <v>52</v>
      </c>
      <c r="K469" s="1" t="s">
        <v>814</v>
      </c>
      <c r="L469">
        <v>76</v>
      </c>
      <c r="M469">
        <v>76</v>
      </c>
      <c r="N469">
        <v>7</v>
      </c>
      <c r="O469">
        <v>24</v>
      </c>
      <c r="P469">
        <v>8760</v>
      </c>
      <c r="Q469">
        <v>1</v>
      </c>
      <c r="R469">
        <v>1</v>
      </c>
      <c r="S469" s="1" t="s">
        <v>814</v>
      </c>
      <c r="T469">
        <v>10300503</v>
      </c>
      <c r="U469" s="53" t="s">
        <v>33</v>
      </c>
      <c r="V469" s="53" t="s">
        <v>33</v>
      </c>
      <c r="W469" s="53" t="s">
        <v>35</v>
      </c>
      <c r="X469">
        <v>0</v>
      </c>
      <c r="Y469">
        <v>0</v>
      </c>
      <c r="Z469">
        <v>0</v>
      </c>
      <c r="AA469">
        <v>0</v>
      </c>
      <c r="AB469">
        <v>0</v>
      </c>
      <c r="AC469" s="5">
        <v>0</v>
      </c>
      <c r="AD469" t="s">
        <v>1202</v>
      </c>
      <c r="AE469" s="5">
        <f t="shared" si="36"/>
        <v>0</v>
      </c>
      <c r="AF469" s="5" t="str">
        <f t="shared" si="35"/>
        <v>n/a</v>
      </c>
      <c r="AG469">
        <v>0</v>
      </c>
      <c r="AH469">
        <v>0</v>
      </c>
      <c r="AI469">
        <v>0</v>
      </c>
      <c r="AJ469">
        <v>0</v>
      </c>
      <c r="AK469" s="53" t="s">
        <v>1334</v>
      </c>
    </row>
    <row r="470" spans="1:37" ht="28.8" x14ac:dyDescent="0.3">
      <c r="A470" t="s">
        <v>595</v>
      </c>
      <c r="B470">
        <v>2022</v>
      </c>
      <c r="C470">
        <v>70267</v>
      </c>
      <c r="D470">
        <v>5763211</v>
      </c>
      <c r="E470" s="1" t="s">
        <v>741</v>
      </c>
      <c r="F470" s="1" t="s">
        <v>45</v>
      </c>
      <c r="G470" s="49">
        <v>153</v>
      </c>
      <c r="H470" t="s">
        <v>742</v>
      </c>
      <c r="I470">
        <v>52</v>
      </c>
      <c r="J470">
        <v>52</v>
      </c>
      <c r="K470" s="1" t="s">
        <v>814</v>
      </c>
      <c r="L470">
        <v>76</v>
      </c>
      <c r="M470">
        <v>76</v>
      </c>
      <c r="N470">
        <v>7</v>
      </c>
      <c r="O470">
        <v>24</v>
      </c>
      <c r="P470">
        <v>8760</v>
      </c>
      <c r="Q470">
        <v>1</v>
      </c>
      <c r="R470">
        <v>1</v>
      </c>
      <c r="S470" s="1" t="s">
        <v>814</v>
      </c>
      <c r="T470">
        <v>10300503</v>
      </c>
      <c r="U470" s="53" t="s">
        <v>33</v>
      </c>
      <c r="V470" s="53" t="s">
        <v>33</v>
      </c>
      <c r="W470" s="53" t="s">
        <v>31</v>
      </c>
      <c r="X470">
        <v>0</v>
      </c>
      <c r="Y470">
        <v>0</v>
      </c>
      <c r="Z470">
        <v>0</v>
      </c>
      <c r="AA470">
        <v>0</v>
      </c>
      <c r="AB470">
        <v>0</v>
      </c>
      <c r="AC470" s="5">
        <v>0</v>
      </c>
      <c r="AD470" t="s">
        <v>1202</v>
      </c>
      <c r="AE470" s="5">
        <f t="shared" si="36"/>
        <v>0</v>
      </c>
      <c r="AF470" s="5" t="str">
        <f t="shared" si="35"/>
        <v>n/a</v>
      </c>
      <c r="AG470">
        <v>0</v>
      </c>
      <c r="AH470">
        <v>0</v>
      </c>
      <c r="AI470">
        <v>0</v>
      </c>
      <c r="AJ470">
        <v>0</v>
      </c>
      <c r="AK470" s="53" t="s">
        <v>1334</v>
      </c>
    </row>
    <row r="471" spans="1:37" ht="33" x14ac:dyDescent="0.3">
      <c r="A471" t="s">
        <v>595</v>
      </c>
      <c r="B471">
        <v>2022</v>
      </c>
      <c r="C471">
        <v>70267</v>
      </c>
      <c r="D471">
        <v>5763211</v>
      </c>
      <c r="E471" s="1" t="s">
        <v>741</v>
      </c>
      <c r="F471" s="1" t="s">
        <v>45</v>
      </c>
      <c r="G471" s="49">
        <v>153</v>
      </c>
      <c r="H471" t="s">
        <v>742</v>
      </c>
      <c r="I471">
        <v>52</v>
      </c>
      <c r="J471">
        <v>52</v>
      </c>
      <c r="K471" s="1" t="s">
        <v>814</v>
      </c>
      <c r="L471">
        <v>76</v>
      </c>
      <c r="M471">
        <v>76</v>
      </c>
      <c r="N471">
        <v>7</v>
      </c>
      <c r="O471">
        <v>24</v>
      </c>
      <c r="P471">
        <v>8760</v>
      </c>
      <c r="Q471">
        <v>1</v>
      </c>
      <c r="R471">
        <v>1</v>
      </c>
      <c r="S471" s="1" t="s">
        <v>814</v>
      </c>
      <c r="T471">
        <v>10300503</v>
      </c>
      <c r="U471" s="53" t="s">
        <v>33</v>
      </c>
      <c r="V471" s="53" t="s">
        <v>33</v>
      </c>
      <c r="W471" s="53" t="s">
        <v>32</v>
      </c>
      <c r="X471">
        <v>0</v>
      </c>
      <c r="Y471">
        <v>0</v>
      </c>
      <c r="Z471">
        <v>0</v>
      </c>
      <c r="AA471">
        <v>0</v>
      </c>
      <c r="AB471">
        <v>0</v>
      </c>
      <c r="AC471" s="5">
        <v>0</v>
      </c>
      <c r="AD471" t="s">
        <v>1202</v>
      </c>
      <c r="AE471" s="5">
        <f t="shared" si="36"/>
        <v>0</v>
      </c>
      <c r="AF471" s="5" t="str">
        <f t="shared" si="35"/>
        <v>n/a</v>
      </c>
      <c r="AG471">
        <v>0</v>
      </c>
      <c r="AH471">
        <v>0</v>
      </c>
      <c r="AI471">
        <v>0</v>
      </c>
      <c r="AJ471">
        <v>0</v>
      </c>
      <c r="AK471" s="53" t="s">
        <v>1334</v>
      </c>
    </row>
    <row r="472" spans="1:37" ht="28.8" x14ac:dyDescent="0.3">
      <c r="A472" t="s">
        <v>595</v>
      </c>
      <c r="B472">
        <v>2022</v>
      </c>
      <c r="C472">
        <v>70267</v>
      </c>
      <c r="D472">
        <v>5763211</v>
      </c>
      <c r="E472" s="1" t="s">
        <v>741</v>
      </c>
      <c r="F472" s="1" t="s">
        <v>45</v>
      </c>
      <c r="G472" s="49">
        <v>153</v>
      </c>
      <c r="H472" t="s">
        <v>742</v>
      </c>
      <c r="I472">
        <v>53</v>
      </c>
      <c r="J472">
        <v>53</v>
      </c>
      <c r="K472" s="1" t="s">
        <v>815</v>
      </c>
      <c r="L472">
        <v>77</v>
      </c>
      <c r="M472">
        <v>77</v>
      </c>
      <c r="N472">
        <v>7</v>
      </c>
      <c r="O472">
        <v>24</v>
      </c>
      <c r="P472">
        <v>8760</v>
      </c>
      <c r="Q472">
        <v>1</v>
      </c>
      <c r="R472">
        <v>1</v>
      </c>
      <c r="S472" s="1" t="s">
        <v>815</v>
      </c>
      <c r="T472">
        <v>10300503</v>
      </c>
      <c r="U472" s="53" t="s">
        <v>33</v>
      </c>
      <c r="V472" s="53" t="s">
        <v>33</v>
      </c>
      <c r="W472" s="53" t="s">
        <v>28</v>
      </c>
      <c r="X472">
        <v>0</v>
      </c>
      <c r="Y472">
        <v>0</v>
      </c>
      <c r="Z472">
        <v>0</v>
      </c>
      <c r="AA472">
        <v>0</v>
      </c>
      <c r="AB472">
        <v>0</v>
      </c>
      <c r="AC472" s="5">
        <v>0</v>
      </c>
      <c r="AD472" t="s">
        <v>1202</v>
      </c>
      <c r="AE472" s="5">
        <f t="shared" si="36"/>
        <v>0</v>
      </c>
      <c r="AF472" s="5" t="str">
        <f t="shared" si="35"/>
        <v>n/a</v>
      </c>
      <c r="AG472">
        <v>0</v>
      </c>
      <c r="AH472">
        <v>0</v>
      </c>
      <c r="AI472">
        <v>0</v>
      </c>
      <c r="AJ472">
        <v>0</v>
      </c>
      <c r="AK472" s="53" t="s">
        <v>1334</v>
      </c>
    </row>
    <row r="473" spans="1:37" ht="28.8" x14ac:dyDescent="0.3">
      <c r="A473" t="s">
        <v>595</v>
      </c>
      <c r="B473">
        <v>2022</v>
      </c>
      <c r="C473">
        <v>70267</v>
      </c>
      <c r="D473">
        <v>5763211</v>
      </c>
      <c r="E473" s="1" t="s">
        <v>741</v>
      </c>
      <c r="F473" s="1" t="s">
        <v>45</v>
      </c>
      <c r="G473" s="49">
        <v>153</v>
      </c>
      <c r="H473" t="s">
        <v>742</v>
      </c>
      <c r="I473">
        <v>53</v>
      </c>
      <c r="J473">
        <v>53</v>
      </c>
      <c r="K473" s="1" t="s">
        <v>815</v>
      </c>
      <c r="L473">
        <v>77</v>
      </c>
      <c r="M473">
        <v>77</v>
      </c>
      <c r="N473">
        <v>7</v>
      </c>
      <c r="O473">
        <v>24</v>
      </c>
      <c r="P473">
        <v>8760</v>
      </c>
      <c r="Q473">
        <v>1</v>
      </c>
      <c r="R473">
        <v>1</v>
      </c>
      <c r="S473" s="1" t="s">
        <v>815</v>
      </c>
      <c r="T473">
        <v>10300503</v>
      </c>
      <c r="U473" s="53" t="s">
        <v>33</v>
      </c>
      <c r="V473" s="53" t="s">
        <v>33</v>
      </c>
      <c r="W473" s="53" t="s">
        <v>29</v>
      </c>
      <c r="X473">
        <v>0</v>
      </c>
      <c r="Y473">
        <v>0</v>
      </c>
      <c r="Z473">
        <v>0</v>
      </c>
      <c r="AA473">
        <v>0</v>
      </c>
      <c r="AB473">
        <v>0</v>
      </c>
      <c r="AC473" s="5">
        <v>0</v>
      </c>
      <c r="AD473" t="s">
        <v>1202</v>
      </c>
      <c r="AE473" s="5">
        <f t="shared" si="36"/>
        <v>0</v>
      </c>
      <c r="AF473" s="5" t="str">
        <f t="shared" si="35"/>
        <v>n/a</v>
      </c>
      <c r="AG473">
        <v>0</v>
      </c>
      <c r="AH473">
        <v>0</v>
      </c>
      <c r="AI473">
        <v>0</v>
      </c>
      <c r="AJ473">
        <v>0</v>
      </c>
      <c r="AK473" s="53" t="s">
        <v>1334</v>
      </c>
    </row>
    <row r="474" spans="1:37" ht="28.8" x14ac:dyDescent="0.3">
      <c r="A474" t="s">
        <v>595</v>
      </c>
      <c r="B474">
        <v>2022</v>
      </c>
      <c r="C474">
        <v>70267</v>
      </c>
      <c r="D474">
        <v>5763211</v>
      </c>
      <c r="E474" s="1" t="s">
        <v>741</v>
      </c>
      <c r="F474" s="1" t="s">
        <v>45</v>
      </c>
      <c r="G474" s="49">
        <v>153</v>
      </c>
      <c r="H474" t="s">
        <v>742</v>
      </c>
      <c r="I474">
        <v>53</v>
      </c>
      <c r="J474">
        <v>53</v>
      </c>
      <c r="K474" s="1" t="s">
        <v>815</v>
      </c>
      <c r="L474">
        <v>77</v>
      </c>
      <c r="M474">
        <v>77</v>
      </c>
      <c r="N474">
        <v>7</v>
      </c>
      <c r="O474">
        <v>24</v>
      </c>
      <c r="P474">
        <v>8760</v>
      </c>
      <c r="Q474">
        <v>1</v>
      </c>
      <c r="R474">
        <v>1</v>
      </c>
      <c r="S474" s="1" t="s">
        <v>815</v>
      </c>
      <c r="T474">
        <v>10300503</v>
      </c>
      <c r="U474" s="53" t="s">
        <v>33</v>
      </c>
      <c r="V474" s="53" t="s">
        <v>33</v>
      </c>
      <c r="W474" s="53" t="s">
        <v>30</v>
      </c>
      <c r="X474">
        <v>0</v>
      </c>
      <c r="Y474">
        <v>0</v>
      </c>
      <c r="Z474">
        <v>0</v>
      </c>
      <c r="AA474">
        <v>0</v>
      </c>
      <c r="AB474">
        <v>0</v>
      </c>
      <c r="AC474" s="5">
        <v>0</v>
      </c>
      <c r="AD474" t="s">
        <v>1202</v>
      </c>
      <c r="AE474" s="5">
        <f t="shared" si="36"/>
        <v>0</v>
      </c>
      <c r="AF474" s="5" t="str">
        <f t="shared" si="35"/>
        <v>n/a</v>
      </c>
      <c r="AG474">
        <v>0</v>
      </c>
      <c r="AH474">
        <v>0</v>
      </c>
      <c r="AI474">
        <v>0</v>
      </c>
      <c r="AJ474">
        <v>0</v>
      </c>
      <c r="AK474" s="53" t="s">
        <v>1334</v>
      </c>
    </row>
    <row r="475" spans="1:37" ht="28.8" x14ac:dyDescent="0.3">
      <c r="A475" t="s">
        <v>595</v>
      </c>
      <c r="B475">
        <v>2022</v>
      </c>
      <c r="C475">
        <v>70267</v>
      </c>
      <c r="D475">
        <v>5763211</v>
      </c>
      <c r="E475" s="1" t="s">
        <v>741</v>
      </c>
      <c r="F475" s="1" t="s">
        <v>45</v>
      </c>
      <c r="G475" s="49">
        <v>153</v>
      </c>
      <c r="H475" t="s">
        <v>742</v>
      </c>
      <c r="I475">
        <v>53</v>
      </c>
      <c r="J475">
        <v>53</v>
      </c>
      <c r="K475" s="1" t="s">
        <v>815</v>
      </c>
      <c r="L475">
        <v>77</v>
      </c>
      <c r="M475">
        <v>77</v>
      </c>
      <c r="N475">
        <v>7</v>
      </c>
      <c r="O475">
        <v>24</v>
      </c>
      <c r="P475">
        <v>8760</v>
      </c>
      <c r="Q475">
        <v>1</v>
      </c>
      <c r="R475">
        <v>1</v>
      </c>
      <c r="S475" s="1" t="s">
        <v>815</v>
      </c>
      <c r="T475">
        <v>10300503</v>
      </c>
      <c r="U475" s="53" t="s">
        <v>33</v>
      </c>
      <c r="V475" s="53" t="s">
        <v>33</v>
      </c>
      <c r="W475" s="53" t="s">
        <v>35</v>
      </c>
      <c r="X475">
        <v>0</v>
      </c>
      <c r="Y475">
        <v>0</v>
      </c>
      <c r="Z475">
        <v>0</v>
      </c>
      <c r="AA475">
        <v>0</v>
      </c>
      <c r="AB475">
        <v>0</v>
      </c>
      <c r="AC475" s="5">
        <v>0</v>
      </c>
      <c r="AD475" t="s">
        <v>1202</v>
      </c>
      <c r="AE475" s="5">
        <f t="shared" si="36"/>
        <v>0</v>
      </c>
      <c r="AF475" s="5" t="str">
        <f t="shared" si="35"/>
        <v>n/a</v>
      </c>
      <c r="AG475">
        <v>0</v>
      </c>
      <c r="AH475">
        <v>0</v>
      </c>
      <c r="AI475">
        <v>0</v>
      </c>
      <c r="AJ475">
        <v>0</v>
      </c>
      <c r="AK475" s="53" t="s">
        <v>1334</v>
      </c>
    </row>
    <row r="476" spans="1:37" ht="28.8" x14ac:dyDescent="0.3">
      <c r="A476" t="s">
        <v>595</v>
      </c>
      <c r="B476">
        <v>2022</v>
      </c>
      <c r="C476">
        <v>70267</v>
      </c>
      <c r="D476">
        <v>5763211</v>
      </c>
      <c r="E476" s="1" t="s">
        <v>741</v>
      </c>
      <c r="F476" s="1" t="s">
        <v>45</v>
      </c>
      <c r="G476" s="49">
        <v>153</v>
      </c>
      <c r="H476" t="s">
        <v>742</v>
      </c>
      <c r="I476">
        <v>53</v>
      </c>
      <c r="J476">
        <v>53</v>
      </c>
      <c r="K476" s="1" t="s">
        <v>815</v>
      </c>
      <c r="L476">
        <v>77</v>
      </c>
      <c r="M476">
        <v>77</v>
      </c>
      <c r="N476">
        <v>7</v>
      </c>
      <c r="O476">
        <v>24</v>
      </c>
      <c r="P476">
        <v>8760</v>
      </c>
      <c r="Q476">
        <v>1</v>
      </c>
      <c r="R476">
        <v>1</v>
      </c>
      <c r="S476" s="1" t="s">
        <v>815</v>
      </c>
      <c r="T476">
        <v>10300503</v>
      </c>
      <c r="U476" s="53" t="s">
        <v>33</v>
      </c>
      <c r="V476" s="53" t="s">
        <v>33</v>
      </c>
      <c r="W476" s="53" t="s">
        <v>31</v>
      </c>
      <c r="X476">
        <v>0</v>
      </c>
      <c r="Y476">
        <v>0</v>
      </c>
      <c r="Z476">
        <v>0</v>
      </c>
      <c r="AA476">
        <v>0</v>
      </c>
      <c r="AB476">
        <v>0</v>
      </c>
      <c r="AC476" s="5">
        <v>0</v>
      </c>
      <c r="AD476" t="s">
        <v>1202</v>
      </c>
      <c r="AE476" s="5">
        <f t="shared" si="36"/>
        <v>0</v>
      </c>
      <c r="AF476" s="5" t="str">
        <f t="shared" si="35"/>
        <v>n/a</v>
      </c>
      <c r="AG476">
        <v>0</v>
      </c>
      <c r="AH476">
        <v>0</v>
      </c>
      <c r="AI476">
        <v>0</v>
      </c>
      <c r="AJ476">
        <v>0</v>
      </c>
      <c r="AK476" s="53" t="s">
        <v>1334</v>
      </c>
    </row>
    <row r="477" spans="1:37" ht="33" x14ac:dyDescent="0.3">
      <c r="A477" t="s">
        <v>595</v>
      </c>
      <c r="B477">
        <v>2022</v>
      </c>
      <c r="C477">
        <v>70267</v>
      </c>
      <c r="D477">
        <v>5763211</v>
      </c>
      <c r="E477" s="1" t="s">
        <v>741</v>
      </c>
      <c r="F477" s="1" t="s">
        <v>45</v>
      </c>
      <c r="G477" s="49">
        <v>153</v>
      </c>
      <c r="H477" t="s">
        <v>742</v>
      </c>
      <c r="I477">
        <v>53</v>
      </c>
      <c r="J477">
        <v>53</v>
      </c>
      <c r="K477" s="1" t="s">
        <v>815</v>
      </c>
      <c r="L477">
        <v>77</v>
      </c>
      <c r="M477">
        <v>77</v>
      </c>
      <c r="N477">
        <v>7</v>
      </c>
      <c r="O477">
        <v>24</v>
      </c>
      <c r="P477">
        <v>8760</v>
      </c>
      <c r="Q477">
        <v>1</v>
      </c>
      <c r="R477">
        <v>1</v>
      </c>
      <c r="S477" s="1" t="s">
        <v>815</v>
      </c>
      <c r="T477">
        <v>10300503</v>
      </c>
      <c r="U477" s="53" t="s">
        <v>33</v>
      </c>
      <c r="V477" s="53" t="s">
        <v>33</v>
      </c>
      <c r="W477" s="53" t="s">
        <v>32</v>
      </c>
      <c r="X477">
        <v>0</v>
      </c>
      <c r="Y477">
        <v>0</v>
      </c>
      <c r="Z477">
        <v>0</v>
      </c>
      <c r="AA477">
        <v>0</v>
      </c>
      <c r="AB477">
        <v>0</v>
      </c>
      <c r="AC477" s="5">
        <v>0</v>
      </c>
      <c r="AD477" t="s">
        <v>1202</v>
      </c>
      <c r="AE477" s="5">
        <f t="shared" si="36"/>
        <v>0</v>
      </c>
      <c r="AF477" s="5" t="str">
        <f t="shared" si="35"/>
        <v>n/a</v>
      </c>
      <c r="AG477">
        <v>0</v>
      </c>
      <c r="AH477">
        <v>0</v>
      </c>
      <c r="AI477">
        <v>0</v>
      </c>
      <c r="AJ477">
        <v>0</v>
      </c>
      <c r="AK477" s="53" t="s">
        <v>1334</v>
      </c>
    </row>
    <row r="478" spans="1:37" ht="28.8" x14ac:dyDescent="0.3">
      <c r="A478" t="s">
        <v>595</v>
      </c>
      <c r="B478">
        <v>2022</v>
      </c>
      <c r="C478">
        <v>70267</v>
      </c>
      <c r="D478">
        <v>5763211</v>
      </c>
      <c r="E478" s="1" t="s">
        <v>741</v>
      </c>
      <c r="F478" s="1" t="s">
        <v>45</v>
      </c>
      <c r="G478" s="49">
        <v>153</v>
      </c>
      <c r="H478" t="s">
        <v>742</v>
      </c>
      <c r="I478">
        <v>54</v>
      </c>
      <c r="J478">
        <v>54</v>
      </c>
      <c r="K478" s="1" t="s">
        <v>816</v>
      </c>
      <c r="L478">
        <v>78</v>
      </c>
      <c r="M478">
        <v>78</v>
      </c>
      <c r="N478">
        <v>1</v>
      </c>
      <c r="O478">
        <v>1</v>
      </c>
      <c r="P478">
        <v>26</v>
      </c>
      <c r="Q478">
        <v>1</v>
      </c>
      <c r="R478">
        <v>1</v>
      </c>
      <c r="S478" s="1" t="s">
        <v>817</v>
      </c>
      <c r="T478">
        <v>39999992</v>
      </c>
      <c r="U478" s="53" t="s">
        <v>56</v>
      </c>
      <c r="V478" s="53" t="s">
        <v>56</v>
      </c>
      <c r="W478" s="53" t="s">
        <v>28</v>
      </c>
      <c r="X478">
        <v>0</v>
      </c>
      <c r="Y478">
        <v>0</v>
      </c>
      <c r="Z478">
        <v>0</v>
      </c>
      <c r="AA478">
        <v>0</v>
      </c>
      <c r="AB478">
        <v>0</v>
      </c>
      <c r="AC478" s="5">
        <v>0</v>
      </c>
      <c r="AD478" t="s">
        <v>1202</v>
      </c>
      <c r="AE478" s="5">
        <f t="shared" si="36"/>
        <v>0</v>
      </c>
      <c r="AF478" s="5" t="str">
        <f t="shared" si="35"/>
        <v>n/a</v>
      </c>
      <c r="AG478">
        <v>0</v>
      </c>
      <c r="AH478">
        <v>0</v>
      </c>
      <c r="AI478">
        <v>0</v>
      </c>
      <c r="AJ478">
        <v>0</v>
      </c>
      <c r="AK478" s="53" t="s">
        <v>1334</v>
      </c>
    </row>
    <row r="479" spans="1:37" ht="28.8" x14ac:dyDescent="0.3">
      <c r="A479" t="s">
        <v>595</v>
      </c>
      <c r="B479">
        <v>2022</v>
      </c>
      <c r="C479">
        <v>70267</v>
      </c>
      <c r="D479">
        <v>5763211</v>
      </c>
      <c r="E479" s="1" t="s">
        <v>741</v>
      </c>
      <c r="F479" s="1" t="s">
        <v>45</v>
      </c>
      <c r="G479" s="49">
        <v>153</v>
      </c>
      <c r="H479" t="s">
        <v>742</v>
      </c>
      <c r="I479">
        <v>54</v>
      </c>
      <c r="J479">
        <v>54</v>
      </c>
      <c r="K479" s="1" t="s">
        <v>816</v>
      </c>
      <c r="L479">
        <v>78</v>
      </c>
      <c r="M479">
        <v>78</v>
      </c>
      <c r="N479">
        <v>1</v>
      </c>
      <c r="O479">
        <v>1</v>
      </c>
      <c r="P479">
        <v>26</v>
      </c>
      <c r="Q479">
        <v>1</v>
      </c>
      <c r="R479">
        <v>1</v>
      </c>
      <c r="S479" s="1" t="s">
        <v>817</v>
      </c>
      <c r="T479">
        <v>39999992</v>
      </c>
      <c r="U479" s="53" t="s">
        <v>56</v>
      </c>
      <c r="V479" s="53" t="s">
        <v>56</v>
      </c>
      <c r="W479" s="53" t="s">
        <v>29</v>
      </c>
      <c r="X479">
        <v>0</v>
      </c>
      <c r="Y479">
        <v>0</v>
      </c>
      <c r="Z479">
        <v>0</v>
      </c>
      <c r="AA479">
        <v>0</v>
      </c>
      <c r="AB479">
        <v>0</v>
      </c>
      <c r="AC479" s="5">
        <v>0</v>
      </c>
      <c r="AD479" t="s">
        <v>1202</v>
      </c>
      <c r="AE479" s="5">
        <f t="shared" si="36"/>
        <v>0</v>
      </c>
      <c r="AF479" s="5" t="str">
        <f t="shared" si="35"/>
        <v>n/a</v>
      </c>
      <c r="AG479">
        <v>0</v>
      </c>
      <c r="AH479">
        <v>0</v>
      </c>
      <c r="AI479">
        <v>0</v>
      </c>
      <c r="AJ479">
        <v>0</v>
      </c>
      <c r="AK479" s="53" t="s">
        <v>1334</v>
      </c>
    </row>
    <row r="480" spans="1:37" ht="28.8" x14ac:dyDescent="0.3">
      <c r="A480" t="s">
        <v>595</v>
      </c>
      <c r="B480">
        <v>2022</v>
      </c>
      <c r="C480">
        <v>70267</v>
      </c>
      <c r="D480">
        <v>5763211</v>
      </c>
      <c r="E480" s="1" t="s">
        <v>741</v>
      </c>
      <c r="F480" s="1" t="s">
        <v>45</v>
      </c>
      <c r="G480" s="49">
        <v>153</v>
      </c>
      <c r="H480" t="s">
        <v>742</v>
      </c>
      <c r="I480">
        <v>54</v>
      </c>
      <c r="J480">
        <v>54</v>
      </c>
      <c r="K480" s="1" t="s">
        <v>816</v>
      </c>
      <c r="L480">
        <v>78</v>
      </c>
      <c r="M480">
        <v>78</v>
      </c>
      <c r="N480">
        <v>1</v>
      </c>
      <c r="O480">
        <v>1</v>
      </c>
      <c r="P480">
        <v>26</v>
      </c>
      <c r="Q480">
        <v>1</v>
      </c>
      <c r="R480">
        <v>1</v>
      </c>
      <c r="S480" s="1" t="s">
        <v>817</v>
      </c>
      <c r="T480">
        <v>39999992</v>
      </c>
      <c r="U480" s="53" t="s">
        <v>56</v>
      </c>
      <c r="V480" s="53" t="s">
        <v>56</v>
      </c>
      <c r="W480" s="53" t="s">
        <v>30</v>
      </c>
      <c r="X480">
        <v>0</v>
      </c>
      <c r="Y480">
        <v>0</v>
      </c>
      <c r="Z480">
        <v>0</v>
      </c>
      <c r="AA480">
        <v>0</v>
      </c>
      <c r="AB480">
        <v>0</v>
      </c>
      <c r="AC480" s="5">
        <v>0</v>
      </c>
      <c r="AD480" t="s">
        <v>1202</v>
      </c>
      <c r="AE480" s="5">
        <f t="shared" si="36"/>
        <v>0</v>
      </c>
      <c r="AF480" s="5" t="str">
        <f t="shared" si="35"/>
        <v>n/a</v>
      </c>
      <c r="AG480">
        <v>0</v>
      </c>
      <c r="AH480">
        <v>0</v>
      </c>
      <c r="AI480">
        <v>0</v>
      </c>
      <c r="AJ480">
        <v>0</v>
      </c>
      <c r="AK480" s="53" t="s">
        <v>1334</v>
      </c>
    </row>
    <row r="481" spans="1:37" ht="28.8" x14ac:dyDescent="0.3">
      <c r="A481" t="s">
        <v>595</v>
      </c>
      <c r="B481">
        <v>2022</v>
      </c>
      <c r="C481">
        <v>70267</v>
      </c>
      <c r="D481">
        <v>5763211</v>
      </c>
      <c r="E481" s="1" t="s">
        <v>741</v>
      </c>
      <c r="F481" s="1" t="s">
        <v>45</v>
      </c>
      <c r="G481" s="49">
        <v>153</v>
      </c>
      <c r="H481" t="s">
        <v>742</v>
      </c>
      <c r="I481">
        <v>54</v>
      </c>
      <c r="J481">
        <v>54</v>
      </c>
      <c r="K481" s="1" t="s">
        <v>816</v>
      </c>
      <c r="L481">
        <v>78</v>
      </c>
      <c r="M481">
        <v>78</v>
      </c>
      <c r="N481">
        <v>1</v>
      </c>
      <c r="O481">
        <v>1</v>
      </c>
      <c r="P481">
        <v>26</v>
      </c>
      <c r="Q481">
        <v>1</v>
      </c>
      <c r="R481">
        <v>1</v>
      </c>
      <c r="S481" s="1" t="s">
        <v>817</v>
      </c>
      <c r="T481">
        <v>39999992</v>
      </c>
      <c r="U481" s="53" t="s">
        <v>56</v>
      </c>
      <c r="V481" s="53" t="s">
        <v>56</v>
      </c>
      <c r="W481" s="53" t="s">
        <v>31</v>
      </c>
      <c r="X481">
        <v>0</v>
      </c>
      <c r="Y481">
        <v>0</v>
      </c>
      <c r="Z481">
        <v>0</v>
      </c>
      <c r="AA481">
        <v>0</v>
      </c>
      <c r="AB481">
        <v>0</v>
      </c>
      <c r="AC481" s="5">
        <v>0</v>
      </c>
      <c r="AD481" t="s">
        <v>1202</v>
      </c>
      <c r="AE481" s="5">
        <f t="shared" si="36"/>
        <v>0</v>
      </c>
      <c r="AF481" s="5" t="str">
        <f t="shared" si="35"/>
        <v>n/a</v>
      </c>
      <c r="AG481">
        <v>0</v>
      </c>
      <c r="AH481">
        <v>0</v>
      </c>
      <c r="AI481">
        <v>0</v>
      </c>
      <c r="AJ481">
        <v>0</v>
      </c>
      <c r="AK481" s="53" t="s">
        <v>1334</v>
      </c>
    </row>
    <row r="482" spans="1:37" ht="33" x14ac:dyDescent="0.3">
      <c r="A482" t="s">
        <v>595</v>
      </c>
      <c r="B482">
        <v>2022</v>
      </c>
      <c r="C482">
        <v>70267</v>
      </c>
      <c r="D482">
        <v>5763211</v>
      </c>
      <c r="E482" s="1" t="s">
        <v>741</v>
      </c>
      <c r="F482" s="1" t="s">
        <v>45</v>
      </c>
      <c r="G482" s="49">
        <v>153</v>
      </c>
      <c r="H482" t="s">
        <v>742</v>
      </c>
      <c r="I482">
        <v>54</v>
      </c>
      <c r="J482">
        <v>54</v>
      </c>
      <c r="K482" s="1" t="s">
        <v>816</v>
      </c>
      <c r="L482">
        <v>78</v>
      </c>
      <c r="M482">
        <v>78</v>
      </c>
      <c r="N482">
        <v>1</v>
      </c>
      <c r="O482">
        <v>1</v>
      </c>
      <c r="P482">
        <v>26</v>
      </c>
      <c r="Q482">
        <v>1</v>
      </c>
      <c r="R482">
        <v>1</v>
      </c>
      <c r="S482" s="1" t="s">
        <v>817</v>
      </c>
      <c r="T482">
        <v>39999992</v>
      </c>
      <c r="U482" s="53" t="s">
        <v>56</v>
      </c>
      <c r="V482" s="53" t="s">
        <v>56</v>
      </c>
      <c r="W482" s="53" t="s">
        <v>32</v>
      </c>
      <c r="X482">
        <v>0</v>
      </c>
      <c r="Y482">
        <v>0</v>
      </c>
      <c r="Z482">
        <v>0</v>
      </c>
      <c r="AA482">
        <v>0</v>
      </c>
      <c r="AB482">
        <v>0</v>
      </c>
      <c r="AC482" s="5">
        <v>0</v>
      </c>
      <c r="AD482" t="s">
        <v>1202</v>
      </c>
      <c r="AE482" s="5">
        <f t="shared" si="36"/>
        <v>0</v>
      </c>
      <c r="AF482" s="5" t="str">
        <f t="shared" si="35"/>
        <v>n/a</v>
      </c>
      <c r="AG482">
        <v>0</v>
      </c>
      <c r="AH482">
        <v>0</v>
      </c>
      <c r="AI482">
        <v>0</v>
      </c>
      <c r="AJ482">
        <v>0</v>
      </c>
      <c r="AK482" s="53" t="s">
        <v>1334</v>
      </c>
    </row>
    <row r="483" spans="1:37" ht="28.8" x14ac:dyDescent="0.3">
      <c r="A483" t="s">
        <v>595</v>
      </c>
      <c r="B483">
        <v>2022</v>
      </c>
      <c r="C483">
        <v>70267</v>
      </c>
      <c r="D483">
        <v>5763211</v>
      </c>
      <c r="E483" s="1" t="s">
        <v>741</v>
      </c>
      <c r="F483" s="1" t="s">
        <v>45</v>
      </c>
      <c r="G483" s="49">
        <v>153</v>
      </c>
      <c r="H483" t="s">
        <v>742</v>
      </c>
      <c r="I483">
        <v>54</v>
      </c>
      <c r="J483">
        <v>54</v>
      </c>
      <c r="K483" s="1" t="s">
        <v>816</v>
      </c>
      <c r="L483">
        <v>78</v>
      </c>
      <c r="M483">
        <v>78</v>
      </c>
      <c r="N483">
        <v>1</v>
      </c>
      <c r="O483">
        <v>1</v>
      </c>
      <c r="P483">
        <v>26</v>
      </c>
      <c r="Q483">
        <v>2</v>
      </c>
      <c r="R483">
        <v>2</v>
      </c>
      <c r="S483" s="1" t="s">
        <v>818</v>
      </c>
      <c r="T483">
        <v>39999992</v>
      </c>
      <c r="U483" s="53" t="s">
        <v>56</v>
      </c>
      <c r="V483" s="53" t="s">
        <v>56</v>
      </c>
      <c r="W483" s="53" t="s">
        <v>28</v>
      </c>
      <c r="X483">
        <v>0</v>
      </c>
      <c r="Y483">
        <v>0</v>
      </c>
      <c r="Z483">
        <v>0</v>
      </c>
      <c r="AA483">
        <v>0</v>
      </c>
      <c r="AB483">
        <v>0</v>
      </c>
      <c r="AC483" s="5">
        <v>0</v>
      </c>
      <c r="AD483" t="s">
        <v>1202</v>
      </c>
      <c r="AE483" s="5">
        <f t="shared" si="36"/>
        <v>0</v>
      </c>
      <c r="AF483" s="5" t="str">
        <f t="shared" si="35"/>
        <v>n/a</v>
      </c>
      <c r="AG483">
        <v>0</v>
      </c>
      <c r="AH483">
        <v>0</v>
      </c>
      <c r="AI483">
        <v>0</v>
      </c>
      <c r="AJ483">
        <v>0</v>
      </c>
      <c r="AK483" s="53" t="s">
        <v>1334</v>
      </c>
    </row>
    <row r="484" spans="1:37" ht="28.8" x14ac:dyDescent="0.3">
      <c r="A484" t="s">
        <v>595</v>
      </c>
      <c r="B484">
        <v>2022</v>
      </c>
      <c r="C484">
        <v>70267</v>
      </c>
      <c r="D484">
        <v>5763211</v>
      </c>
      <c r="E484" s="1" t="s">
        <v>741</v>
      </c>
      <c r="F484" s="1" t="s">
        <v>45</v>
      </c>
      <c r="G484" s="49">
        <v>153</v>
      </c>
      <c r="H484" t="s">
        <v>742</v>
      </c>
      <c r="I484">
        <v>54</v>
      </c>
      <c r="J484">
        <v>54</v>
      </c>
      <c r="K484" s="1" t="s">
        <v>816</v>
      </c>
      <c r="L484">
        <v>78</v>
      </c>
      <c r="M484">
        <v>78</v>
      </c>
      <c r="N484">
        <v>1</v>
      </c>
      <c r="O484">
        <v>1</v>
      </c>
      <c r="P484">
        <v>26</v>
      </c>
      <c r="Q484">
        <v>2</v>
      </c>
      <c r="R484">
        <v>2</v>
      </c>
      <c r="S484" s="1" t="s">
        <v>818</v>
      </c>
      <c r="T484">
        <v>39999992</v>
      </c>
      <c r="U484" s="53" t="s">
        <v>56</v>
      </c>
      <c r="V484" s="53" t="s">
        <v>56</v>
      </c>
      <c r="W484" s="53" t="s">
        <v>29</v>
      </c>
      <c r="X484">
        <v>0</v>
      </c>
      <c r="Y484">
        <v>0</v>
      </c>
      <c r="Z484">
        <v>0</v>
      </c>
      <c r="AA484">
        <v>0</v>
      </c>
      <c r="AB484">
        <v>0</v>
      </c>
      <c r="AC484" s="5">
        <v>0</v>
      </c>
      <c r="AD484" t="s">
        <v>1202</v>
      </c>
      <c r="AE484" s="5">
        <f t="shared" si="36"/>
        <v>0</v>
      </c>
      <c r="AF484" s="5" t="str">
        <f t="shared" si="35"/>
        <v>n/a</v>
      </c>
      <c r="AG484">
        <v>0</v>
      </c>
      <c r="AH484">
        <v>0</v>
      </c>
      <c r="AI484">
        <v>0</v>
      </c>
      <c r="AJ484">
        <v>0</v>
      </c>
      <c r="AK484" s="53" t="s">
        <v>1334</v>
      </c>
    </row>
    <row r="485" spans="1:37" ht="28.8" x14ac:dyDescent="0.3">
      <c r="A485" t="s">
        <v>595</v>
      </c>
      <c r="B485">
        <v>2022</v>
      </c>
      <c r="C485">
        <v>70267</v>
      </c>
      <c r="D485">
        <v>5763211</v>
      </c>
      <c r="E485" s="1" t="s">
        <v>741</v>
      </c>
      <c r="F485" s="1" t="s">
        <v>45</v>
      </c>
      <c r="G485" s="49">
        <v>153</v>
      </c>
      <c r="H485" t="s">
        <v>742</v>
      </c>
      <c r="I485">
        <v>54</v>
      </c>
      <c r="J485">
        <v>54</v>
      </c>
      <c r="K485" s="1" t="s">
        <v>816</v>
      </c>
      <c r="L485">
        <v>78</v>
      </c>
      <c r="M485">
        <v>78</v>
      </c>
      <c r="N485">
        <v>1</v>
      </c>
      <c r="O485">
        <v>1</v>
      </c>
      <c r="P485">
        <v>26</v>
      </c>
      <c r="Q485">
        <v>2</v>
      </c>
      <c r="R485">
        <v>2</v>
      </c>
      <c r="S485" s="1" t="s">
        <v>818</v>
      </c>
      <c r="T485">
        <v>39999992</v>
      </c>
      <c r="U485" s="53" t="s">
        <v>56</v>
      </c>
      <c r="V485" s="53" t="s">
        <v>56</v>
      </c>
      <c r="W485" s="53" t="s">
        <v>30</v>
      </c>
      <c r="X485">
        <v>0</v>
      </c>
      <c r="Y485">
        <v>0</v>
      </c>
      <c r="Z485">
        <v>0</v>
      </c>
      <c r="AA485">
        <v>0</v>
      </c>
      <c r="AB485">
        <v>0</v>
      </c>
      <c r="AC485" s="5">
        <v>0</v>
      </c>
      <c r="AD485" t="s">
        <v>1202</v>
      </c>
      <c r="AE485" s="5">
        <f t="shared" si="36"/>
        <v>0</v>
      </c>
      <c r="AF485" s="5" t="str">
        <f t="shared" si="35"/>
        <v>n/a</v>
      </c>
      <c r="AG485">
        <v>0</v>
      </c>
      <c r="AH485">
        <v>0</v>
      </c>
      <c r="AI485">
        <v>0</v>
      </c>
      <c r="AJ485">
        <v>0</v>
      </c>
      <c r="AK485" s="53" t="s">
        <v>1334</v>
      </c>
    </row>
    <row r="486" spans="1:37" ht="28.8" x14ac:dyDescent="0.3">
      <c r="A486" t="s">
        <v>595</v>
      </c>
      <c r="B486">
        <v>2022</v>
      </c>
      <c r="C486">
        <v>70267</v>
      </c>
      <c r="D486">
        <v>5763211</v>
      </c>
      <c r="E486" s="1" t="s">
        <v>741</v>
      </c>
      <c r="F486" s="1" t="s">
        <v>45</v>
      </c>
      <c r="G486" s="49">
        <v>153</v>
      </c>
      <c r="H486" t="s">
        <v>742</v>
      </c>
      <c r="I486">
        <v>54</v>
      </c>
      <c r="J486">
        <v>54</v>
      </c>
      <c r="K486" s="1" t="s">
        <v>816</v>
      </c>
      <c r="L486">
        <v>78</v>
      </c>
      <c r="M486">
        <v>78</v>
      </c>
      <c r="N486">
        <v>1</v>
      </c>
      <c r="O486">
        <v>1</v>
      </c>
      <c r="P486">
        <v>26</v>
      </c>
      <c r="Q486">
        <v>2</v>
      </c>
      <c r="R486">
        <v>2</v>
      </c>
      <c r="S486" s="1" t="s">
        <v>818</v>
      </c>
      <c r="T486">
        <v>39999992</v>
      </c>
      <c r="U486" s="53" t="s">
        <v>56</v>
      </c>
      <c r="V486" s="53" t="s">
        <v>56</v>
      </c>
      <c r="W486" s="53" t="s">
        <v>31</v>
      </c>
      <c r="X486">
        <v>0</v>
      </c>
      <c r="Y486">
        <v>0</v>
      </c>
      <c r="Z486">
        <v>0</v>
      </c>
      <c r="AA486">
        <v>0</v>
      </c>
      <c r="AB486">
        <v>0</v>
      </c>
      <c r="AC486" s="5">
        <v>0</v>
      </c>
      <c r="AD486" t="s">
        <v>1202</v>
      </c>
      <c r="AE486" s="5">
        <f t="shared" si="36"/>
        <v>0</v>
      </c>
      <c r="AF486" s="5" t="str">
        <f t="shared" si="35"/>
        <v>n/a</v>
      </c>
      <c r="AG486">
        <v>0</v>
      </c>
      <c r="AH486">
        <v>0</v>
      </c>
      <c r="AI486">
        <v>0</v>
      </c>
      <c r="AJ486">
        <v>0</v>
      </c>
      <c r="AK486" s="53" t="s">
        <v>1334</v>
      </c>
    </row>
    <row r="487" spans="1:37" ht="33" x14ac:dyDescent="0.3">
      <c r="A487" t="s">
        <v>595</v>
      </c>
      <c r="B487">
        <v>2022</v>
      </c>
      <c r="C487">
        <v>70267</v>
      </c>
      <c r="D487">
        <v>5763211</v>
      </c>
      <c r="E487" s="1" t="s">
        <v>741</v>
      </c>
      <c r="F487" s="1" t="s">
        <v>45</v>
      </c>
      <c r="G487" s="49">
        <v>153</v>
      </c>
      <c r="H487" t="s">
        <v>742</v>
      </c>
      <c r="I487">
        <v>54</v>
      </c>
      <c r="J487">
        <v>54</v>
      </c>
      <c r="K487" s="1" t="s">
        <v>816</v>
      </c>
      <c r="L487">
        <v>78</v>
      </c>
      <c r="M487">
        <v>78</v>
      </c>
      <c r="N487">
        <v>1</v>
      </c>
      <c r="O487">
        <v>1</v>
      </c>
      <c r="P487">
        <v>26</v>
      </c>
      <c r="Q487">
        <v>2</v>
      </c>
      <c r="R487">
        <v>2</v>
      </c>
      <c r="S487" s="1" t="s">
        <v>818</v>
      </c>
      <c r="T487">
        <v>39999992</v>
      </c>
      <c r="U487" s="53" t="s">
        <v>56</v>
      </c>
      <c r="V487" s="53" t="s">
        <v>56</v>
      </c>
      <c r="W487" s="53" t="s">
        <v>32</v>
      </c>
      <c r="X487">
        <v>0</v>
      </c>
      <c r="Y487">
        <v>0</v>
      </c>
      <c r="Z487">
        <v>0</v>
      </c>
      <c r="AA487">
        <v>0</v>
      </c>
      <c r="AB487">
        <v>0</v>
      </c>
      <c r="AC487" s="5">
        <v>0</v>
      </c>
      <c r="AD487" t="s">
        <v>1202</v>
      </c>
      <c r="AE487" s="5">
        <f t="shared" si="36"/>
        <v>0</v>
      </c>
      <c r="AF487" s="5" t="str">
        <f t="shared" si="35"/>
        <v>n/a</v>
      </c>
      <c r="AG487">
        <v>0</v>
      </c>
      <c r="AH487">
        <v>0</v>
      </c>
      <c r="AI487">
        <v>0</v>
      </c>
      <c r="AJ487">
        <v>0</v>
      </c>
      <c r="AK487" s="53" t="s">
        <v>1334</v>
      </c>
    </row>
    <row r="488" spans="1:37" ht="28.8" x14ac:dyDescent="0.3">
      <c r="A488" t="s">
        <v>595</v>
      </c>
      <c r="B488">
        <v>2022</v>
      </c>
      <c r="C488">
        <v>70267</v>
      </c>
      <c r="D488">
        <v>5763211</v>
      </c>
      <c r="E488" s="1" t="s">
        <v>741</v>
      </c>
      <c r="F488" s="1" t="s">
        <v>45</v>
      </c>
      <c r="G488" s="49">
        <v>153</v>
      </c>
      <c r="H488" t="s">
        <v>742</v>
      </c>
      <c r="I488">
        <v>54</v>
      </c>
      <c r="J488">
        <v>54</v>
      </c>
      <c r="K488" s="1" t="s">
        <v>819</v>
      </c>
      <c r="L488">
        <v>81</v>
      </c>
      <c r="M488">
        <v>81</v>
      </c>
      <c r="N488">
        <v>1</v>
      </c>
      <c r="O488">
        <v>1</v>
      </c>
      <c r="P488">
        <v>9</v>
      </c>
      <c r="Q488">
        <v>1</v>
      </c>
      <c r="R488">
        <v>1</v>
      </c>
      <c r="S488" s="1" t="s">
        <v>821</v>
      </c>
      <c r="T488">
        <v>20400202</v>
      </c>
      <c r="U488" s="53" t="s">
        <v>822</v>
      </c>
      <c r="V488" s="53" t="s">
        <v>38</v>
      </c>
      <c r="W488" s="53" t="s">
        <v>28</v>
      </c>
      <c r="X488">
        <v>11</v>
      </c>
      <c r="Y488">
        <v>33</v>
      </c>
      <c r="Z488">
        <v>8</v>
      </c>
      <c r="AA488">
        <v>48</v>
      </c>
      <c r="AB488">
        <v>25.7</v>
      </c>
      <c r="AC488" s="5">
        <v>0.24710550000000001</v>
      </c>
      <c r="AD488" t="s">
        <v>1202</v>
      </c>
      <c r="AE488" s="5">
        <f t="shared" si="36"/>
        <v>2.97</v>
      </c>
      <c r="AF488" s="5">
        <f t="shared" si="35"/>
        <v>2.7456166666666667E-2</v>
      </c>
      <c r="AG488" s="55">
        <f>AC488*'2022 EMP Fac Data Metro DC-NoVA'!$AE$5</f>
        <v>0.27488628878558763</v>
      </c>
      <c r="AH488" s="55">
        <f>AG488*$AF488/$AC488</f>
        <v>3.0542920976176401E-2</v>
      </c>
      <c r="AI488" s="55">
        <f>AC488*'2022 EMP Fac Data Metro DC-NoVA'!$AF$5</f>
        <v>0.29085694293106379</v>
      </c>
      <c r="AJ488" s="55">
        <f>AI488*$AF488/$AC488</f>
        <v>3.2317438103451529E-2</v>
      </c>
      <c r="AK488" s="53" t="s">
        <v>1334</v>
      </c>
    </row>
    <row r="489" spans="1:37" ht="28.8" x14ac:dyDescent="0.3">
      <c r="A489" t="s">
        <v>595</v>
      </c>
      <c r="B489">
        <v>2022</v>
      </c>
      <c r="C489">
        <v>70267</v>
      </c>
      <c r="D489">
        <v>5763211</v>
      </c>
      <c r="E489" s="1" t="s">
        <v>741</v>
      </c>
      <c r="F489" s="1" t="s">
        <v>45</v>
      </c>
      <c r="G489" s="49">
        <v>153</v>
      </c>
      <c r="H489" t="s">
        <v>742</v>
      </c>
      <c r="I489">
        <v>54</v>
      </c>
      <c r="J489">
        <v>54</v>
      </c>
      <c r="K489" s="1" t="s">
        <v>819</v>
      </c>
      <c r="L489">
        <v>81</v>
      </c>
      <c r="M489">
        <v>81</v>
      </c>
      <c r="N489">
        <v>1</v>
      </c>
      <c r="O489">
        <v>1</v>
      </c>
      <c r="P489">
        <v>9</v>
      </c>
      <c r="Q489">
        <v>1</v>
      </c>
      <c r="R489">
        <v>1</v>
      </c>
      <c r="S489" s="1" t="s">
        <v>821</v>
      </c>
      <c r="T489">
        <v>20400202</v>
      </c>
      <c r="U489" s="53" t="s">
        <v>822</v>
      </c>
      <c r="V489" s="53" t="s">
        <v>38</v>
      </c>
      <c r="W489" s="53" t="s">
        <v>29</v>
      </c>
      <c r="X489">
        <v>11</v>
      </c>
      <c r="Y489">
        <v>33</v>
      </c>
      <c r="Z489">
        <v>8</v>
      </c>
      <c r="AA489">
        <v>48</v>
      </c>
      <c r="AB489">
        <v>25.7</v>
      </c>
      <c r="AC489" s="5">
        <v>8.4810000000000007E-3</v>
      </c>
      <c r="AD489" t="s">
        <v>1202</v>
      </c>
      <c r="AE489" s="5">
        <f t="shared" si="36"/>
        <v>2.97</v>
      </c>
      <c r="AF489" s="5">
        <f t="shared" si="35"/>
        <v>9.4233333333333343E-4</v>
      </c>
      <c r="AG489" s="55">
        <f>AC489*'2022 EMP Fac Data Metro DC-NoVA'!$AK$5</f>
        <v>9.9069063493336176E-3</v>
      </c>
      <c r="AH489" s="55">
        <f>AG489*$AF489/$AC489</f>
        <v>1.1007673721481798E-3</v>
      </c>
      <c r="AI489" s="55">
        <f>AC489*'2022 EMP Fac Data Metro DC-NoVA'!$AL$5</f>
        <v>1.0824591053475302E-2</v>
      </c>
      <c r="AJ489" s="55">
        <f>AI489*$AF489/$AC489</f>
        <v>1.2027323392750336E-3</v>
      </c>
      <c r="AK489" s="53" t="s">
        <v>1334</v>
      </c>
    </row>
    <row r="490" spans="1:37" ht="28.8" x14ac:dyDescent="0.3">
      <c r="A490" t="s">
        <v>595</v>
      </c>
      <c r="B490">
        <v>2022</v>
      </c>
      <c r="C490">
        <v>70267</v>
      </c>
      <c r="D490">
        <v>5763211</v>
      </c>
      <c r="E490" s="1" t="s">
        <v>741</v>
      </c>
      <c r="F490" s="1" t="s">
        <v>45</v>
      </c>
      <c r="G490" s="49">
        <v>153</v>
      </c>
      <c r="H490" t="s">
        <v>742</v>
      </c>
      <c r="I490">
        <v>54</v>
      </c>
      <c r="J490">
        <v>54</v>
      </c>
      <c r="K490" s="1" t="s">
        <v>819</v>
      </c>
      <c r="L490">
        <v>81</v>
      </c>
      <c r="M490">
        <v>81</v>
      </c>
      <c r="N490">
        <v>1</v>
      </c>
      <c r="O490">
        <v>1</v>
      </c>
      <c r="P490">
        <v>9</v>
      </c>
      <c r="Q490">
        <v>1</v>
      </c>
      <c r="R490">
        <v>1</v>
      </c>
      <c r="S490" s="1" t="s">
        <v>821</v>
      </c>
      <c r="T490">
        <v>20400202</v>
      </c>
      <c r="U490" s="53" t="s">
        <v>822</v>
      </c>
      <c r="V490" s="53" t="s">
        <v>38</v>
      </c>
      <c r="W490" s="53" t="s">
        <v>30</v>
      </c>
      <c r="X490">
        <v>11</v>
      </c>
      <c r="Y490">
        <v>33</v>
      </c>
      <c r="Z490">
        <v>8</v>
      </c>
      <c r="AA490">
        <v>48</v>
      </c>
      <c r="AB490">
        <v>25.7</v>
      </c>
      <c r="AC490" s="5">
        <v>1.8246999999999999E-2</v>
      </c>
      <c r="AD490" t="s">
        <v>1202</v>
      </c>
      <c r="AE490" s="5">
        <f t="shared" si="36"/>
        <v>2.97</v>
      </c>
      <c r="AF490" s="5">
        <f t="shared" si="35"/>
        <v>2.0274444444444441E-3</v>
      </c>
      <c r="AG490" s="55">
        <f>AC490*'2022 EMP Fac Data Metro DC-NoVA'!$AN$5</f>
        <v>2.0761921067514323E-2</v>
      </c>
      <c r="AH490" s="55">
        <f>AG490*$AF490/$AC490</f>
        <v>2.3068801186127024E-3</v>
      </c>
      <c r="AI490" s="55">
        <f>AC490*'2022 EMP Fac Data Metro DC-NoVA'!$AO$5</f>
        <v>2.2293516604171219E-2</v>
      </c>
      <c r="AJ490" s="55">
        <f>AI490*$AF490/$AC490</f>
        <v>2.4770574004634688E-3</v>
      </c>
      <c r="AK490" s="53" t="s">
        <v>1334</v>
      </c>
    </row>
    <row r="491" spans="1:37" ht="28.8" x14ac:dyDescent="0.3">
      <c r="A491" t="s">
        <v>595</v>
      </c>
      <c r="B491">
        <v>2022</v>
      </c>
      <c r="C491">
        <v>70267</v>
      </c>
      <c r="D491">
        <v>5763211</v>
      </c>
      <c r="E491" s="1" t="s">
        <v>741</v>
      </c>
      <c r="F491" s="1" t="s">
        <v>45</v>
      </c>
      <c r="G491" s="49">
        <v>153</v>
      </c>
      <c r="H491" t="s">
        <v>742</v>
      </c>
      <c r="I491">
        <v>54</v>
      </c>
      <c r="J491">
        <v>54</v>
      </c>
      <c r="K491" s="1" t="s">
        <v>819</v>
      </c>
      <c r="L491">
        <v>81</v>
      </c>
      <c r="M491">
        <v>81</v>
      </c>
      <c r="N491">
        <v>1</v>
      </c>
      <c r="O491">
        <v>1</v>
      </c>
      <c r="P491">
        <v>9</v>
      </c>
      <c r="Q491">
        <v>1</v>
      </c>
      <c r="R491">
        <v>1</v>
      </c>
      <c r="S491" s="1" t="s">
        <v>821</v>
      </c>
      <c r="T491">
        <v>20400202</v>
      </c>
      <c r="U491" s="53" t="s">
        <v>822</v>
      </c>
      <c r="V491" s="53" t="s">
        <v>38</v>
      </c>
      <c r="W491" s="53" t="s">
        <v>31</v>
      </c>
      <c r="X491">
        <v>11</v>
      </c>
      <c r="Y491">
        <v>33</v>
      </c>
      <c r="Z491">
        <v>8</v>
      </c>
      <c r="AA491">
        <v>48</v>
      </c>
      <c r="AB491">
        <v>25.7</v>
      </c>
      <c r="AC491" s="5">
        <v>1.4135E-3</v>
      </c>
      <c r="AD491" t="s">
        <v>1202</v>
      </c>
      <c r="AE491" s="5">
        <f t="shared" si="36"/>
        <v>2.97</v>
      </c>
      <c r="AF491" s="5">
        <f t="shared" si="35"/>
        <v>1.5705555555555555E-4</v>
      </c>
      <c r="AG491" s="55">
        <f>AC491*'2022 EMP Fac Data Metro DC-NoVA'!$AQ$5</f>
        <v>1.7065243626306821E-3</v>
      </c>
      <c r="AH491" s="55">
        <f>AG491*$AF491/$AC491</f>
        <v>1.8961381807007575E-4</v>
      </c>
      <c r="AI491" s="55">
        <f>AC491*'2022 EMP Fac Data Metro DC-NoVA'!$AR$5</f>
        <v>1.9037204325149436E-3</v>
      </c>
      <c r="AJ491" s="55">
        <f>AI491*$AF491/$AC491</f>
        <v>2.115244925016604E-4</v>
      </c>
      <c r="AK491" s="53" t="s">
        <v>1334</v>
      </c>
    </row>
    <row r="492" spans="1:37" ht="33" x14ac:dyDescent="0.3">
      <c r="A492" t="s">
        <v>595</v>
      </c>
      <c r="B492">
        <v>2022</v>
      </c>
      <c r="C492">
        <v>70267</v>
      </c>
      <c r="D492">
        <v>5763211</v>
      </c>
      <c r="E492" s="1" t="s">
        <v>741</v>
      </c>
      <c r="F492" s="1" t="s">
        <v>45</v>
      </c>
      <c r="G492" s="49">
        <v>153</v>
      </c>
      <c r="H492" t="s">
        <v>742</v>
      </c>
      <c r="I492">
        <v>54</v>
      </c>
      <c r="J492">
        <v>54</v>
      </c>
      <c r="K492" s="1" t="s">
        <v>819</v>
      </c>
      <c r="L492">
        <v>81</v>
      </c>
      <c r="M492">
        <v>81</v>
      </c>
      <c r="N492">
        <v>1</v>
      </c>
      <c r="O492">
        <v>1</v>
      </c>
      <c r="P492">
        <v>9</v>
      </c>
      <c r="Q492">
        <v>1</v>
      </c>
      <c r="R492">
        <v>1</v>
      </c>
      <c r="S492" s="1" t="s">
        <v>821</v>
      </c>
      <c r="T492">
        <v>20400202</v>
      </c>
      <c r="U492" s="53" t="s">
        <v>822</v>
      </c>
      <c r="V492" s="53" t="s">
        <v>38</v>
      </c>
      <c r="W492" s="53" t="s">
        <v>32</v>
      </c>
      <c r="X492">
        <v>11</v>
      </c>
      <c r="Y492">
        <v>33</v>
      </c>
      <c r="Z492">
        <v>8</v>
      </c>
      <c r="AA492">
        <v>48</v>
      </c>
      <c r="AB492">
        <v>25.7</v>
      </c>
      <c r="AC492" s="5">
        <v>7.7999499999999999E-2</v>
      </c>
      <c r="AD492" t="s">
        <v>1202</v>
      </c>
      <c r="AE492" s="5">
        <f t="shared" si="36"/>
        <v>2.97</v>
      </c>
      <c r="AF492" s="5">
        <f t="shared" si="35"/>
        <v>8.666611111111111E-3</v>
      </c>
      <c r="AG492" s="55">
        <f>AC492*'2022 EMP Fac Data Metro DC-NoVA'!$AT$5</f>
        <v>7.5970352357180401E-2</v>
      </c>
      <c r="AH492" s="55">
        <f>AG492*$AF492/$AC492</f>
        <v>8.4411502619089335E-3</v>
      </c>
      <c r="AI492" s="55">
        <f>AC492*'2022 EMP Fac Data Metro DC-NoVA'!$AU$5</f>
        <v>7.5878353665008405E-2</v>
      </c>
      <c r="AJ492" s="55">
        <f>AI492*$AF492/$AC492</f>
        <v>8.4309281850009337E-3</v>
      </c>
      <c r="AK492" s="53" t="s">
        <v>1334</v>
      </c>
    </row>
    <row r="493" spans="1:37" ht="28.8" x14ac:dyDescent="0.3">
      <c r="A493" t="s">
        <v>595</v>
      </c>
      <c r="B493">
        <v>2022</v>
      </c>
      <c r="C493">
        <v>70267</v>
      </c>
      <c r="D493">
        <v>5763211</v>
      </c>
      <c r="E493" s="1" t="s">
        <v>741</v>
      </c>
      <c r="F493" s="1" t="s">
        <v>45</v>
      </c>
      <c r="G493" s="49">
        <v>153</v>
      </c>
      <c r="H493" t="s">
        <v>742</v>
      </c>
      <c r="I493">
        <v>54</v>
      </c>
      <c r="J493">
        <v>54</v>
      </c>
      <c r="K493" s="1" t="s">
        <v>819</v>
      </c>
      <c r="L493">
        <v>81</v>
      </c>
      <c r="M493">
        <v>81</v>
      </c>
      <c r="N493">
        <v>1</v>
      </c>
      <c r="O493">
        <v>1</v>
      </c>
      <c r="P493">
        <v>9</v>
      </c>
      <c r="Q493">
        <v>2</v>
      </c>
      <c r="R493">
        <v>2</v>
      </c>
      <c r="S493" s="1" t="s">
        <v>820</v>
      </c>
      <c r="T493">
        <v>39999992</v>
      </c>
      <c r="U493" s="53" t="s">
        <v>56</v>
      </c>
      <c r="V493" s="53" t="s">
        <v>56</v>
      </c>
      <c r="W493" s="53" t="s">
        <v>28</v>
      </c>
      <c r="X493">
        <v>0</v>
      </c>
      <c r="Y493">
        <v>0</v>
      </c>
      <c r="Z493">
        <v>0</v>
      </c>
      <c r="AA493">
        <v>0</v>
      </c>
      <c r="AB493">
        <v>0</v>
      </c>
      <c r="AC493" s="5">
        <v>0</v>
      </c>
      <c r="AD493" t="s">
        <v>1202</v>
      </c>
      <c r="AE493" s="5">
        <f t="shared" si="36"/>
        <v>0</v>
      </c>
      <c r="AF493" s="5" t="str">
        <f t="shared" si="35"/>
        <v>n/a</v>
      </c>
      <c r="AG493">
        <v>0</v>
      </c>
      <c r="AH493">
        <v>0</v>
      </c>
      <c r="AI493">
        <v>0</v>
      </c>
      <c r="AJ493">
        <v>0</v>
      </c>
      <c r="AK493" s="53" t="s">
        <v>1334</v>
      </c>
    </row>
    <row r="494" spans="1:37" ht="28.8" x14ac:dyDescent="0.3">
      <c r="A494" t="s">
        <v>595</v>
      </c>
      <c r="B494">
        <v>2022</v>
      </c>
      <c r="C494">
        <v>70267</v>
      </c>
      <c r="D494">
        <v>5763211</v>
      </c>
      <c r="E494" s="1" t="s">
        <v>741</v>
      </c>
      <c r="F494" s="1" t="s">
        <v>45</v>
      </c>
      <c r="G494" s="49">
        <v>153</v>
      </c>
      <c r="H494" t="s">
        <v>742</v>
      </c>
      <c r="I494">
        <v>54</v>
      </c>
      <c r="J494">
        <v>54</v>
      </c>
      <c r="K494" s="1" t="s">
        <v>819</v>
      </c>
      <c r="L494">
        <v>81</v>
      </c>
      <c r="M494">
        <v>81</v>
      </c>
      <c r="N494">
        <v>1</v>
      </c>
      <c r="O494">
        <v>1</v>
      </c>
      <c r="P494">
        <v>9</v>
      </c>
      <c r="Q494">
        <v>2</v>
      </c>
      <c r="R494">
        <v>2</v>
      </c>
      <c r="S494" s="1" t="s">
        <v>820</v>
      </c>
      <c r="T494">
        <v>39999992</v>
      </c>
      <c r="U494" s="53" t="s">
        <v>56</v>
      </c>
      <c r="V494" s="53" t="s">
        <v>56</v>
      </c>
      <c r="W494" s="53" t="s">
        <v>29</v>
      </c>
      <c r="X494">
        <v>0</v>
      </c>
      <c r="Y494">
        <v>0</v>
      </c>
      <c r="Z494">
        <v>0</v>
      </c>
      <c r="AA494">
        <v>0</v>
      </c>
      <c r="AB494">
        <v>0</v>
      </c>
      <c r="AC494" s="5">
        <v>0</v>
      </c>
      <c r="AD494" t="s">
        <v>1202</v>
      </c>
      <c r="AE494" s="5">
        <f t="shared" si="36"/>
        <v>0</v>
      </c>
      <c r="AF494" s="5" t="str">
        <f t="shared" si="35"/>
        <v>n/a</v>
      </c>
      <c r="AG494">
        <v>0</v>
      </c>
      <c r="AH494">
        <v>0</v>
      </c>
      <c r="AI494">
        <v>0</v>
      </c>
      <c r="AJ494">
        <v>0</v>
      </c>
      <c r="AK494" s="53" t="s">
        <v>1334</v>
      </c>
    </row>
    <row r="495" spans="1:37" ht="28.8" x14ac:dyDescent="0.3">
      <c r="A495" t="s">
        <v>595</v>
      </c>
      <c r="B495">
        <v>2022</v>
      </c>
      <c r="C495">
        <v>70267</v>
      </c>
      <c r="D495">
        <v>5763211</v>
      </c>
      <c r="E495" s="1" t="s">
        <v>741</v>
      </c>
      <c r="F495" s="1" t="s">
        <v>45</v>
      </c>
      <c r="G495" s="49">
        <v>153</v>
      </c>
      <c r="H495" t="s">
        <v>742</v>
      </c>
      <c r="I495">
        <v>54</v>
      </c>
      <c r="J495">
        <v>54</v>
      </c>
      <c r="K495" s="1" t="s">
        <v>819</v>
      </c>
      <c r="L495">
        <v>81</v>
      </c>
      <c r="M495">
        <v>81</v>
      </c>
      <c r="N495">
        <v>1</v>
      </c>
      <c r="O495">
        <v>1</v>
      </c>
      <c r="P495">
        <v>9</v>
      </c>
      <c r="Q495">
        <v>2</v>
      </c>
      <c r="R495">
        <v>2</v>
      </c>
      <c r="S495" s="1" t="s">
        <v>820</v>
      </c>
      <c r="T495">
        <v>39999992</v>
      </c>
      <c r="U495" s="53" t="s">
        <v>56</v>
      </c>
      <c r="V495" s="53" t="s">
        <v>56</v>
      </c>
      <c r="W495" s="53" t="s">
        <v>30</v>
      </c>
      <c r="X495">
        <v>0</v>
      </c>
      <c r="Y495">
        <v>0</v>
      </c>
      <c r="Z495">
        <v>0</v>
      </c>
      <c r="AA495">
        <v>0</v>
      </c>
      <c r="AB495">
        <v>0</v>
      </c>
      <c r="AC495" s="5">
        <v>0</v>
      </c>
      <c r="AD495" t="s">
        <v>1202</v>
      </c>
      <c r="AE495" s="5">
        <f t="shared" si="36"/>
        <v>0</v>
      </c>
      <c r="AF495" s="5" t="str">
        <f t="shared" si="35"/>
        <v>n/a</v>
      </c>
      <c r="AG495">
        <v>0</v>
      </c>
      <c r="AH495">
        <v>0</v>
      </c>
      <c r="AI495">
        <v>0</v>
      </c>
      <c r="AJ495">
        <v>0</v>
      </c>
      <c r="AK495" s="53" t="s">
        <v>1334</v>
      </c>
    </row>
    <row r="496" spans="1:37" ht="28.8" x14ac:dyDescent="0.3">
      <c r="A496" t="s">
        <v>595</v>
      </c>
      <c r="B496">
        <v>2022</v>
      </c>
      <c r="C496">
        <v>70267</v>
      </c>
      <c r="D496">
        <v>5763211</v>
      </c>
      <c r="E496" s="1" t="s">
        <v>741</v>
      </c>
      <c r="F496" s="1" t="s">
        <v>45</v>
      </c>
      <c r="G496" s="49">
        <v>153</v>
      </c>
      <c r="H496" t="s">
        <v>742</v>
      </c>
      <c r="I496">
        <v>54</v>
      </c>
      <c r="J496">
        <v>54</v>
      </c>
      <c r="K496" s="1" t="s">
        <v>819</v>
      </c>
      <c r="L496">
        <v>81</v>
      </c>
      <c r="M496">
        <v>81</v>
      </c>
      <c r="N496">
        <v>1</v>
      </c>
      <c r="O496">
        <v>1</v>
      </c>
      <c r="P496">
        <v>9</v>
      </c>
      <c r="Q496">
        <v>2</v>
      </c>
      <c r="R496">
        <v>2</v>
      </c>
      <c r="S496" s="1" t="s">
        <v>820</v>
      </c>
      <c r="T496">
        <v>39999992</v>
      </c>
      <c r="U496" s="53" t="s">
        <v>56</v>
      </c>
      <c r="V496" s="53" t="s">
        <v>56</v>
      </c>
      <c r="W496" s="53" t="s">
        <v>31</v>
      </c>
      <c r="X496">
        <v>0</v>
      </c>
      <c r="Y496">
        <v>0</v>
      </c>
      <c r="Z496">
        <v>0</v>
      </c>
      <c r="AA496">
        <v>0</v>
      </c>
      <c r="AB496">
        <v>0</v>
      </c>
      <c r="AC496" s="5">
        <v>0</v>
      </c>
      <c r="AD496" t="s">
        <v>1202</v>
      </c>
      <c r="AE496" s="5">
        <f t="shared" si="36"/>
        <v>0</v>
      </c>
      <c r="AF496" s="5" t="str">
        <f t="shared" si="35"/>
        <v>n/a</v>
      </c>
      <c r="AG496">
        <v>0</v>
      </c>
      <c r="AH496">
        <v>0</v>
      </c>
      <c r="AI496">
        <v>0</v>
      </c>
      <c r="AJ496">
        <v>0</v>
      </c>
      <c r="AK496" s="53" t="s">
        <v>1334</v>
      </c>
    </row>
    <row r="497" spans="1:37" ht="33" x14ac:dyDescent="0.3">
      <c r="A497" t="s">
        <v>595</v>
      </c>
      <c r="B497">
        <v>2022</v>
      </c>
      <c r="C497">
        <v>70267</v>
      </c>
      <c r="D497">
        <v>5763211</v>
      </c>
      <c r="E497" s="1" t="s">
        <v>741</v>
      </c>
      <c r="F497" s="1" t="s">
        <v>45</v>
      </c>
      <c r="G497" s="49">
        <v>153</v>
      </c>
      <c r="H497" t="s">
        <v>742</v>
      </c>
      <c r="I497">
        <v>54</v>
      </c>
      <c r="J497">
        <v>54</v>
      </c>
      <c r="K497" s="1" t="s">
        <v>819</v>
      </c>
      <c r="L497">
        <v>81</v>
      </c>
      <c r="M497">
        <v>81</v>
      </c>
      <c r="N497">
        <v>1</v>
      </c>
      <c r="O497">
        <v>1</v>
      </c>
      <c r="P497">
        <v>9</v>
      </c>
      <c r="Q497">
        <v>2</v>
      </c>
      <c r="R497">
        <v>2</v>
      </c>
      <c r="S497" s="1" t="s">
        <v>820</v>
      </c>
      <c r="T497">
        <v>39999992</v>
      </c>
      <c r="U497" s="53" t="s">
        <v>56</v>
      </c>
      <c r="V497" s="53" t="s">
        <v>56</v>
      </c>
      <c r="W497" s="53" t="s">
        <v>32</v>
      </c>
      <c r="X497">
        <v>0</v>
      </c>
      <c r="Y497">
        <v>0</v>
      </c>
      <c r="Z497">
        <v>0</v>
      </c>
      <c r="AA497">
        <v>0</v>
      </c>
      <c r="AB497">
        <v>0</v>
      </c>
      <c r="AC497" s="5">
        <v>0</v>
      </c>
      <c r="AD497" t="s">
        <v>1202</v>
      </c>
      <c r="AE497" s="5">
        <f t="shared" si="36"/>
        <v>0</v>
      </c>
      <c r="AF497" s="5" t="str">
        <f t="shared" si="35"/>
        <v>n/a</v>
      </c>
      <c r="AG497">
        <v>0</v>
      </c>
      <c r="AH497">
        <v>0</v>
      </c>
      <c r="AI497">
        <v>0</v>
      </c>
      <c r="AJ497">
        <v>0</v>
      </c>
      <c r="AK497" s="53" t="s">
        <v>1334</v>
      </c>
    </row>
    <row r="498" spans="1:37" ht="28.8" x14ac:dyDescent="0.3">
      <c r="A498" t="s">
        <v>595</v>
      </c>
      <c r="B498">
        <v>2022</v>
      </c>
      <c r="C498">
        <v>70267</v>
      </c>
      <c r="D498">
        <v>5763211</v>
      </c>
      <c r="E498" s="1" t="s">
        <v>741</v>
      </c>
      <c r="F498" s="1" t="s">
        <v>45</v>
      </c>
      <c r="G498" s="49">
        <v>153</v>
      </c>
      <c r="H498" t="s">
        <v>742</v>
      </c>
      <c r="I498">
        <v>55</v>
      </c>
      <c r="J498">
        <v>55</v>
      </c>
      <c r="K498" s="1" t="s">
        <v>823</v>
      </c>
      <c r="L498">
        <v>82</v>
      </c>
      <c r="M498">
        <v>82</v>
      </c>
      <c r="N498">
        <v>7</v>
      </c>
      <c r="O498">
        <v>24</v>
      </c>
      <c r="P498">
        <v>8760</v>
      </c>
      <c r="Q498">
        <v>1</v>
      </c>
      <c r="R498">
        <v>1</v>
      </c>
      <c r="S498" s="1" t="s">
        <v>825</v>
      </c>
      <c r="T498">
        <v>10300602</v>
      </c>
      <c r="U498" s="53" t="s">
        <v>37</v>
      </c>
      <c r="V498" s="53" t="s">
        <v>118</v>
      </c>
      <c r="W498" s="53" t="s">
        <v>28</v>
      </c>
      <c r="X498">
        <v>48</v>
      </c>
      <c r="Y498">
        <v>9</v>
      </c>
      <c r="Z498">
        <v>23</v>
      </c>
      <c r="AA498">
        <v>20</v>
      </c>
      <c r="AB498">
        <v>217.6</v>
      </c>
      <c r="AC498" s="5">
        <v>9.1392000000000007</v>
      </c>
      <c r="AD498" t="s">
        <v>1202</v>
      </c>
      <c r="AE498" s="5">
        <f t="shared" si="36"/>
        <v>4.6928571428571431</v>
      </c>
      <c r="AF498" s="5">
        <f t="shared" si="35"/>
        <v>2.503890410958904E-2</v>
      </c>
      <c r="AG498" s="55">
        <f>AC498*'2022 EMP Fac Data Metro DC-NoVA'!$AE$5</f>
        <v>10.166672819784434</v>
      </c>
      <c r="AH498" s="55">
        <f t="shared" ref="AH498:AH513" si="37">AG498*$AF498/$AC498</f>
        <v>2.7853898136395709E-2</v>
      </c>
      <c r="AI498" s="55">
        <f>AC498*'2022 EMP Fac Data Metro DC-NoVA'!$AF$5</f>
        <v>10.757347662579662</v>
      </c>
      <c r="AJ498" s="55">
        <f t="shared" ref="AJ498:AJ513" si="38">AI498*$AF498/$AC498</f>
        <v>2.9472185376930578E-2</v>
      </c>
      <c r="AK498" s="53" t="s">
        <v>1334</v>
      </c>
    </row>
    <row r="499" spans="1:37" ht="28.8" x14ac:dyDescent="0.3">
      <c r="A499" t="s">
        <v>595</v>
      </c>
      <c r="B499">
        <v>2022</v>
      </c>
      <c r="C499">
        <v>70267</v>
      </c>
      <c r="D499">
        <v>5763211</v>
      </c>
      <c r="E499" s="1" t="s">
        <v>741</v>
      </c>
      <c r="F499" s="1" t="s">
        <v>45</v>
      </c>
      <c r="G499" s="49">
        <v>153</v>
      </c>
      <c r="H499" t="s">
        <v>742</v>
      </c>
      <c r="I499">
        <v>55</v>
      </c>
      <c r="J499">
        <v>55</v>
      </c>
      <c r="K499" s="1" t="s">
        <v>823</v>
      </c>
      <c r="L499">
        <v>82</v>
      </c>
      <c r="M499">
        <v>82</v>
      </c>
      <c r="N499">
        <v>7</v>
      </c>
      <c r="O499">
        <v>24</v>
      </c>
      <c r="P499">
        <v>8760</v>
      </c>
      <c r="Q499">
        <v>1</v>
      </c>
      <c r="R499">
        <v>1</v>
      </c>
      <c r="S499" s="1" t="s">
        <v>825</v>
      </c>
      <c r="T499">
        <v>10300602</v>
      </c>
      <c r="U499" s="53" t="s">
        <v>37</v>
      </c>
      <c r="V499" s="53" t="s">
        <v>118</v>
      </c>
      <c r="W499" s="53" t="s">
        <v>29</v>
      </c>
      <c r="X499">
        <v>48</v>
      </c>
      <c r="Y499">
        <v>9</v>
      </c>
      <c r="Z499">
        <v>23</v>
      </c>
      <c r="AA499">
        <v>20</v>
      </c>
      <c r="AB499">
        <v>217.6</v>
      </c>
      <c r="AC499" s="5">
        <v>10.88</v>
      </c>
      <c r="AD499" t="s">
        <v>1202</v>
      </c>
      <c r="AE499" s="5">
        <f t="shared" si="36"/>
        <v>4.6928571428571431</v>
      </c>
      <c r="AF499" s="5">
        <f t="shared" si="35"/>
        <v>2.9808219178082192E-2</v>
      </c>
      <c r="AG499" s="55">
        <f>AC499*'2022 EMP Fac Data Metro DC-NoVA'!$AK$5</f>
        <v>12.709249036758608</v>
      </c>
      <c r="AH499" s="55">
        <f t="shared" si="37"/>
        <v>3.4819860374681121E-2</v>
      </c>
      <c r="AI499" s="55">
        <f>AC499*'2022 EMP Fac Data Metro DC-NoVA'!$AL$5</f>
        <v>13.886516998209089</v>
      </c>
      <c r="AJ499" s="55">
        <f t="shared" si="38"/>
        <v>3.8045252049887915E-2</v>
      </c>
      <c r="AK499" s="53" t="s">
        <v>1334</v>
      </c>
    </row>
    <row r="500" spans="1:37" ht="28.8" x14ac:dyDescent="0.3">
      <c r="A500" t="s">
        <v>595</v>
      </c>
      <c r="B500">
        <v>2022</v>
      </c>
      <c r="C500">
        <v>70267</v>
      </c>
      <c r="D500">
        <v>5763211</v>
      </c>
      <c r="E500" s="1" t="s">
        <v>741</v>
      </c>
      <c r="F500" s="1" t="s">
        <v>45</v>
      </c>
      <c r="G500" s="49">
        <v>153</v>
      </c>
      <c r="H500" t="s">
        <v>742</v>
      </c>
      <c r="I500">
        <v>55</v>
      </c>
      <c r="J500">
        <v>55</v>
      </c>
      <c r="K500" s="1" t="s">
        <v>823</v>
      </c>
      <c r="L500">
        <v>82</v>
      </c>
      <c r="M500">
        <v>82</v>
      </c>
      <c r="N500">
        <v>7</v>
      </c>
      <c r="O500">
        <v>24</v>
      </c>
      <c r="P500">
        <v>8760</v>
      </c>
      <c r="Q500">
        <v>1</v>
      </c>
      <c r="R500">
        <v>1</v>
      </c>
      <c r="S500" s="1" t="s">
        <v>825</v>
      </c>
      <c r="T500">
        <v>10300602</v>
      </c>
      <c r="U500" s="53" t="s">
        <v>37</v>
      </c>
      <c r="V500" s="53" t="s">
        <v>118</v>
      </c>
      <c r="W500" s="53" t="s">
        <v>30</v>
      </c>
      <c r="X500">
        <v>48</v>
      </c>
      <c r="Y500">
        <v>9</v>
      </c>
      <c r="Z500">
        <v>23</v>
      </c>
      <c r="AA500">
        <v>20</v>
      </c>
      <c r="AB500">
        <v>217.6</v>
      </c>
      <c r="AC500" s="5">
        <v>0.82687999999999995</v>
      </c>
      <c r="AD500" t="s">
        <v>1202</v>
      </c>
      <c r="AE500" s="5">
        <f t="shared" si="36"/>
        <v>4.6928571428571431</v>
      </c>
      <c r="AF500" s="5">
        <f t="shared" si="35"/>
        <v>2.2654246575342461E-3</v>
      </c>
      <c r="AG500" s="55">
        <f>AC500*'2022 EMP Fac Data Metro DC-NoVA'!$AN$5</f>
        <v>0.94084601810194779</v>
      </c>
      <c r="AH500" s="55">
        <f t="shared" si="37"/>
        <v>2.5776603235669795E-3</v>
      </c>
      <c r="AI500" s="55">
        <f>AC500*'2022 EMP Fac Data Metro DC-NoVA'!$AO$5</f>
        <v>1.010251713139535</v>
      </c>
      <c r="AJ500" s="55">
        <f t="shared" si="38"/>
        <v>2.767812912711054E-3</v>
      </c>
      <c r="AK500" s="53" t="s">
        <v>1334</v>
      </c>
    </row>
    <row r="501" spans="1:37" ht="28.8" x14ac:dyDescent="0.3">
      <c r="A501" t="s">
        <v>595</v>
      </c>
      <c r="B501">
        <v>2022</v>
      </c>
      <c r="C501">
        <v>70267</v>
      </c>
      <c r="D501">
        <v>5763211</v>
      </c>
      <c r="E501" s="1" t="s">
        <v>741</v>
      </c>
      <c r="F501" s="1" t="s">
        <v>45</v>
      </c>
      <c r="G501" s="49">
        <v>153</v>
      </c>
      <c r="H501" t="s">
        <v>742</v>
      </c>
      <c r="I501">
        <v>55</v>
      </c>
      <c r="J501">
        <v>55</v>
      </c>
      <c r="K501" s="1" t="s">
        <v>823</v>
      </c>
      <c r="L501">
        <v>82</v>
      </c>
      <c r="M501">
        <v>82</v>
      </c>
      <c r="N501">
        <v>7</v>
      </c>
      <c r="O501">
        <v>24</v>
      </c>
      <c r="P501">
        <v>8760</v>
      </c>
      <c r="Q501">
        <v>1</v>
      </c>
      <c r="R501">
        <v>1</v>
      </c>
      <c r="S501" s="1" t="s">
        <v>825</v>
      </c>
      <c r="T501">
        <v>10300602</v>
      </c>
      <c r="U501" s="53" t="s">
        <v>37</v>
      </c>
      <c r="V501" s="53" t="s">
        <v>118</v>
      </c>
      <c r="W501" s="53" t="s">
        <v>35</v>
      </c>
      <c r="X501">
        <v>48</v>
      </c>
      <c r="Y501">
        <v>9</v>
      </c>
      <c r="Z501">
        <v>23</v>
      </c>
      <c r="AA501">
        <v>20</v>
      </c>
      <c r="AB501">
        <v>217.6</v>
      </c>
      <c r="AC501" s="5">
        <v>0.82687999999999995</v>
      </c>
      <c r="AD501" t="s">
        <v>1202</v>
      </c>
      <c r="AE501" s="5">
        <f t="shared" si="36"/>
        <v>4.6928571428571431</v>
      </c>
      <c r="AF501" s="5">
        <f t="shared" si="35"/>
        <v>2.2654246575342461E-3</v>
      </c>
      <c r="AG501" s="55">
        <f>AC501*'2022 EMP Fac Data Metro DC-NoVA'!$AN$5</f>
        <v>0.94084601810194779</v>
      </c>
      <c r="AH501" s="55">
        <f t="shared" si="37"/>
        <v>2.5776603235669795E-3</v>
      </c>
      <c r="AI501" s="55">
        <f>AC501*'2022 EMP Fac Data Metro DC-NoVA'!$AO$5</f>
        <v>1.010251713139535</v>
      </c>
      <c r="AJ501" s="55">
        <f t="shared" si="38"/>
        <v>2.767812912711054E-3</v>
      </c>
      <c r="AK501" s="53" t="s">
        <v>1334</v>
      </c>
    </row>
    <row r="502" spans="1:37" ht="28.8" x14ac:dyDescent="0.3">
      <c r="A502" t="s">
        <v>595</v>
      </c>
      <c r="B502">
        <v>2022</v>
      </c>
      <c r="C502">
        <v>70267</v>
      </c>
      <c r="D502">
        <v>5763211</v>
      </c>
      <c r="E502" s="1" t="s">
        <v>741</v>
      </c>
      <c r="F502" s="1" t="s">
        <v>45</v>
      </c>
      <c r="G502" s="49">
        <v>153</v>
      </c>
      <c r="H502" t="s">
        <v>742</v>
      </c>
      <c r="I502">
        <v>55</v>
      </c>
      <c r="J502">
        <v>55</v>
      </c>
      <c r="K502" s="1" t="s">
        <v>823</v>
      </c>
      <c r="L502">
        <v>82</v>
      </c>
      <c r="M502">
        <v>82</v>
      </c>
      <c r="N502">
        <v>7</v>
      </c>
      <c r="O502">
        <v>24</v>
      </c>
      <c r="P502">
        <v>8760</v>
      </c>
      <c r="Q502">
        <v>1</v>
      </c>
      <c r="R502">
        <v>1</v>
      </c>
      <c r="S502" s="1" t="s">
        <v>825</v>
      </c>
      <c r="T502">
        <v>10300602</v>
      </c>
      <c r="U502" s="53" t="s">
        <v>37</v>
      </c>
      <c r="V502" s="53" t="s">
        <v>118</v>
      </c>
      <c r="W502" s="53" t="s">
        <v>31</v>
      </c>
      <c r="X502">
        <v>48</v>
      </c>
      <c r="Y502">
        <v>9</v>
      </c>
      <c r="Z502">
        <v>23</v>
      </c>
      <c r="AA502">
        <v>20</v>
      </c>
      <c r="AB502">
        <v>217.6</v>
      </c>
      <c r="AC502" s="5">
        <v>6.5280000000000005E-2</v>
      </c>
      <c r="AD502" t="s">
        <v>1202</v>
      </c>
      <c r="AE502" s="5">
        <f t="shared" si="36"/>
        <v>4.6928571428571431</v>
      </c>
      <c r="AF502" s="5">
        <f t="shared" si="35"/>
        <v>1.7884931506849315E-4</v>
      </c>
      <c r="AG502" s="55">
        <f>AC502*'2022 EMP Fac Data Metro DC-NoVA'!$AQ$5</f>
        <v>7.8812812446077768E-2</v>
      </c>
      <c r="AH502" s="55">
        <f t="shared" si="37"/>
        <v>2.1592551355089799E-4</v>
      </c>
      <c r="AI502" s="55">
        <f>AC502*'2022 EMP Fac Data Metro DC-NoVA'!$AR$5</f>
        <v>8.7919964509781054E-2</v>
      </c>
      <c r="AJ502" s="55">
        <f t="shared" si="38"/>
        <v>2.4087661509529057E-4</v>
      </c>
      <c r="AK502" s="53" t="s">
        <v>1334</v>
      </c>
    </row>
    <row r="503" spans="1:37" ht="33" x14ac:dyDescent="0.3">
      <c r="A503" t="s">
        <v>595</v>
      </c>
      <c r="B503">
        <v>2022</v>
      </c>
      <c r="C503">
        <v>70267</v>
      </c>
      <c r="D503">
        <v>5763211</v>
      </c>
      <c r="E503" s="1" t="s">
        <v>741</v>
      </c>
      <c r="F503" s="1" t="s">
        <v>45</v>
      </c>
      <c r="G503" s="49">
        <v>153</v>
      </c>
      <c r="H503" t="s">
        <v>742</v>
      </c>
      <c r="I503">
        <v>55</v>
      </c>
      <c r="J503">
        <v>55</v>
      </c>
      <c r="K503" s="1" t="s">
        <v>823</v>
      </c>
      <c r="L503">
        <v>82</v>
      </c>
      <c r="M503">
        <v>82</v>
      </c>
      <c r="N503">
        <v>7</v>
      </c>
      <c r="O503">
        <v>24</v>
      </c>
      <c r="P503">
        <v>8760</v>
      </c>
      <c r="Q503">
        <v>1</v>
      </c>
      <c r="R503">
        <v>1</v>
      </c>
      <c r="S503" s="1" t="s">
        <v>825</v>
      </c>
      <c r="T503">
        <v>10300602</v>
      </c>
      <c r="U503" s="53" t="s">
        <v>37</v>
      </c>
      <c r="V503" s="53" t="s">
        <v>118</v>
      </c>
      <c r="W503" s="53" t="s">
        <v>32</v>
      </c>
      <c r="X503">
        <v>48</v>
      </c>
      <c r="Y503">
        <v>9</v>
      </c>
      <c r="Z503">
        <v>23</v>
      </c>
      <c r="AA503">
        <v>20</v>
      </c>
      <c r="AB503">
        <v>217.6</v>
      </c>
      <c r="AC503" s="5">
        <v>0.59840000000000004</v>
      </c>
      <c r="AD503" t="s">
        <v>1202</v>
      </c>
      <c r="AE503" s="5">
        <f t="shared" si="36"/>
        <v>4.6928571428571431</v>
      </c>
      <c r="AF503" s="5">
        <f t="shared" si="35"/>
        <v>1.6394520547945205E-3</v>
      </c>
      <c r="AG503" s="55">
        <f>AC503*'2022 EMP Fac Data Metro DC-NoVA'!$AT$5</f>
        <v>0.58283269572928997</v>
      </c>
      <c r="AH503" s="55">
        <f t="shared" si="37"/>
        <v>1.5968019061076435E-3</v>
      </c>
      <c r="AI503" s="55">
        <f>AC503*'2022 EMP Fac Data Metro DC-NoVA'!$AU$5</f>
        <v>0.58212689611011659</v>
      </c>
      <c r="AJ503" s="55">
        <f t="shared" si="38"/>
        <v>1.5948682085208672E-3</v>
      </c>
      <c r="AK503" s="53" t="s">
        <v>1334</v>
      </c>
    </row>
    <row r="504" spans="1:37" ht="28.8" x14ac:dyDescent="0.3">
      <c r="A504" t="s">
        <v>595</v>
      </c>
      <c r="B504">
        <v>2022</v>
      </c>
      <c r="C504">
        <v>70267</v>
      </c>
      <c r="D504">
        <v>5763211</v>
      </c>
      <c r="E504" s="1" t="s">
        <v>741</v>
      </c>
      <c r="F504" s="1" t="s">
        <v>45</v>
      </c>
      <c r="G504" s="49">
        <v>153</v>
      </c>
      <c r="H504" t="s">
        <v>742</v>
      </c>
      <c r="I504">
        <v>55</v>
      </c>
      <c r="J504">
        <v>55</v>
      </c>
      <c r="K504" s="1" t="s">
        <v>823</v>
      </c>
      <c r="L504">
        <v>82</v>
      </c>
      <c r="M504">
        <v>82</v>
      </c>
      <c r="N504">
        <v>7</v>
      </c>
      <c r="O504">
        <v>24</v>
      </c>
      <c r="P504">
        <v>8760</v>
      </c>
      <c r="Q504">
        <v>2</v>
      </c>
      <c r="R504">
        <v>2</v>
      </c>
      <c r="S504" s="1" t="s">
        <v>824</v>
      </c>
      <c r="T504">
        <v>10300503</v>
      </c>
      <c r="U504" s="53" t="s">
        <v>33</v>
      </c>
      <c r="V504" s="53" t="s">
        <v>33</v>
      </c>
      <c r="W504" s="53" t="s">
        <v>28</v>
      </c>
      <c r="X504">
        <v>51</v>
      </c>
      <c r="Y504">
        <v>7</v>
      </c>
      <c r="Z504">
        <v>23</v>
      </c>
      <c r="AA504">
        <v>19</v>
      </c>
      <c r="AB504">
        <v>74.37</v>
      </c>
      <c r="AC504" s="5">
        <v>0.18592500000000001</v>
      </c>
      <c r="AD504" t="s">
        <v>1202</v>
      </c>
      <c r="AE504" s="5">
        <f t="shared" si="36"/>
        <v>3.65</v>
      </c>
      <c r="AF504" s="5">
        <f t="shared" si="35"/>
        <v>5.0938356164383558E-4</v>
      </c>
      <c r="AG504" s="55">
        <f>AC504*'2022 EMP Fac Data Metro DC-NoVA'!$AE$5</f>
        <v>0.20682758272260385</v>
      </c>
      <c r="AH504" s="55">
        <f t="shared" si="37"/>
        <v>5.6665091156877763E-4</v>
      </c>
      <c r="AI504" s="55">
        <f>AC504*'2022 EMP Fac Data Metro DC-NoVA'!$AF$5</f>
        <v>0.21884408527717125</v>
      </c>
      <c r="AJ504" s="55">
        <f t="shared" si="38"/>
        <v>5.9957283637581164E-4</v>
      </c>
      <c r="AK504" s="53" t="s">
        <v>1334</v>
      </c>
    </row>
    <row r="505" spans="1:37" ht="28.8" x14ac:dyDescent="0.3">
      <c r="A505" t="s">
        <v>595</v>
      </c>
      <c r="B505">
        <v>2022</v>
      </c>
      <c r="C505">
        <v>70267</v>
      </c>
      <c r="D505">
        <v>5763211</v>
      </c>
      <c r="E505" s="1" t="s">
        <v>741</v>
      </c>
      <c r="F505" s="1" t="s">
        <v>45</v>
      </c>
      <c r="G505" s="49">
        <v>153</v>
      </c>
      <c r="H505" t="s">
        <v>742</v>
      </c>
      <c r="I505">
        <v>55</v>
      </c>
      <c r="J505">
        <v>55</v>
      </c>
      <c r="K505" s="1" t="s">
        <v>823</v>
      </c>
      <c r="L505">
        <v>82</v>
      </c>
      <c r="M505">
        <v>82</v>
      </c>
      <c r="N505">
        <v>7</v>
      </c>
      <c r="O505">
        <v>24</v>
      </c>
      <c r="P505">
        <v>8760</v>
      </c>
      <c r="Q505">
        <v>2</v>
      </c>
      <c r="R505">
        <v>2</v>
      </c>
      <c r="S505" s="1" t="s">
        <v>824</v>
      </c>
      <c r="T505">
        <v>10300503</v>
      </c>
      <c r="U505" s="53" t="s">
        <v>33</v>
      </c>
      <c r="V505" s="53" t="s">
        <v>33</v>
      </c>
      <c r="W505" s="53" t="s">
        <v>29</v>
      </c>
      <c r="X505">
        <v>51</v>
      </c>
      <c r="Y505">
        <v>7</v>
      </c>
      <c r="Z505">
        <v>23</v>
      </c>
      <c r="AA505">
        <v>19</v>
      </c>
      <c r="AB505">
        <v>74.37</v>
      </c>
      <c r="AC505" s="5">
        <v>0.74370000000000003</v>
      </c>
      <c r="AD505" t="s">
        <v>1202</v>
      </c>
      <c r="AE505" s="5">
        <f t="shared" si="36"/>
        <v>3.65</v>
      </c>
      <c r="AF505" s="5">
        <f t="shared" si="35"/>
        <v>2.0375342465753423E-3</v>
      </c>
      <c r="AG505" s="55">
        <f>AC505*'2022 EMP Fac Data Metro DC-NoVA'!$AK$5</f>
        <v>0.86873791439681769</v>
      </c>
      <c r="AH505" s="55">
        <f t="shared" si="37"/>
        <v>2.3801038750597739E-3</v>
      </c>
      <c r="AI505" s="55">
        <f>AC505*'2022 EMP Fac Data Metro DC-NoVA'!$AL$5</f>
        <v>0.94920980621030326</v>
      </c>
      <c r="AJ505" s="55">
        <f t="shared" si="38"/>
        <v>2.6005748115350774E-3</v>
      </c>
      <c r="AK505" s="53" t="s">
        <v>1334</v>
      </c>
    </row>
    <row r="506" spans="1:37" ht="28.8" x14ac:dyDescent="0.3">
      <c r="A506" t="s">
        <v>595</v>
      </c>
      <c r="B506">
        <v>2022</v>
      </c>
      <c r="C506">
        <v>70267</v>
      </c>
      <c r="D506">
        <v>5763211</v>
      </c>
      <c r="E506" s="1" t="s">
        <v>741</v>
      </c>
      <c r="F506" s="1" t="s">
        <v>45</v>
      </c>
      <c r="G506" s="49">
        <v>153</v>
      </c>
      <c r="H506" t="s">
        <v>742</v>
      </c>
      <c r="I506">
        <v>55</v>
      </c>
      <c r="J506">
        <v>55</v>
      </c>
      <c r="K506" s="1" t="s">
        <v>823</v>
      </c>
      <c r="L506">
        <v>82</v>
      </c>
      <c r="M506">
        <v>82</v>
      </c>
      <c r="N506">
        <v>7</v>
      </c>
      <c r="O506">
        <v>24</v>
      </c>
      <c r="P506">
        <v>8760</v>
      </c>
      <c r="Q506">
        <v>2</v>
      </c>
      <c r="R506">
        <v>2</v>
      </c>
      <c r="S506" s="1" t="s">
        <v>824</v>
      </c>
      <c r="T506">
        <v>10300503</v>
      </c>
      <c r="U506" s="53" t="s">
        <v>33</v>
      </c>
      <c r="V506" s="53" t="s">
        <v>33</v>
      </c>
      <c r="W506" s="53" t="s">
        <v>30</v>
      </c>
      <c r="X506">
        <v>51</v>
      </c>
      <c r="Y506">
        <v>7</v>
      </c>
      <c r="Z506">
        <v>23</v>
      </c>
      <c r="AA506">
        <v>19</v>
      </c>
      <c r="AB506">
        <v>74.37</v>
      </c>
      <c r="AC506" s="5">
        <v>8.8500300000000004E-2</v>
      </c>
      <c r="AD506" t="s">
        <v>1202</v>
      </c>
      <c r="AE506" s="5">
        <f t="shared" si="36"/>
        <v>3.65</v>
      </c>
      <c r="AF506" s="5">
        <f t="shared" si="35"/>
        <v>2.4246657534246575E-4</v>
      </c>
      <c r="AG506" s="55">
        <f>AC506*'2022 EMP Fac Data Metro DC-NoVA'!$AN$5</f>
        <v>0.10069799106983822</v>
      </c>
      <c r="AH506" s="55">
        <f t="shared" si="37"/>
        <v>2.7588490704065266E-4</v>
      </c>
      <c r="AI506" s="55">
        <f>AC506*'2022 EMP Fac Data Metro DC-NoVA'!$AO$5</f>
        <v>0.10812642667420037</v>
      </c>
      <c r="AJ506" s="55">
        <f t="shared" si="38"/>
        <v>2.9623678540876815E-4</v>
      </c>
      <c r="AK506" s="53" t="s">
        <v>1334</v>
      </c>
    </row>
    <row r="507" spans="1:37" ht="28.8" x14ac:dyDescent="0.3">
      <c r="A507" t="s">
        <v>595</v>
      </c>
      <c r="B507">
        <v>2022</v>
      </c>
      <c r="C507">
        <v>70267</v>
      </c>
      <c r="D507">
        <v>5763211</v>
      </c>
      <c r="E507" s="1" t="s">
        <v>741</v>
      </c>
      <c r="F507" s="1" t="s">
        <v>45</v>
      </c>
      <c r="G507" s="49">
        <v>153</v>
      </c>
      <c r="H507" t="s">
        <v>742</v>
      </c>
      <c r="I507">
        <v>55</v>
      </c>
      <c r="J507">
        <v>55</v>
      </c>
      <c r="K507" s="1" t="s">
        <v>823</v>
      </c>
      <c r="L507">
        <v>82</v>
      </c>
      <c r="M507">
        <v>82</v>
      </c>
      <c r="N507">
        <v>7</v>
      </c>
      <c r="O507">
        <v>24</v>
      </c>
      <c r="P507">
        <v>8760</v>
      </c>
      <c r="Q507">
        <v>2</v>
      </c>
      <c r="R507">
        <v>2</v>
      </c>
      <c r="S507" s="1" t="s">
        <v>824</v>
      </c>
      <c r="T507">
        <v>10300503</v>
      </c>
      <c r="U507" s="53" t="s">
        <v>33</v>
      </c>
      <c r="V507" s="53" t="s">
        <v>33</v>
      </c>
      <c r="W507" s="53" t="s">
        <v>35</v>
      </c>
      <c r="X507">
        <v>51</v>
      </c>
      <c r="Y507">
        <v>7</v>
      </c>
      <c r="Z507">
        <v>23</v>
      </c>
      <c r="AA507">
        <v>19</v>
      </c>
      <c r="AB507">
        <v>74.37</v>
      </c>
      <c r="AC507" s="5">
        <v>7.9204049999999998E-2</v>
      </c>
      <c r="AD507" t="s">
        <v>1202</v>
      </c>
      <c r="AE507" s="5">
        <f t="shared" si="36"/>
        <v>3.65</v>
      </c>
      <c r="AF507" s="5">
        <f t="shared" si="35"/>
        <v>2.1699739726027399E-4</v>
      </c>
      <c r="AG507" s="55">
        <f>AC507*'2022 EMP Fac Data Metro DC-NoVA'!$AN$5</f>
        <v>9.0120470999477051E-2</v>
      </c>
      <c r="AH507" s="55">
        <f t="shared" si="37"/>
        <v>2.4690539999856726E-4</v>
      </c>
      <c r="AI507" s="55">
        <f>AC507*'2022 EMP Fac Data Metro DC-NoVA'!$AO$5</f>
        <v>9.6768608746238147E-2</v>
      </c>
      <c r="AJ507" s="55">
        <f t="shared" si="38"/>
        <v>2.6511947601709084E-4</v>
      </c>
      <c r="AK507" s="53" t="s">
        <v>1334</v>
      </c>
    </row>
    <row r="508" spans="1:37" ht="28.8" x14ac:dyDescent="0.3">
      <c r="A508" t="s">
        <v>595</v>
      </c>
      <c r="B508">
        <v>2022</v>
      </c>
      <c r="C508">
        <v>70267</v>
      </c>
      <c r="D508">
        <v>5763211</v>
      </c>
      <c r="E508" s="1" t="s">
        <v>741</v>
      </c>
      <c r="F508" s="1" t="s">
        <v>45</v>
      </c>
      <c r="G508" s="49">
        <v>153</v>
      </c>
      <c r="H508" t="s">
        <v>742</v>
      </c>
      <c r="I508">
        <v>55</v>
      </c>
      <c r="J508">
        <v>55</v>
      </c>
      <c r="K508" s="1" t="s">
        <v>823</v>
      </c>
      <c r="L508">
        <v>82</v>
      </c>
      <c r="M508">
        <v>82</v>
      </c>
      <c r="N508">
        <v>7</v>
      </c>
      <c r="O508">
        <v>24</v>
      </c>
      <c r="P508">
        <v>8760</v>
      </c>
      <c r="Q508">
        <v>2</v>
      </c>
      <c r="R508">
        <v>2</v>
      </c>
      <c r="S508" s="1" t="s">
        <v>824</v>
      </c>
      <c r="T508">
        <v>10300503</v>
      </c>
      <c r="U508" s="53" t="s">
        <v>33</v>
      </c>
      <c r="V508" s="53" t="s">
        <v>33</v>
      </c>
      <c r="W508" s="53" t="s">
        <v>31</v>
      </c>
      <c r="X508">
        <v>51</v>
      </c>
      <c r="Y508">
        <v>7</v>
      </c>
      <c r="Z508">
        <v>23</v>
      </c>
      <c r="AA508">
        <v>19</v>
      </c>
      <c r="AB508">
        <v>74.37</v>
      </c>
      <c r="AC508" s="5">
        <v>7.80885E-3</v>
      </c>
      <c r="AD508" t="s">
        <v>1202</v>
      </c>
      <c r="AE508" s="5">
        <f t="shared" si="36"/>
        <v>3.65</v>
      </c>
      <c r="AF508" s="5">
        <f t="shared" si="35"/>
        <v>2.1394109589041094E-5</v>
      </c>
      <c r="AG508" s="55">
        <f>AC508*'2022 EMP Fac Data Metro DC-NoVA'!$AQ$5</f>
        <v>9.4276567167517512E-3</v>
      </c>
      <c r="AH508" s="55">
        <f t="shared" si="37"/>
        <v>2.5829196484251371E-5</v>
      </c>
      <c r="AI508" s="55">
        <f>AC508*'2022 EMP Fac Data Metro DC-NoVA'!$AR$5</f>
        <v>1.0517062114923465E-2</v>
      </c>
      <c r="AJ508" s="55">
        <f t="shared" si="38"/>
        <v>2.8813868808009493E-5</v>
      </c>
      <c r="AK508" s="53" t="s">
        <v>1334</v>
      </c>
    </row>
    <row r="509" spans="1:37" ht="33" x14ac:dyDescent="0.3">
      <c r="A509" t="s">
        <v>595</v>
      </c>
      <c r="B509">
        <v>2022</v>
      </c>
      <c r="C509">
        <v>70267</v>
      </c>
      <c r="D509">
        <v>5763211</v>
      </c>
      <c r="E509" s="1" t="s">
        <v>741</v>
      </c>
      <c r="F509" s="1" t="s">
        <v>45</v>
      </c>
      <c r="G509" s="49">
        <v>153</v>
      </c>
      <c r="H509" t="s">
        <v>742</v>
      </c>
      <c r="I509">
        <v>55</v>
      </c>
      <c r="J509">
        <v>55</v>
      </c>
      <c r="K509" s="1" t="s">
        <v>823</v>
      </c>
      <c r="L509">
        <v>82</v>
      </c>
      <c r="M509">
        <v>82</v>
      </c>
      <c r="N509">
        <v>7</v>
      </c>
      <c r="O509">
        <v>24</v>
      </c>
      <c r="P509">
        <v>8760</v>
      </c>
      <c r="Q509">
        <v>2</v>
      </c>
      <c r="R509">
        <v>2</v>
      </c>
      <c r="S509" s="1" t="s">
        <v>824</v>
      </c>
      <c r="T509">
        <v>10300503</v>
      </c>
      <c r="U509" s="53" t="s">
        <v>33</v>
      </c>
      <c r="V509" s="53" t="s">
        <v>33</v>
      </c>
      <c r="W509" s="53" t="s">
        <v>32</v>
      </c>
      <c r="X509">
        <v>51</v>
      </c>
      <c r="Y509">
        <v>7</v>
      </c>
      <c r="Z509">
        <v>23</v>
      </c>
      <c r="AA509">
        <v>19</v>
      </c>
      <c r="AB509">
        <v>74.37</v>
      </c>
      <c r="AC509" s="5">
        <v>1.26429E-2</v>
      </c>
      <c r="AD509" t="s">
        <v>1202</v>
      </c>
      <c r="AE509" s="5">
        <f t="shared" si="36"/>
        <v>3.65</v>
      </c>
      <c r="AF509" s="5">
        <f t="shared" si="35"/>
        <v>3.4638082191780823E-5</v>
      </c>
      <c r="AG509" s="55">
        <f>AC509*'2022 EMP Fac Data Metro DC-NoVA'!$AT$5</f>
        <v>1.2313996471985026E-2</v>
      </c>
      <c r="AH509" s="55">
        <f t="shared" si="37"/>
        <v>3.3736976635575414E-5</v>
      </c>
      <c r="AI509" s="55">
        <f>AC509*'2022 EMP Fac Data Metro DC-NoVA'!$AU$5</f>
        <v>1.2299084449917433E-2</v>
      </c>
      <c r="AJ509" s="55">
        <f t="shared" si="38"/>
        <v>3.369612178059571E-5</v>
      </c>
      <c r="AK509" s="53" t="s">
        <v>1334</v>
      </c>
    </row>
    <row r="510" spans="1:37" ht="28.8" x14ac:dyDescent="0.3">
      <c r="A510" t="s">
        <v>595</v>
      </c>
      <c r="B510">
        <v>2022</v>
      </c>
      <c r="C510">
        <v>70267</v>
      </c>
      <c r="D510">
        <v>5763211</v>
      </c>
      <c r="E510" s="1" t="s">
        <v>741</v>
      </c>
      <c r="F510" s="1" t="s">
        <v>45</v>
      </c>
      <c r="G510" s="49">
        <v>153</v>
      </c>
      <c r="H510" t="s">
        <v>742</v>
      </c>
      <c r="I510">
        <v>55</v>
      </c>
      <c r="J510">
        <v>55</v>
      </c>
      <c r="K510" s="1" t="s">
        <v>823</v>
      </c>
      <c r="L510">
        <v>82</v>
      </c>
      <c r="M510">
        <v>82</v>
      </c>
      <c r="N510">
        <v>7</v>
      </c>
      <c r="O510">
        <v>24</v>
      </c>
      <c r="P510">
        <v>8760</v>
      </c>
      <c r="Q510">
        <v>3</v>
      </c>
      <c r="R510">
        <v>3</v>
      </c>
      <c r="S510" s="1" t="s">
        <v>826</v>
      </c>
      <c r="T510">
        <v>10301002</v>
      </c>
      <c r="U510" s="53" t="s">
        <v>33</v>
      </c>
      <c r="V510" s="53" t="s">
        <v>33</v>
      </c>
      <c r="W510" s="53" t="s">
        <v>28</v>
      </c>
      <c r="X510">
        <v>42</v>
      </c>
      <c r="Y510">
        <v>27</v>
      </c>
      <c r="Z510">
        <v>25</v>
      </c>
      <c r="AA510">
        <v>6</v>
      </c>
      <c r="AB510">
        <v>29.87</v>
      </c>
      <c r="AC510" s="5">
        <v>0.1120125</v>
      </c>
      <c r="AD510" t="s">
        <v>1202</v>
      </c>
      <c r="AE510" s="5">
        <f t="shared" si="36"/>
        <v>14.078571428571429</v>
      </c>
      <c r="AF510" s="5">
        <f t="shared" ref="AF510:AF573" si="39">IF(AE510=0,"n/a",IF(AE510&gt;13,(AC510*Y510/100)/(13*N510),(AC510*Y510/100/(AE510*N510))))</f>
        <v>3.3234478021978026E-4</v>
      </c>
      <c r="AG510" s="55">
        <f>AC510*'2022 EMP Fac Data Metro DC-NoVA'!$AE$5</f>
        <v>0.1246054839839487</v>
      </c>
      <c r="AH510" s="55">
        <f t="shared" si="37"/>
        <v>3.6970857885347422E-4</v>
      </c>
      <c r="AI510" s="55">
        <f>AC510*'2022 EMP Fac Data Metro DC-NoVA'!$AF$5</f>
        <v>0.13184495415952208</v>
      </c>
      <c r="AJ510" s="55">
        <f t="shared" si="38"/>
        <v>3.9118832552825241E-4</v>
      </c>
      <c r="AK510" s="53" t="s">
        <v>1334</v>
      </c>
    </row>
    <row r="511" spans="1:37" ht="28.8" x14ac:dyDescent="0.3">
      <c r="A511" t="s">
        <v>595</v>
      </c>
      <c r="B511">
        <v>2022</v>
      </c>
      <c r="C511">
        <v>70267</v>
      </c>
      <c r="D511">
        <v>5763211</v>
      </c>
      <c r="E511" s="1" t="s">
        <v>741</v>
      </c>
      <c r="F511" s="1" t="s">
        <v>45</v>
      </c>
      <c r="G511" s="49">
        <v>153</v>
      </c>
      <c r="H511" t="s">
        <v>742</v>
      </c>
      <c r="I511">
        <v>55</v>
      </c>
      <c r="J511">
        <v>55</v>
      </c>
      <c r="K511" s="1" t="s">
        <v>823</v>
      </c>
      <c r="L511">
        <v>82</v>
      </c>
      <c r="M511">
        <v>82</v>
      </c>
      <c r="N511">
        <v>7</v>
      </c>
      <c r="O511">
        <v>24</v>
      </c>
      <c r="P511">
        <v>8760</v>
      </c>
      <c r="Q511">
        <v>3</v>
      </c>
      <c r="R511">
        <v>3</v>
      </c>
      <c r="S511" s="1" t="s">
        <v>826</v>
      </c>
      <c r="T511">
        <v>10301002</v>
      </c>
      <c r="U511" s="53" t="s">
        <v>33</v>
      </c>
      <c r="V511" s="53" t="s">
        <v>33</v>
      </c>
      <c r="W511" s="53" t="s">
        <v>29</v>
      </c>
      <c r="X511">
        <v>42</v>
      </c>
      <c r="Y511">
        <v>27</v>
      </c>
      <c r="Z511">
        <v>25</v>
      </c>
      <c r="AA511">
        <v>6</v>
      </c>
      <c r="AB511">
        <v>29.87</v>
      </c>
      <c r="AC511" s="5">
        <v>0.19415499999999999</v>
      </c>
      <c r="AD511" t="s">
        <v>1202</v>
      </c>
      <c r="AE511" s="5">
        <f t="shared" si="36"/>
        <v>14.078571428571429</v>
      </c>
      <c r="AF511" s="5">
        <f t="shared" si="39"/>
        <v>5.7606428571428572E-4</v>
      </c>
      <c r="AG511" s="55">
        <f>AC511*'2022 EMP Fac Data Metro DC-NoVA'!$AK$5</f>
        <v>0.22679818444226721</v>
      </c>
      <c r="AH511" s="55">
        <f t="shared" si="37"/>
        <v>6.7291769010343011E-4</v>
      </c>
      <c r="AI511" s="55">
        <f>AC511*'2022 EMP Fac Data Metro DC-NoVA'!$AL$5</f>
        <v>0.24780668270103728</v>
      </c>
      <c r="AJ511" s="55">
        <f t="shared" si="38"/>
        <v>7.352505970250557E-4</v>
      </c>
      <c r="AK511" s="53" t="s">
        <v>1334</v>
      </c>
    </row>
    <row r="512" spans="1:37" ht="28.8" x14ac:dyDescent="0.3">
      <c r="A512" t="s">
        <v>595</v>
      </c>
      <c r="B512">
        <v>2022</v>
      </c>
      <c r="C512">
        <v>70267</v>
      </c>
      <c r="D512">
        <v>5763211</v>
      </c>
      <c r="E512" s="1" t="s">
        <v>741</v>
      </c>
      <c r="F512" s="1" t="s">
        <v>45</v>
      </c>
      <c r="G512" s="49">
        <v>153</v>
      </c>
      <c r="H512" t="s">
        <v>742</v>
      </c>
      <c r="I512">
        <v>55</v>
      </c>
      <c r="J512">
        <v>55</v>
      </c>
      <c r="K512" s="1" t="s">
        <v>823</v>
      </c>
      <c r="L512">
        <v>82</v>
      </c>
      <c r="M512">
        <v>82</v>
      </c>
      <c r="N512">
        <v>7</v>
      </c>
      <c r="O512">
        <v>24</v>
      </c>
      <c r="P512">
        <v>8760</v>
      </c>
      <c r="Q512">
        <v>3</v>
      </c>
      <c r="R512">
        <v>3</v>
      </c>
      <c r="S512" s="1" t="s">
        <v>826</v>
      </c>
      <c r="T512">
        <v>10301002</v>
      </c>
      <c r="U512" s="53" t="s">
        <v>33</v>
      </c>
      <c r="V512" s="53" t="s">
        <v>33</v>
      </c>
      <c r="W512" s="53" t="s">
        <v>30</v>
      </c>
      <c r="X512">
        <v>42</v>
      </c>
      <c r="Y512">
        <v>27</v>
      </c>
      <c r="Z512">
        <v>25</v>
      </c>
      <c r="AA512">
        <v>6</v>
      </c>
      <c r="AB512">
        <v>29.87</v>
      </c>
      <c r="AC512" s="5">
        <v>1.04545E-2</v>
      </c>
      <c r="AD512" t="s">
        <v>1202</v>
      </c>
      <c r="AE512" s="5">
        <f t="shared" si="36"/>
        <v>14.078571428571429</v>
      </c>
      <c r="AF512" s="5">
        <f t="shared" si="39"/>
        <v>3.1018846153846155E-5</v>
      </c>
      <c r="AG512" s="55">
        <f>AC512*'2022 EMP Fac Data Metro DC-NoVA'!$AN$5</f>
        <v>1.189540767251211E-2</v>
      </c>
      <c r="AH512" s="55">
        <f t="shared" si="37"/>
        <v>3.5294066720640329E-5</v>
      </c>
      <c r="AI512" s="55">
        <f>AC512*'2022 EMP Fac Data Metro DC-NoVA'!$AO$5</f>
        <v>1.2772925376133502E-2</v>
      </c>
      <c r="AJ512" s="55">
        <f t="shared" si="38"/>
        <v>3.7897690676440058E-5</v>
      </c>
      <c r="AK512" s="53" t="s">
        <v>1334</v>
      </c>
    </row>
    <row r="513" spans="1:37" ht="28.8" x14ac:dyDescent="0.3">
      <c r="A513" t="s">
        <v>595</v>
      </c>
      <c r="B513">
        <v>2022</v>
      </c>
      <c r="C513">
        <v>70267</v>
      </c>
      <c r="D513">
        <v>5763211</v>
      </c>
      <c r="E513" s="1" t="s">
        <v>741</v>
      </c>
      <c r="F513" s="1" t="s">
        <v>45</v>
      </c>
      <c r="G513" s="49">
        <v>153</v>
      </c>
      <c r="H513" t="s">
        <v>742</v>
      </c>
      <c r="I513">
        <v>55</v>
      </c>
      <c r="J513">
        <v>55</v>
      </c>
      <c r="K513" s="1" t="s">
        <v>823</v>
      </c>
      <c r="L513">
        <v>82</v>
      </c>
      <c r="M513">
        <v>82</v>
      </c>
      <c r="N513">
        <v>7</v>
      </c>
      <c r="O513">
        <v>24</v>
      </c>
      <c r="P513">
        <v>8760</v>
      </c>
      <c r="Q513">
        <v>3</v>
      </c>
      <c r="R513">
        <v>3</v>
      </c>
      <c r="S513" s="1" t="s">
        <v>826</v>
      </c>
      <c r="T513">
        <v>10301002</v>
      </c>
      <c r="U513" s="53" t="s">
        <v>33</v>
      </c>
      <c r="V513" s="53" t="s">
        <v>33</v>
      </c>
      <c r="W513" s="53" t="s">
        <v>35</v>
      </c>
      <c r="X513">
        <v>42</v>
      </c>
      <c r="Y513">
        <v>27</v>
      </c>
      <c r="Z513">
        <v>25</v>
      </c>
      <c r="AA513">
        <v>6</v>
      </c>
      <c r="AB513">
        <v>29.87</v>
      </c>
      <c r="AC513" s="5">
        <v>1.04545E-2</v>
      </c>
      <c r="AD513" t="s">
        <v>1202</v>
      </c>
      <c r="AE513" s="5">
        <f t="shared" si="36"/>
        <v>14.078571428571429</v>
      </c>
      <c r="AF513" s="5">
        <f t="shared" si="39"/>
        <v>3.1018846153846155E-5</v>
      </c>
      <c r="AG513" s="55">
        <f>AC513*'2022 EMP Fac Data Metro DC-NoVA'!$AN$5</f>
        <v>1.189540767251211E-2</v>
      </c>
      <c r="AH513" s="55">
        <f t="shared" si="37"/>
        <v>3.5294066720640329E-5</v>
      </c>
      <c r="AI513" s="55">
        <f>AC513*'2022 EMP Fac Data Metro DC-NoVA'!$AO$5</f>
        <v>1.2772925376133502E-2</v>
      </c>
      <c r="AJ513" s="55">
        <f t="shared" si="38"/>
        <v>3.7897690676440058E-5</v>
      </c>
      <c r="AK513" s="53" t="s">
        <v>1334</v>
      </c>
    </row>
    <row r="514" spans="1:37" ht="28.8" x14ac:dyDescent="0.3">
      <c r="A514" t="s">
        <v>595</v>
      </c>
      <c r="B514">
        <v>2022</v>
      </c>
      <c r="C514">
        <v>70267</v>
      </c>
      <c r="D514">
        <v>5763211</v>
      </c>
      <c r="E514" s="1" t="s">
        <v>741</v>
      </c>
      <c r="F514" s="1" t="s">
        <v>45</v>
      </c>
      <c r="G514" s="49">
        <v>153</v>
      </c>
      <c r="H514" t="s">
        <v>742</v>
      </c>
      <c r="I514">
        <v>55</v>
      </c>
      <c r="J514">
        <v>55</v>
      </c>
      <c r="K514" s="1" t="s">
        <v>823</v>
      </c>
      <c r="L514">
        <v>82</v>
      </c>
      <c r="M514">
        <v>82</v>
      </c>
      <c r="N514">
        <v>7</v>
      </c>
      <c r="O514">
        <v>24</v>
      </c>
      <c r="P514">
        <v>8760</v>
      </c>
      <c r="Q514">
        <v>3</v>
      </c>
      <c r="R514">
        <v>3</v>
      </c>
      <c r="S514" s="1" t="s">
        <v>826</v>
      </c>
      <c r="T514">
        <v>10301002</v>
      </c>
      <c r="U514" s="53" t="s">
        <v>33</v>
      </c>
      <c r="V514" s="53" t="s">
        <v>33</v>
      </c>
      <c r="W514" s="53" t="s">
        <v>31</v>
      </c>
      <c r="X514">
        <v>42</v>
      </c>
      <c r="Y514">
        <v>27</v>
      </c>
      <c r="Z514">
        <v>25</v>
      </c>
      <c r="AA514">
        <v>6</v>
      </c>
      <c r="AB514">
        <v>29.87</v>
      </c>
      <c r="AC514" s="51">
        <v>7.4675000000000001E-6</v>
      </c>
      <c r="AD514" t="s">
        <v>1202</v>
      </c>
      <c r="AE514" s="5">
        <f t="shared" ref="AE514:AE577" si="40">IF(Y514=0,0,P514/(O514*N514)*Y514/100)</f>
        <v>14.078571428571429</v>
      </c>
      <c r="AF514" s="5">
        <f t="shared" si="39"/>
        <v>2.2156318681318679E-8</v>
      </c>
      <c r="AG514">
        <v>0</v>
      </c>
      <c r="AH514">
        <v>0</v>
      </c>
      <c r="AI514">
        <v>0</v>
      </c>
      <c r="AJ514">
        <v>0</v>
      </c>
      <c r="AK514" s="53" t="s">
        <v>1334</v>
      </c>
    </row>
    <row r="515" spans="1:37" ht="33" x14ac:dyDescent="0.3">
      <c r="A515" t="s">
        <v>595</v>
      </c>
      <c r="B515">
        <v>2022</v>
      </c>
      <c r="C515">
        <v>70267</v>
      </c>
      <c r="D515">
        <v>5763211</v>
      </c>
      <c r="E515" s="1" t="s">
        <v>741</v>
      </c>
      <c r="F515" s="1" t="s">
        <v>45</v>
      </c>
      <c r="G515" s="49">
        <v>153</v>
      </c>
      <c r="H515" t="s">
        <v>742</v>
      </c>
      <c r="I515">
        <v>55</v>
      </c>
      <c r="J515">
        <v>55</v>
      </c>
      <c r="K515" s="1" t="s">
        <v>823</v>
      </c>
      <c r="L515">
        <v>82</v>
      </c>
      <c r="M515">
        <v>82</v>
      </c>
      <c r="N515">
        <v>7</v>
      </c>
      <c r="O515">
        <v>24</v>
      </c>
      <c r="P515">
        <v>8760</v>
      </c>
      <c r="Q515">
        <v>3</v>
      </c>
      <c r="R515">
        <v>3</v>
      </c>
      <c r="S515" s="1" t="s">
        <v>826</v>
      </c>
      <c r="T515">
        <v>10301002</v>
      </c>
      <c r="U515" s="53" t="s">
        <v>33</v>
      </c>
      <c r="V515" s="53" t="s">
        <v>33</v>
      </c>
      <c r="W515" s="53" t="s">
        <v>32</v>
      </c>
      <c r="X515">
        <v>42</v>
      </c>
      <c r="Y515">
        <v>27</v>
      </c>
      <c r="Z515">
        <v>25</v>
      </c>
      <c r="AA515">
        <v>6</v>
      </c>
      <c r="AB515">
        <v>29.87</v>
      </c>
      <c r="AC515" s="5">
        <v>0</v>
      </c>
      <c r="AD515" t="s">
        <v>1202</v>
      </c>
      <c r="AE515" s="5">
        <f t="shared" si="40"/>
        <v>14.078571428571429</v>
      </c>
      <c r="AF515" s="5">
        <f t="shared" si="39"/>
        <v>0</v>
      </c>
      <c r="AG515">
        <v>0</v>
      </c>
      <c r="AH515">
        <v>0</v>
      </c>
      <c r="AI515">
        <v>0</v>
      </c>
      <c r="AJ515">
        <v>0</v>
      </c>
      <c r="AK515" s="53" t="s">
        <v>1334</v>
      </c>
    </row>
    <row r="516" spans="1:37" ht="72" x14ac:dyDescent="0.3">
      <c r="A516" t="s">
        <v>595</v>
      </c>
      <c r="B516">
        <v>2022</v>
      </c>
      <c r="C516">
        <v>70267</v>
      </c>
      <c r="D516">
        <v>5763211</v>
      </c>
      <c r="E516" s="1" t="s">
        <v>741</v>
      </c>
      <c r="F516" s="1" t="s">
        <v>45</v>
      </c>
      <c r="G516" s="49">
        <v>153</v>
      </c>
      <c r="H516" t="s">
        <v>742</v>
      </c>
      <c r="I516">
        <v>56</v>
      </c>
      <c r="J516">
        <v>56</v>
      </c>
      <c r="K516" s="1" t="s">
        <v>827</v>
      </c>
      <c r="L516">
        <v>86</v>
      </c>
      <c r="M516">
        <v>86</v>
      </c>
      <c r="N516">
        <v>7</v>
      </c>
      <c r="O516">
        <v>24</v>
      </c>
      <c r="P516">
        <v>8760</v>
      </c>
      <c r="Q516">
        <v>2</v>
      </c>
      <c r="R516">
        <v>2</v>
      </c>
      <c r="S516" s="1" t="s">
        <v>828</v>
      </c>
      <c r="T516">
        <v>30100180</v>
      </c>
      <c r="U516" s="53" t="s">
        <v>52</v>
      </c>
      <c r="V516" s="53" t="s">
        <v>52</v>
      </c>
      <c r="W516" s="53" t="s">
        <v>28</v>
      </c>
      <c r="X516">
        <v>50</v>
      </c>
      <c r="Y516">
        <v>15</v>
      </c>
      <c r="Z516">
        <v>13</v>
      </c>
      <c r="AA516">
        <v>22</v>
      </c>
      <c r="AB516">
        <v>2.9</v>
      </c>
      <c r="AC516" s="5">
        <v>2.9</v>
      </c>
      <c r="AD516" t="s">
        <v>1202</v>
      </c>
      <c r="AE516" s="5">
        <f t="shared" si="40"/>
        <v>7.8214285714285721</v>
      </c>
      <c r="AF516" s="5">
        <f t="shared" si="39"/>
        <v>7.945205479452053E-3</v>
      </c>
      <c r="AG516" s="55">
        <f>AC516*'2022 EMP Fac Data Metro DC-NoVA'!$AE$5</f>
        <v>3.226031947804497</v>
      </c>
      <c r="AH516" s="55">
        <f t="shared" ref="AH516:AH521" si="41">AG516*$AF516/$AC516</f>
        <v>8.8384436926150587E-3</v>
      </c>
      <c r="AI516" s="55">
        <f>AC516*'2022 EMP Fac Data Metro DC-NoVA'!$AF$5</f>
        <v>3.4134615963630313</v>
      </c>
      <c r="AJ516" s="55">
        <f t="shared" ref="AJ516:AJ521" si="42">AI516*$AF516/$AC516</f>
        <v>9.351949579076797E-3</v>
      </c>
      <c r="AK516" s="53" t="s">
        <v>1334</v>
      </c>
    </row>
    <row r="517" spans="1:37" ht="72" x14ac:dyDescent="0.3">
      <c r="A517" t="s">
        <v>595</v>
      </c>
      <c r="B517">
        <v>2022</v>
      </c>
      <c r="C517">
        <v>70267</v>
      </c>
      <c r="D517">
        <v>5763211</v>
      </c>
      <c r="E517" s="1" t="s">
        <v>741</v>
      </c>
      <c r="F517" s="1" t="s">
        <v>45</v>
      </c>
      <c r="G517" s="49">
        <v>153</v>
      </c>
      <c r="H517" t="s">
        <v>742</v>
      </c>
      <c r="I517">
        <v>56</v>
      </c>
      <c r="J517">
        <v>56</v>
      </c>
      <c r="K517" s="1" t="s">
        <v>827</v>
      </c>
      <c r="L517">
        <v>86</v>
      </c>
      <c r="M517">
        <v>86</v>
      </c>
      <c r="N517">
        <v>7</v>
      </c>
      <c r="O517">
        <v>24</v>
      </c>
      <c r="P517">
        <v>8760</v>
      </c>
      <c r="Q517">
        <v>3</v>
      </c>
      <c r="R517">
        <v>3</v>
      </c>
      <c r="S517" s="1" t="s">
        <v>829</v>
      </c>
      <c r="T517">
        <v>30100180</v>
      </c>
      <c r="U517" s="53" t="s">
        <v>52</v>
      </c>
      <c r="V517" s="53" t="s">
        <v>52</v>
      </c>
      <c r="W517" s="53" t="s">
        <v>29</v>
      </c>
      <c r="X517">
        <v>50</v>
      </c>
      <c r="Y517">
        <v>15</v>
      </c>
      <c r="Z517">
        <v>13</v>
      </c>
      <c r="AA517">
        <v>22</v>
      </c>
      <c r="AB517">
        <v>11.58</v>
      </c>
      <c r="AC517" s="5">
        <v>11.58</v>
      </c>
      <c r="AD517" t="s">
        <v>1202</v>
      </c>
      <c r="AE517" s="5">
        <f t="shared" si="40"/>
        <v>7.8214285714285721</v>
      </c>
      <c r="AF517" s="5">
        <f t="shared" si="39"/>
        <v>3.172602739726027E-2</v>
      </c>
      <c r="AG517" s="55">
        <f>AC517*'2022 EMP Fac Data Metro DC-NoVA'!$AK$5</f>
        <v>13.526939691697121</v>
      </c>
      <c r="AH517" s="55">
        <f t="shared" si="41"/>
        <v>3.7060108744375674E-2</v>
      </c>
      <c r="AI517" s="55">
        <f>AC517*'2022 EMP Fac Data Metro DC-NoVA'!$AL$5</f>
        <v>14.77995099625563</v>
      </c>
      <c r="AJ517" s="55">
        <f t="shared" si="42"/>
        <v>4.0493016428097613E-2</v>
      </c>
      <c r="AK517" s="53" t="s">
        <v>1334</v>
      </c>
    </row>
    <row r="518" spans="1:37" ht="72" x14ac:dyDescent="0.3">
      <c r="A518" t="s">
        <v>595</v>
      </c>
      <c r="B518">
        <v>2022</v>
      </c>
      <c r="C518">
        <v>70267</v>
      </c>
      <c r="D518">
        <v>5763211</v>
      </c>
      <c r="E518" s="1" t="s">
        <v>741</v>
      </c>
      <c r="F518" s="1" t="s">
        <v>45</v>
      </c>
      <c r="G518" s="49">
        <v>153</v>
      </c>
      <c r="H518" t="s">
        <v>742</v>
      </c>
      <c r="I518">
        <v>56</v>
      </c>
      <c r="J518">
        <v>56</v>
      </c>
      <c r="K518" s="1" t="s">
        <v>827</v>
      </c>
      <c r="L518">
        <v>86</v>
      </c>
      <c r="M518">
        <v>86</v>
      </c>
      <c r="N518">
        <v>7</v>
      </c>
      <c r="O518">
        <v>24</v>
      </c>
      <c r="P518">
        <v>8760</v>
      </c>
      <c r="Q518">
        <v>4</v>
      </c>
      <c r="R518">
        <v>4</v>
      </c>
      <c r="S518" s="1" t="s">
        <v>830</v>
      </c>
      <c r="T518">
        <v>30100180</v>
      </c>
      <c r="U518" s="53" t="s">
        <v>52</v>
      </c>
      <c r="V518" s="53" t="s">
        <v>52</v>
      </c>
      <c r="W518" s="53" t="s">
        <v>30</v>
      </c>
      <c r="X518">
        <v>50</v>
      </c>
      <c r="Y518">
        <v>15</v>
      </c>
      <c r="Z518">
        <v>13</v>
      </c>
      <c r="AA518">
        <v>22</v>
      </c>
      <c r="AB518">
        <v>0.65</v>
      </c>
      <c r="AC518" s="5">
        <v>0.65</v>
      </c>
      <c r="AD518" t="s">
        <v>1202</v>
      </c>
      <c r="AE518" s="5">
        <f t="shared" si="40"/>
        <v>7.8214285714285721</v>
      </c>
      <c r="AF518" s="5">
        <f t="shared" si="39"/>
        <v>1.7808219178082191E-3</v>
      </c>
      <c r="AG518" s="55">
        <f>AC518*'2022 EMP Fac Data Metro DC-NoVA'!$AN$5</f>
        <v>0.73958725784426538</v>
      </c>
      <c r="AH518" s="55">
        <f t="shared" si="41"/>
        <v>2.0262664598473023E-3</v>
      </c>
      <c r="AI518" s="55">
        <f>AC518*'2022 EMP Fac Data Metro DC-NoVA'!$AO$5</f>
        <v>0.79414620445614581</v>
      </c>
      <c r="AJ518" s="55">
        <f t="shared" si="42"/>
        <v>2.1757430259072485E-3</v>
      </c>
      <c r="AK518" s="53" t="s">
        <v>1334</v>
      </c>
    </row>
    <row r="519" spans="1:37" ht="72" x14ac:dyDescent="0.3">
      <c r="A519" t="s">
        <v>595</v>
      </c>
      <c r="B519">
        <v>2022</v>
      </c>
      <c r="C519">
        <v>70267</v>
      </c>
      <c r="D519">
        <v>5763211</v>
      </c>
      <c r="E519" s="1" t="s">
        <v>741</v>
      </c>
      <c r="F519" s="1" t="s">
        <v>45</v>
      </c>
      <c r="G519" s="49">
        <v>153</v>
      </c>
      <c r="H519" t="s">
        <v>742</v>
      </c>
      <c r="I519">
        <v>56</v>
      </c>
      <c r="J519">
        <v>56</v>
      </c>
      <c r="K519" s="1" t="s">
        <v>827</v>
      </c>
      <c r="L519">
        <v>86</v>
      </c>
      <c r="M519">
        <v>86</v>
      </c>
      <c r="N519">
        <v>7</v>
      </c>
      <c r="O519">
        <v>24</v>
      </c>
      <c r="P519">
        <v>8760</v>
      </c>
      <c r="Q519">
        <v>5</v>
      </c>
      <c r="R519">
        <v>5</v>
      </c>
      <c r="S519" s="1" t="s">
        <v>831</v>
      </c>
      <c r="T519">
        <v>30100180</v>
      </c>
      <c r="U519" s="53" t="s">
        <v>52</v>
      </c>
      <c r="V519" s="53" t="s">
        <v>52</v>
      </c>
      <c r="W519" s="53" t="s">
        <v>35</v>
      </c>
      <c r="X519">
        <v>50</v>
      </c>
      <c r="Y519">
        <v>15</v>
      </c>
      <c r="Z519">
        <v>13</v>
      </c>
      <c r="AA519">
        <v>22</v>
      </c>
      <c r="AB519">
        <v>0.64</v>
      </c>
      <c r="AC519" s="5">
        <v>0.64</v>
      </c>
      <c r="AD519" t="s">
        <v>1202</v>
      </c>
      <c r="AE519" s="5">
        <f t="shared" si="40"/>
        <v>7.8214285714285721</v>
      </c>
      <c r="AF519" s="5">
        <f t="shared" si="39"/>
        <v>1.7534246575342464E-3</v>
      </c>
      <c r="AG519" s="55">
        <f>AC519*'2022 EMP Fac Data Metro DC-NoVA'!$AN$5</f>
        <v>0.72820899233896896</v>
      </c>
      <c r="AH519" s="55">
        <f t="shared" si="41"/>
        <v>1.9950931296958052E-3</v>
      </c>
      <c r="AI519" s="55">
        <f>AC519*'2022 EMP Fac Data Metro DC-NoVA'!$AO$5</f>
        <v>0.78192857054143594</v>
      </c>
      <c r="AJ519" s="55">
        <f t="shared" si="42"/>
        <v>2.1422700562779063E-3</v>
      </c>
      <c r="AK519" s="53" t="s">
        <v>1334</v>
      </c>
    </row>
    <row r="520" spans="1:37" ht="72" x14ac:dyDescent="0.3">
      <c r="A520" t="s">
        <v>595</v>
      </c>
      <c r="B520">
        <v>2022</v>
      </c>
      <c r="C520">
        <v>70267</v>
      </c>
      <c r="D520">
        <v>5763211</v>
      </c>
      <c r="E520" s="1" t="s">
        <v>741</v>
      </c>
      <c r="F520" s="1" t="s">
        <v>45</v>
      </c>
      <c r="G520" s="49">
        <v>153</v>
      </c>
      <c r="H520" t="s">
        <v>742</v>
      </c>
      <c r="I520">
        <v>56</v>
      </c>
      <c r="J520">
        <v>56</v>
      </c>
      <c r="K520" s="1" t="s">
        <v>827</v>
      </c>
      <c r="L520">
        <v>86</v>
      </c>
      <c r="M520">
        <v>86</v>
      </c>
      <c r="N520">
        <v>7</v>
      </c>
      <c r="O520">
        <v>24</v>
      </c>
      <c r="P520">
        <v>8760</v>
      </c>
      <c r="Q520">
        <v>6</v>
      </c>
      <c r="R520">
        <v>6</v>
      </c>
      <c r="S520" s="1" t="s">
        <v>832</v>
      </c>
      <c r="T520">
        <v>30100180</v>
      </c>
      <c r="U520" s="53" t="s">
        <v>52</v>
      </c>
      <c r="V520" s="53" t="s">
        <v>52</v>
      </c>
      <c r="W520" s="53" t="s">
        <v>31</v>
      </c>
      <c r="X520">
        <v>50</v>
      </c>
      <c r="Y520">
        <v>15</v>
      </c>
      <c r="Z520">
        <v>13</v>
      </c>
      <c r="AA520">
        <v>22</v>
      </c>
      <c r="AB520">
        <v>0.88</v>
      </c>
      <c r="AC520" s="5">
        <v>0.88</v>
      </c>
      <c r="AD520" t="s">
        <v>1202</v>
      </c>
      <c r="AE520" s="5">
        <f t="shared" si="40"/>
        <v>7.8214285714285721</v>
      </c>
      <c r="AF520" s="5">
        <f t="shared" si="39"/>
        <v>2.4109589041095888E-3</v>
      </c>
      <c r="AG520" s="55">
        <f>AC520*'2022 EMP Fac Data Metro DC-NoVA'!$AQ$5</f>
        <v>1.0624276187584012</v>
      </c>
      <c r="AH520" s="55">
        <f t="shared" si="41"/>
        <v>2.9107605993380849E-3</v>
      </c>
      <c r="AI520" s="55">
        <f>AC520*'2022 EMP Fac Data Metro DC-NoVA'!$AR$5</f>
        <v>1.1851956000093034</v>
      </c>
      <c r="AJ520" s="55">
        <f t="shared" si="42"/>
        <v>3.2471112329022006E-3</v>
      </c>
      <c r="AK520" s="53" t="s">
        <v>1334</v>
      </c>
    </row>
    <row r="521" spans="1:37" ht="72" x14ac:dyDescent="0.3">
      <c r="A521" t="s">
        <v>595</v>
      </c>
      <c r="B521">
        <v>2022</v>
      </c>
      <c r="C521">
        <v>70267</v>
      </c>
      <c r="D521">
        <v>5763211</v>
      </c>
      <c r="E521" s="1" t="s">
        <v>741</v>
      </c>
      <c r="F521" s="1" t="s">
        <v>45</v>
      </c>
      <c r="G521" s="49">
        <v>153</v>
      </c>
      <c r="H521" t="s">
        <v>742</v>
      </c>
      <c r="I521">
        <v>56</v>
      </c>
      <c r="J521">
        <v>56</v>
      </c>
      <c r="K521" s="1" t="s">
        <v>827</v>
      </c>
      <c r="L521">
        <v>86</v>
      </c>
      <c r="M521">
        <v>86</v>
      </c>
      <c r="N521">
        <v>7</v>
      </c>
      <c r="O521">
        <v>24</v>
      </c>
      <c r="P521">
        <v>8760</v>
      </c>
      <c r="Q521">
        <v>7</v>
      </c>
      <c r="R521">
        <v>7</v>
      </c>
      <c r="S521" s="1" t="s">
        <v>833</v>
      </c>
      <c r="T521">
        <v>30100180</v>
      </c>
      <c r="U521" s="53" t="s">
        <v>52</v>
      </c>
      <c r="V521" s="53" t="s">
        <v>52</v>
      </c>
      <c r="W521" s="53" t="s">
        <v>32</v>
      </c>
      <c r="X521">
        <v>50</v>
      </c>
      <c r="Y521">
        <v>15</v>
      </c>
      <c r="Z521">
        <v>13</v>
      </c>
      <c r="AA521">
        <v>22</v>
      </c>
      <c r="AB521">
        <v>0.95</v>
      </c>
      <c r="AC521" s="5">
        <v>0.95</v>
      </c>
      <c r="AD521" t="s">
        <v>1202</v>
      </c>
      <c r="AE521" s="5">
        <f t="shared" si="40"/>
        <v>7.8214285714285721</v>
      </c>
      <c r="AF521" s="5">
        <f t="shared" si="39"/>
        <v>2.6027397260273968E-3</v>
      </c>
      <c r="AG521" s="55">
        <f>AC521*'2022 EMP Fac Data Metro DC-NoVA'!$AT$5</f>
        <v>0.92528586387504252</v>
      </c>
      <c r="AH521" s="55">
        <f t="shared" si="41"/>
        <v>2.5350297640412121E-3</v>
      </c>
      <c r="AI521" s="55">
        <f>AC521*'2022 EMP Fac Data Metro DC-NoVA'!$AU$5</f>
        <v>0.92416535980048575</v>
      </c>
      <c r="AJ521" s="55">
        <f t="shared" si="42"/>
        <v>2.5319598898643444E-3</v>
      </c>
      <c r="AK521" s="53" t="s">
        <v>1334</v>
      </c>
    </row>
    <row r="522" spans="1:37" ht="43.2" x14ac:dyDescent="0.3">
      <c r="A522" t="s">
        <v>595</v>
      </c>
      <c r="B522">
        <v>2022</v>
      </c>
      <c r="C522">
        <v>70267</v>
      </c>
      <c r="D522">
        <v>5763211</v>
      </c>
      <c r="E522" s="1" t="s">
        <v>741</v>
      </c>
      <c r="F522" s="1" t="s">
        <v>45</v>
      </c>
      <c r="G522" s="49">
        <v>153</v>
      </c>
      <c r="H522" t="s">
        <v>742</v>
      </c>
      <c r="I522">
        <v>57</v>
      </c>
      <c r="K522" s="1" t="s">
        <v>834</v>
      </c>
      <c r="L522">
        <v>87</v>
      </c>
      <c r="N522">
        <v>7</v>
      </c>
      <c r="O522">
        <v>24</v>
      </c>
      <c r="P522">
        <v>8760</v>
      </c>
      <c r="Q522">
        <v>1</v>
      </c>
      <c r="S522" s="1" t="s">
        <v>834</v>
      </c>
      <c r="T522">
        <v>10300603</v>
      </c>
      <c r="U522" s="53" t="s">
        <v>37</v>
      </c>
      <c r="V522" s="53" t="s">
        <v>51</v>
      </c>
      <c r="W522" s="53" t="s">
        <v>28</v>
      </c>
      <c r="X522">
        <v>0</v>
      </c>
      <c r="Y522">
        <v>0</v>
      </c>
      <c r="Z522">
        <v>0</v>
      </c>
      <c r="AA522">
        <v>0</v>
      </c>
      <c r="AB522">
        <v>0</v>
      </c>
      <c r="AC522" s="5">
        <v>0</v>
      </c>
      <c r="AD522" t="s">
        <v>1202</v>
      </c>
      <c r="AE522" s="5">
        <f t="shared" si="40"/>
        <v>0</v>
      </c>
      <c r="AF522" s="5" t="str">
        <f t="shared" si="39"/>
        <v>n/a</v>
      </c>
      <c r="AG522">
        <v>0</v>
      </c>
      <c r="AH522">
        <v>0</v>
      </c>
      <c r="AI522">
        <v>0</v>
      </c>
      <c r="AJ522">
        <v>0</v>
      </c>
      <c r="AK522" s="53" t="s">
        <v>1334</v>
      </c>
    </row>
    <row r="523" spans="1:37" ht="43.2" x14ac:dyDescent="0.3">
      <c r="A523" t="s">
        <v>595</v>
      </c>
      <c r="B523">
        <v>2022</v>
      </c>
      <c r="C523">
        <v>70267</v>
      </c>
      <c r="D523">
        <v>5763211</v>
      </c>
      <c r="E523" s="1" t="s">
        <v>741</v>
      </c>
      <c r="F523" s="1" t="s">
        <v>45</v>
      </c>
      <c r="G523" s="49">
        <v>153</v>
      </c>
      <c r="H523" t="s">
        <v>742</v>
      </c>
      <c r="I523">
        <v>57</v>
      </c>
      <c r="K523" s="1" t="s">
        <v>834</v>
      </c>
      <c r="L523">
        <v>87</v>
      </c>
      <c r="N523">
        <v>7</v>
      </c>
      <c r="O523">
        <v>24</v>
      </c>
      <c r="P523">
        <v>8760</v>
      </c>
      <c r="Q523">
        <v>1</v>
      </c>
      <c r="S523" s="1" t="s">
        <v>834</v>
      </c>
      <c r="T523">
        <v>10300603</v>
      </c>
      <c r="U523" s="53" t="s">
        <v>37</v>
      </c>
      <c r="V523" s="53" t="s">
        <v>51</v>
      </c>
      <c r="W523" s="53" t="s">
        <v>29</v>
      </c>
      <c r="X523">
        <v>0</v>
      </c>
      <c r="Y523">
        <v>0</v>
      </c>
      <c r="Z523">
        <v>0</v>
      </c>
      <c r="AA523">
        <v>0</v>
      </c>
      <c r="AB523">
        <v>0</v>
      </c>
      <c r="AC523" s="5">
        <v>0</v>
      </c>
      <c r="AD523" t="s">
        <v>1202</v>
      </c>
      <c r="AE523" s="5">
        <f t="shared" si="40"/>
        <v>0</v>
      </c>
      <c r="AF523" s="5" t="str">
        <f t="shared" si="39"/>
        <v>n/a</v>
      </c>
      <c r="AG523">
        <v>0</v>
      </c>
      <c r="AH523">
        <v>0</v>
      </c>
      <c r="AI523">
        <v>0</v>
      </c>
      <c r="AJ523">
        <v>0</v>
      </c>
      <c r="AK523" s="53" t="s">
        <v>1334</v>
      </c>
    </row>
    <row r="524" spans="1:37" ht="43.2" x14ac:dyDescent="0.3">
      <c r="A524" t="s">
        <v>595</v>
      </c>
      <c r="B524">
        <v>2022</v>
      </c>
      <c r="C524">
        <v>70267</v>
      </c>
      <c r="D524">
        <v>5763211</v>
      </c>
      <c r="E524" s="1" t="s">
        <v>741</v>
      </c>
      <c r="F524" s="1" t="s">
        <v>45</v>
      </c>
      <c r="G524" s="49">
        <v>153</v>
      </c>
      <c r="H524" t="s">
        <v>742</v>
      </c>
      <c r="I524">
        <v>57</v>
      </c>
      <c r="K524" s="1" t="s">
        <v>834</v>
      </c>
      <c r="L524">
        <v>87</v>
      </c>
      <c r="N524">
        <v>7</v>
      </c>
      <c r="O524">
        <v>24</v>
      </c>
      <c r="P524">
        <v>8760</v>
      </c>
      <c r="Q524">
        <v>1</v>
      </c>
      <c r="S524" s="1" t="s">
        <v>834</v>
      </c>
      <c r="T524">
        <v>10300603</v>
      </c>
      <c r="U524" s="53" t="s">
        <v>37</v>
      </c>
      <c r="V524" s="53" t="s">
        <v>51</v>
      </c>
      <c r="W524" s="53" t="s">
        <v>30</v>
      </c>
      <c r="X524">
        <v>0</v>
      </c>
      <c r="Y524">
        <v>0</v>
      </c>
      <c r="Z524">
        <v>0</v>
      </c>
      <c r="AA524">
        <v>0</v>
      </c>
      <c r="AB524">
        <v>0</v>
      </c>
      <c r="AC524" s="5">
        <v>0</v>
      </c>
      <c r="AD524" t="s">
        <v>1202</v>
      </c>
      <c r="AE524" s="5">
        <f t="shared" si="40"/>
        <v>0</v>
      </c>
      <c r="AF524" s="5" t="str">
        <f t="shared" si="39"/>
        <v>n/a</v>
      </c>
      <c r="AG524">
        <v>0</v>
      </c>
      <c r="AH524">
        <v>0</v>
      </c>
      <c r="AI524">
        <v>0</v>
      </c>
      <c r="AJ524">
        <v>0</v>
      </c>
      <c r="AK524" s="53" t="s">
        <v>1334</v>
      </c>
    </row>
    <row r="525" spans="1:37" ht="43.2" x14ac:dyDescent="0.3">
      <c r="A525" t="s">
        <v>595</v>
      </c>
      <c r="B525">
        <v>2022</v>
      </c>
      <c r="C525">
        <v>70267</v>
      </c>
      <c r="D525">
        <v>5763211</v>
      </c>
      <c r="E525" s="1" t="s">
        <v>741</v>
      </c>
      <c r="F525" s="1" t="s">
        <v>45</v>
      </c>
      <c r="G525" s="49">
        <v>153</v>
      </c>
      <c r="H525" t="s">
        <v>742</v>
      </c>
      <c r="I525">
        <v>57</v>
      </c>
      <c r="K525" s="1" t="s">
        <v>834</v>
      </c>
      <c r="L525">
        <v>87</v>
      </c>
      <c r="N525">
        <v>7</v>
      </c>
      <c r="O525">
        <v>24</v>
      </c>
      <c r="P525">
        <v>8760</v>
      </c>
      <c r="Q525">
        <v>1</v>
      </c>
      <c r="S525" s="1" t="s">
        <v>834</v>
      </c>
      <c r="T525">
        <v>10300603</v>
      </c>
      <c r="U525" s="53" t="s">
        <v>37</v>
      </c>
      <c r="V525" s="53" t="s">
        <v>51</v>
      </c>
      <c r="W525" s="53" t="s">
        <v>35</v>
      </c>
      <c r="X525">
        <v>0</v>
      </c>
      <c r="Y525">
        <v>0</v>
      </c>
      <c r="Z525">
        <v>0</v>
      </c>
      <c r="AA525">
        <v>0</v>
      </c>
      <c r="AB525">
        <v>0</v>
      </c>
      <c r="AC525" s="5">
        <v>0</v>
      </c>
      <c r="AD525" t="s">
        <v>1202</v>
      </c>
      <c r="AE525" s="5">
        <f t="shared" si="40"/>
        <v>0</v>
      </c>
      <c r="AF525" s="5" t="str">
        <f t="shared" si="39"/>
        <v>n/a</v>
      </c>
      <c r="AG525">
        <v>0</v>
      </c>
      <c r="AH525">
        <v>0</v>
      </c>
      <c r="AI525">
        <v>0</v>
      </c>
      <c r="AJ525">
        <v>0</v>
      </c>
      <c r="AK525" s="53" t="s">
        <v>1334</v>
      </c>
    </row>
    <row r="526" spans="1:37" ht="43.2" x14ac:dyDescent="0.3">
      <c r="A526" t="s">
        <v>595</v>
      </c>
      <c r="B526">
        <v>2022</v>
      </c>
      <c r="C526">
        <v>70267</v>
      </c>
      <c r="D526">
        <v>5763211</v>
      </c>
      <c r="E526" s="1" t="s">
        <v>741</v>
      </c>
      <c r="F526" s="1" t="s">
        <v>45</v>
      </c>
      <c r="G526" s="49">
        <v>153</v>
      </c>
      <c r="H526" t="s">
        <v>742</v>
      </c>
      <c r="I526">
        <v>57</v>
      </c>
      <c r="K526" s="1" t="s">
        <v>834</v>
      </c>
      <c r="L526">
        <v>87</v>
      </c>
      <c r="N526">
        <v>7</v>
      </c>
      <c r="O526">
        <v>24</v>
      </c>
      <c r="P526">
        <v>8760</v>
      </c>
      <c r="Q526">
        <v>1</v>
      </c>
      <c r="S526" s="1" t="s">
        <v>834</v>
      </c>
      <c r="T526">
        <v>10300603</v>
      </c>
      <c r="U526" s="53" t="s">
        <v>37</v>
      </c>
      <c r="V526" s="53" t="s">
        <v>51</v>
      </c>
      <c r="W526" s="53" t="s">
        <v>31</v>
      </c>
      <c r="X526">
        <v>0</v>
      </c>
      <c r="Y526">
        <v>0</v>
      </c>
      <c r="Z526">
        <v>0</v>
      </c>
      <c r="AA526">
        <v>0</v>
      </c>
      <c r="AB526">
        <v>0</v>
      </c>
      <c r="AC526" s="5">
        <v>0</v>
      </c>
      <c r="AD526" t="s">
        <v>1202</v>
      </c>
      <c r="AE526" s="5">
        <f t="shared" si="40"/>
        <v>0</v>
      </c>
      <c r="AF526" s="5" t="str">
        <f t="shared" si="39"/>
        <v>n/a</v>
      </c>
      <c r="AG526">
        <v>0</v>
      </c>
      <c r="AH526">
        <v>0</v>
      </c>
      <c r="AI526">
        <v>0</v>
      </c>
      <c r="AJ526">
        <v>0</v>
      </c>
      <c r="AK526" s="53" t="s">
        <v>1334</v>
      </c>
    </row>
    <row r="527" spans="1:37" ht="43.2" x14ac:dyDescent="0.3">
      <c r="A527" t="s">
        <v>595</v>
      </c>
      <c r="B527">
        <v>2022</v>
      </c>
      <c r="C527">
        <v>70267</v>
      </c>
      <c r="D527">
        <v>5763211</v>
      </c>
      <c r="E527" s="1" t="s">
        <v>741</v>
      </c>
      <c r="F527" s="1" t="s">
        <v>45</v>
      </c>
      <c r="G527" s="49">
        <v>153</v>
      </c>
      <c r="H527" t="s">
        <v>742</v>
      </c>
      <c r="I527">
        <v>57</v>
      </c>
      <c r="K527" s="1" t="s">
        <v>834</v>
      </c>
      <c r="L527">
        <v>87</v>
      </c>
      <c r="N527">
        <v>7</v>
      </c>
      <c r="O527">
        <v>24</v>
      </c>
      <c r="P527">
        <v>8760</v>
      </c>
      <c r="Q527">
        <v>1</v>
      </c>
      <c r="S527" s="1" t="s">
        <v>834</v>
      </c>
      <c r="T527">
        <v>10300603</v>
      </c>
      <c r="U527" s="53" t="s">
        <v>37</v>
      </c>
      <c r="V527" s="53" t="s">
        <v>51</v>
      </c>
      <c r="W527" s="53" t="s">
        <v>32</v>
      </c>
      <c r="X527">
        <v>0</v>
      </c>
      <c r="Y527">
        <v>0</v>
      </c>
      <c r="Z527">
        <v>0</v>
      </c>
      <c r="AA527">
        <v>0</v>
      </c>
      <c r="AB527">
        <v>0</v>
      </c>
      <c r="AC527" s="5">
        <v>0</v>
      </c>
      <c r="AD527" t="s">
        <v>1202</v>
      </c>
      <c r="AE527" s="5">
        <f t="shared" si="40"/>
        <v>0</v>
      </c>
      <c r="AF527" s="5" t="str">
        <f t="shared" si="39"/>
        <v>n/a</v>
      </c>
      <c r="AG527">
        <v>0</v>
      </c>
      <c r="AH527">
        <v>0</v>
      </c>
      <c r="AI527">
        <v>0</v>
      </c>
      <c r="AJ527">
        <v>0</v>
      </c>
      <c r="AK527" s="53" t="s">
        <v>1334</v>
      </c>
    </row>
    <row r="528" spans="1:37" ht="43.2" x14ac:dyDescent="0.3">
      <c r="A528" t="s">
        <v>595</v>
      </c>
      <c r="B528">
        <v>2022</v>
      </c>
      <c r="C528">
        <v>70267</v>
      </c>
      <c r="D528">
        <v>5763211</v>
      </c>
      <c r="E528" s="1" t="s">
        <v>741</v>
      </c>
      <c r="F528" s="1" t="s">
        <v>45</v>
      </c>
      <c r="G528" s="49">
        <v>153</v>
      </c>
      <c r="H528" t="s">
        <v>742</v>
      </c>
      <c r="I528">
        <v>57</v>
      </c>
      <c r="K528" s="1" t="s">
        <v>834</v>
      </c>
      <c r="L528">
        <v>87</v>
      </c>
      <c r="N528">
        <v>7</v>
      </c>
      <c r="O528">
        <v>24</v>
      </c>
      <c r="P528">
        <v>8760</v>
      </c>
      <c r="Q528">
        <v>2</v>
      </c>
      <c r="S528" s="1" t="s">
        <v>834</v>
      </c>
      <c r="T528">
        <v>10301002</v>
      </c>
      <c r="U528" s="53" t="s">
        <v>33</v>
      </c>
      <c r="V528" s="53" t="s">
        <v>835</v>
      </c>
      <c r="W528" s="53" t="s">
        <v>28</v>
      </c>
      <c r="X528">
        <v>0</v>
      </c>
      <c r="Y528">
        <v>0</v>
      </c>
      <c r="Z528">
        <v>0</v>
      </c>
      <c r="AA528">
        <v>0</v>
      </c>
      <c r="AB528">
        <v>0</v>
      </c>
      <c r="AC528" s="5">
        <v>0</v>
      </c>
      <c r="AD528" t="s">
        <v>1202</v>
      </c>
      <c r="AE528" s="5">
        <f t="shared" si="40"/>
        <v>0</v>
      </c>
      <c r="AF528" s="5" t="str">
        <f t="shared" si="39"/>
        <v>n/a</v>
      </c>
      <c r="AG528">
        <v>0</v>
      </c>
      <c r="AH528">
        <v>0</v>
      </c>
      <c r="AI528">
        <v>0</v>
      </c>
      <c r="AJ528">
        <v>0</v>
      </c>
      <c r="AK528" s="53" t="s">
        <v>1334</v>
      </c>
    </row>
    <row r="529" spans="1:37" ht="43.2" x14ac:dyDescent="0.3">
      <c r="A529" t="s">
        <v>595</v>
      </c>
      <c r="B529">
        <v>2022</v>
      </c>
      <c r="C529">
        <v>70267</v>
      </c>
      <c r="D529">
        <v>5763211</v>
      </c>
      <c r="E529" s="1" t="s">
        <v>741</v>
      </c>
      <c r="F529" s="1" t="s">
        <v>45</v>
      </c>
      <c r="G529" s="49">
        <v>153</v>
      </c>
      <c r="H529" t="s">
        <v>742</v>
      </c>
      <c r="I529">
        <v>57</v>
      </c>
      <c r="K529" s="1" t="s">
        <v>834</v>
      </c>
      <c r="L529">
        <v>87</v>
      </c>
      <c r="N529">
        <v>7</v>
      </c>
      <c r="O529">
        <v>24</v>
      </c>
      <c r="P529">
        <v>8760</v>
      </c>
      <c r="Q529">
        <v>2</v>
      </c>
      <c r="S529" s="1" t="s">
        <v>834</v>
      </c>
      <c r="T529">
        <v>10301002</v>
      </c>
      <c r="U529" s="53" t="s">
        <v>33</v>
      </c>
      <c r="V529" s="53" t="s">
        <v>835</v>
      </c>
      <c r="W529" s="53" t="s">
        <v>29</v>
      </c>
      <c r="X529">
        <v>0</v>
      </c>
      <c r="Y529">
        <v>0</v>
      </c>
      <c r="Z529">
        <v>0</v>
      </c>
      <c r="AA529">
        <v>0</v>
      </c>
      <c r="AB529">
        <v>0</v>
      </c>
      <c r="AC529" s="5">
        <v>0</v>
      </c>
      <c r="AD529" t="s">
        <v>1202</v>
      </c>
      <c r="AE529" s="5">
        <f t="shared" si="40"/>
        <v>0</v>
      </c>
      <c r="AF529" s="5" t="str">
        <f t="shared" si="39"/>
        <v>n/a</v>
      </c>
      <c r="AG529">
        <v>0</v>
      </c>
      <c r="AH529">
        <v>0</v>
      </c>
      <c r="AI529">
        <v>0</v>
      </c>
      <c r="AJ529">
        <v>0</v>
      </c>
      <c r="AK529" s="53" t="s">
        <v>1334</v>
      </c>
    </row>
    <row r="530" spans="1:37" ht="43.2" x14ac:dyDescent="0.3">
      <c r="A530" t="s">
        <v>595</v>
      </c>
      <c r="B530">
        <v>2022</v>
      </c>
      <c r="C530">
        <v>70267</v>
      </c>
      <c r="D530">
        <v>5763211</v>
      </c>
      <c r="E530" s="1" t="s">
        <v>741</v>
      </c>
      <c r="F530" s="1" t="s">
        <v>45</v>
      </c>
      <c r="G530" s="49">
        <v>153</v>
      </c>
      <c r="H530" t="s">
        <v>742</v>
      </c>
      <c r="I530">
        <v>57</v>
      </c>
      <c r="K530" s="1" t="s">
        <v>834</v>
      </c>
      <c r="L530">
        <v>87</v>
      </c>
      <c r="N530">
        <v>7</v>
      </c>
      <c r="O530">
        <v>24</v>
      </c>
      <c r="P530">
        <v>8760</v>
      </c>
      <c r="Q530">
        <v>2</v>
      </c>
      <c r="S530" s="1" t="s">
        <v>834</v>
      </c>
      <c r="T530">
        <v>10301002</v>
      </c>
      <c r="U530" s="53" t="s">
        <v>33</v>
      </c>
      <c r="V530" s="53" t="s">
        <v>835</v>
      </c>
      <c r="W530" s="53" t="s">
        <v>30</v>
      </c>
      <c r="X530">
        <v>0</v>
      </c>
      <c r="Y530">
        <v>0</v>
      </c>
      <c r="Z530">
        <v>0</v>
      </c>
      <c r="AA530">
        <v>0</v>
      </c>
      <c r="AB530">
        <v>0</v>
      </c>
      <c r="AC530" s="5">
        <v>0</v>
      </c>
      <c r="AD530" t="s">
        <v>1202</v>
      </c>
      <c r="AE530" s="5">
        <f t="shared" si="40"/>
        <v>0</v>
      </c>
      <c r="AF530" s="5" t="str">
        <f t="shared" si="39"/>
        <v>n/a</v>
      </c>
      <c r="AG530">
        <v>0</v>
      </c>
      <c r="AH530">
        <v>0</v>
      </c>
      <c r="AI530">
        <v>0</v>
      </c>
      <c r="AJ530">
        <v>0</v>
      </c>
      <c r="AK530" s="53" t="s">
        <v>1334</v>
      </c>
    </row>
    <row r="531" spans="1:37" ht="43.2" x14ac:dyDescent="0.3">
      <c r="A531" t="s">
        <v>595</v>
      </c>
      <c r="B531">
        <v>2022</v>
      </c>
      <c r="C531">
        <v>70267</v>
      </c>
      <c r="D531">
        <v>5763211</v>
      </c>
      <c r="E531" s="1" t="s">
        <v>741</v>
      </c>
      <c r="F531" s="1" t="s">
        <v>45</v>
      </c>
      <c r="G531" s="49">
        <v>153</v>
      </c>
      <c r="H531" t="s">
        <v>742</v>
      </c>
      <c r="I531">
        <v>57</v>
      </c>
      <c r="K531" s="1" t="s">
        <v>834</v>
      </c>
      <c r="L531">
        <v>87</v>
      </c>
      <c r="N531">
        <v>7</v>
      </c>
      <c r="O531">
        <v>24</v>
      </c>
      <c r="P531">
        <v>8760</v>
      </c>
      <c r="Q531">
        <v>2</v>
      </c>
      <c r="S531" s="1" t="s">
        <v>834</v>
      </c>
      <c r="T531">
        <v>10301002</v>
      </c>
      <c r="U531" s="53" t="s">
        <v>33</v>
      </c>
      <c r="V531" s="53" t="s">
        <v>835</v>
      </c>
      <c r="W531" s="53" t="s">
        <v>31</v>
      </c>
      <c r="X531">
        <v>0</v>
      </c>
      <c r="Y531">
        <v>0</v>
      </c>
      <c r="Z531">
        <v>0</v>
      </c>
      <c r="AA531">
        <v>0</v>
      </c>
      <c r="AB531">
        <v>0</v>
      </c>
      <c r="AC531" s="5">
        <v>0</v>
      </c>
      <c r="AD531" t="s">
        <v>1202</v>
      </c>
      <c r="AE531" s="5">
        <f t="shared" si="40"/>
        <v>0</v>
      </c>
      <c r="AF531" s="5" t="str">
        <f t="shared" si="39"/>
        <v>n/a</v>
      </c>
      <c r="AG531">
        <v>0</v>
      </c>
      <c r="AH531">
        <v>0</v>
      </c>
      <c r="AI531">
        <v>0</v>
      </c>
      <c r="AJ531">
        <v>0</v>
      </c>
      <c r="AK531" s="53" t="s">
        <v>1334</v>
      </c>
    </row>
    <row r="532" spans="1:37" ht="43.2" x14ac:dyDescent="0.3">
      <c r="A532" t="s">
        <v>595</v>
      </c>
      <c r="B532">
        <v>2022</v>
      </c>
      <c r="C532">
        <v>70267</v>
      </c>
      <c r="D532">
        <v>5763211</v>
      </c>
      <c r="E532" s="1" t="s">
        <v>741</v>
      </c>
      <c r="F532" s="1" t="s">
        <v>45</v>
      </c>
      <c r="G532" s="49">
        <v>153</v>
      </c>
      <c r="H532" t="s">
        <v>742</v>
      </c>
      <c r="I532">
        <v>57</v>
      </c>
      <c r="K532" s="1" t="s">
        <v>834</v>
      </c>
      <c r="L532">
        <v>87</v>
      </c>
      <c r="N532">
        <v>7</v>
      </c>
      <c r="O532">
        <v>24</v>
      </c>
      <c r="P532">
        <v>8760</v>
      </c>
      <c r="Q532">
        <v>2</v>
      </c>
      <c r="S532" s="1" t="s">
        <v>834</v>
      </c>
      <c r="T532">
        <v>10301002</v>
      </c>
      <c r="U532" s="53" t="s">
        <v>33</v>
      </c>
      <c r="V532" s="53" t="s">
        <v>835</v>
      </c>
      <c r="W532" s="53" t="s">
        <v>32</v>
      </c>
      <c r="X532">
        <v>0</v>
      </c>
      <c r="Y532">
        <v>0</v>
      </c>
      <c r="Z532">
        <v>0</v>
      </c>
      <c r="AA532">
        <v>0</v>
      </c>
      <c r="AB532">
        <v>0</v>
      </c>
      <c r="AC532" s="5">
        <v>0</v>
      </c>
      <c r="AD532" t="s">
        <v>1202</v>
      </c>
      <c r="AE532" s="5">
        <f t="shared" si="40"/>
        <v>0</v>
      </c>
      <c r="AF532" s="5" t="str">
        <f t="shared" si="39"/>
        <v>n/a</v>
      </c>
      <c r="AG532">
        <v>0</v>
      </c>
      <c r="AH532">
        <v>0</v>
      </c>
      <c r="AI532">
        <v>0</v>
      </c>
      <c r="AJ532">
        <v>0</v>
      </c>
      <c r="AK532" s="53" t="s">
        <v>1334</v>
      </c>
    </row>
    <row r="533" spans="1:37" ht="43.2" x14ac:dyDescent="0.3">
      <c r="A533" t="s">
        <v>595</v>
      </c>
      <c r="B533">
        <v>2022</v>
      </c>
      <c r="C533">
        <v>70306</v>
      </c>
      <c r="D533">
        <v>6633111</v>
      </c>
      <c r="E533" s="1" t="s">
        <v>836</v>
      </c>
      <c r="F533" s="1" t="s">
        <v>47</v>
      </c>
      <c r="G533" s="49">
        <v>600</v>
      </c>
      <c r="H533" t="s">
        <v>837</v>
      </c>
      <c r="I533">
        <v>1</v>
      </c>
      <c r="J533">
        <v>1</v>
      </c>
      <c r="K533" s="1" t="s">
        <v>838</v>
      </c>
      <c r="L533">
        <v>1</v>
      </c>
      <c r="M533">
        <v>1</v>
      </c>
      <c r="N533">
        <v>7</v>
      </c>
      <c r="O533">
        <v>24</v>
      </c>
      <c r="P533">
        <v>8760</v>
      </c>
      <c r="Q533">
        <v>1</v>
      </c>
      <c r="R533">
        <v>1</v>
      </c>
      <c r="S533" s="1" t="s">
        <v>840</v>
      </c>
      <c r="T533">
        <v>40400111</v>
      </c>
      <c r="U533" s="53" t="s">
        <v>48</v>
      </c>
      <c r="V533" s="53" t="s">
        <v>48</v>
      </c>
      <c r="W533" s="53" t="s">
        <v>32</v>
      </c>
      <c r="X533">
        <v>25</v>
      </c>
      <c r="Y533">
        <v>25</v>
      </c>
      <c r="Z533">
        <v>25</v>
      </c>
      <c r="AA533">
        <v>25</v>
      </c>
      <c r="AB533">
        <v>14896</v>
      </c>
      <c r="AC533" s="5">
        <v>19.48</v>
      </c>
      <c r="AD533" t="s">
        <v>1202</v>
      </c>
      <c r="AE533" s="5">
        <f t="shared" si="40"/>
        <v>13.035714285714286</v>
      </c>
      <c r="AF533" s="5">
        <f t="shared" si="39"/>
        <v>5.3516483516483519E-2</v>
      </c>
      <c r="AG533">
        <f>AC533*'2022 EMP Fac Data Metro DC-NoVA'!$AT$13</f>
        <v>16.183798160960006</v>
      </c>
      <c r="AH533">
        <f>AG533*$AF533/$AC533</f>
        <v>4.4460983958681338E-2</v>
      </c>
      <c r="AI533">
        <f>AC533*'2022 EMP Fac Data Metro DC-NoVA'!$AU$13</f>
        <v>15.871383902797573</v>
      </c>
      <c r="AJ533">
        <f>AI533*$AF533/$AC533</f>
        <v>4.3602703029663667E-2</v>
      </c>
      <c r="AK533" s="53" t="s">
        <v>1334</v>
      </c>
    </row>
    <row r="534" spans="1:37" ht="43.2" x14ac:dyDescent="0.3">
      <c r="A534" t="s">
        <v>595</v>
      </c>
      <c r="B534">
        <v>2022</v>
      </c>
      <c r="C534">
        <v>70306</v>
      </c>
      <c r="D534">
        <v>6633111</v>
      </c>
      <c r="E534" s="1" t="s">
        <v>836</v>
      </c>
      <c r="F534" s="1" t="s">
        <v>47</v>
      </c>
      <c r="G534" s="49">
        <v>600</v>
      </c>
      <c r="H534" t="s">
        <v>837</v>
      </c>
      <c r="I534">
        <v>1</v>
      </c>
      <c r="J534">
        <v>1</v>
      </c>
      <c r="K534" s="1" t="s">
        <v>838</v>
      </c>
      <c r="L534">
        <v>1</v>
      </c>
      <c r="M534">
        <v>1</v>
      </c>
      <c r="N534">
        <v>7</v>
      </c>
      <c r="O534">
        <v>24</v>
      </c>
      <c r="P534">
        <v>8760</v>
      </c>
      <c r="Q534">
        <v>2</v>
      </c>
      <c r="R534">
        <v>2</v>
      </c>
      <c r="S534" s="1" t="s">
        <v>841</v>
      </c>
      <c r="T534">
        <v>40400116</v>
      </c>
      <c r="U534" s="53" t="s">
        <v>49</v>
      </c>
      <c r="V534" s="53" t="s">
        <v>49</v>
      </c>
      <c r="W534" s="53" t="s">
        <v>32</v>
      </c>
      <c r="X534">
        <v>25</v>
      </c>
      <c r="Y534">
        <v>25</v>
      </c>
      <c r="Z534">
        <v>25</v>
      </c>
      <c r="AA534">
        <v>25</v>
      </c>
      <c r="AB534">
        <v>128466</v>
      </c>
      <c r="AC534" s="5">
        <v>0</v>
      </c>
      <c r="AD534" t="s">
        <v>1202</v>
      </c>
      <c r="AE534" s="5">
        <f t="shared" si="40"/>
        <v>13.035714285714286</v>
      </c>
      <c r="AF534" s="5">
        <f t="shared" si="39"/>
        <v>0</v>
      </c>
      <c r="AG534">
        <v>0</v>
      </c>
      <c r="AH534">
        <v>0</v>
      </c>
      <c r="AI534">
        <v>0</v>
      </c>
      <c r="AJ534">
        <v>0</v>
      </c>
      <c r="AK534" s="53" t="s">
        <v>1334</v>
      </c>
    </row>
    <row r="535" spans="1:37" ht="43.2" x14ac:dyDescent="0.3">
      <c r="A535" t="s">
        <v>595</v>
      </c>
      <c r="B535">
        <v>2022</v>
      </c>
      <c r="C535">
        <v>70306</v>
      </c>
      <c r="D535">
        <v>6633111</v>
      </c>
      <c r="E535" s="1" t="s">
        <v>836</v>
      </c>
      <c r="F535" s="1" t="s">
        <v>47</v>
      </c>
      <c r="G535" s="49">
        <v>600</v>
      </c>
      <c r="H535" t="s">
        <v>837</v>
      </c>
      <c r="I535">
        <v>1</v>
      </c>
      <c r="J535">
        <v>1</v>
      </c>
      <c r="K535" s="1" t="s">
        <v>838</v>
      </c>
      <c r="L535">
        <v>1</v>
      </c>
      <c r="M535">
        <v>1</v>
      </c>
      <c r="N535">
        <v>7</v>
      </c>
      <c r="O535">
        <v>24</v>
      </c>
      <c r="P535">
        <v>8760</v>
      </c>
      <c r="Q535">
        <v>3</v>
      </c>
      <c r="R535">
        <v>3</v>
      </c>
      <c r="S535" s="1" t="s">
        <v>839</v>
      </c>
      <c r="T535">
        <v>40188805</v>
      </c>
      <c r="U535" s="53" t="s">
        <v>97</v>
      </c>
      <c r="V535" s="53" t="s">
        <v>97</v>
      </c>
      <c r="W535" s="53" t="s">
        <v>32</v>
      </c>
      <c r="X535">
        <v>0</v>
      </c>
      <c r="Y535">
        <v>0</v>
      </c>
      <c r="Z535">
        <v>100</v>
      </c>
      <c r="AA535">
        <v>0</v>
      </c>
      <c r="AB535">
        <v>0.79</v>
      </c>
      <c r="AD535" t="s">
        <v>1202</v>
      </c>
      <c r="AE535" s="5">
        <f t="shared" si="40"/>
        <v>0</v>
      </c>
      <c r="AF535" s="5" t="str">
        <f t="shared" si="39"/>
        <v>n/a</v>
      </c>
      <c r="AG535">
        <v>0</v>
      </c>
      <c r="AH535">
        <v>0</v>
      </c>
      <c r="AI535">
        <v>0</v>
      </c>
      <c r="AJ535">
        <v>0</v>
      </c>
      <c r="AK535" s="53" t="s">
        <v>1334</v>
      </c>
    </row>
    <row r="536" spans="1:37" ht="43.2" x14ac:dyDescent="0.3">
      <c r="A536" t="s">
        <v>595</v>
      </c>
      <c r="B536">
        <v>2022</v>
      </c>
      <c r="C536">
        <v>70306</v>
      </c>
      <c r="D536">
        <v>6633111</v>
      </c>
      <c r="E536" s="1" t="s">
        <v>836</v>
      </c>
      <c r="F536" s="1" t="s">
        <v>47</v>
      </c>
      <c r="G536" s="49">
        <v>600</v>
      </c>
      <c r="H536" t="s">
        <v>837</v>
      </c>
      <c r="I536">
        <v>2</v>
      </c>
      <c r="J536">
        <v>2</v>
      </c>
      <c r="K536" s="1" t="s">
        <v>842</v>
      </c>
      <c r="L536">
        <v>2</v>
      </c>
      <c r="M536">
        <v>2</v>
      </c>
      <c r="N536">
        <v>7</v>
      </c>
      <c r="O536">
        <v>24</v>
      </c>
      <c r="P536">
        <v>8760</v>
      </c>
      <c r="Q536">
        <v>1</v>
      </c>
      <c r="R536">
        <v>1</v>
      </c>
      <c r="S536" s="1" t="s">
        <v>842</v>
      </c>
      <c r="T536">
        <v>40600141</v>
      </c>
      <c r="U536" s="53" t="s">
        <v>50</v>
      </c>
      <c r="V536" s="53" t="s">
        <v>50</v>
      </c>
      <c r="W536" s="53" t="s">
        <v>32</v>
      </c>
      <c r="X536">
        <v>0</v>
      </c>
      <c r="Y536">
        <v>0</v>
      </c>
      <c r="Z536">
        <v>0</v>
      </c>
      <c r="AA536">
        <v>0</v>
      </c>
      <c r="AB536">
        <v>0</v>
      </c>
      <c r="AC536" s="5">
        <v>0</v>
      </c>
      <c r="AD536" t="s">
        <v>1202</v>
      </c>
      <c r="AE536" s="5">
        <f t="shared" si="40"/>
        <v>0</v>
      </c>
      <c r="AF536" s="5" t="str">
        <f t="shared" si="39"/>
        <v>n/a</v>
      </c>
      <c r="AG536">
        <v>0</v>
      </c>
      <c r="AH536">
        <v>0</v>
      </c>
      <c r="AI536">
        <v>0</v>
      </c>
      <c r="AJ536">
        <v>0</v>
      </c>
      <c r="AK536" s="53" t="s">
        <v>1334</v>
      </c>
    </row>
    <row r="537" spans="1:37" ht="43.2" x14ac:dyDescent="0.3">
      <c r="A537" t="s">
        <v>595</v>
      </c>
      <c r="B537">
        <v>2022</v>
      </c>
      <c r="C537">
        <v>70306</v>
      </c>
      <c r="D537">
        <v>6633111</v>
      </c>
      <c r="E537" s="1" t="s">
        <v>836</v>
      </c>
      <c r="F537" s="1" t="s">
        <v>47</v>
      </c>
      <c r="G537" s="49">
        <v>600</v>
      </c>
      <c r="H537" t="s">
        <v>837</v>
      </c>
      <c r="I537">
        <v>2</v>
      </c>
      <c r="J537">
        <v>2</v>
      </c>
      <c r="K537" s="1" t="s">
        <v>842</v>
      </c>
      <c r="L537">
        <v>2</v>
      </c>
      <c r="M537">
        <v>2</v>
      </c>
      <c r="N537">
        <v>7</v>
      </c>
      <c r="O537">
        <v>24</v>
      </c>
      <c r="P537">
        <v>8760</v>
      </c>
      <c r="Q537">
        <v>2</v>
      </c>
      <c r="R537">
        <v>2</v>
      </c>
      <c r="S537" s="1" t="s">
        <v>843</v>
      </c>
      <c r="T537">
        <v>40600141</v>
      </c>
      <c r="U537" s="53" t="s">
        <v>50</v>
      </c>
      <c r="V537" s="53" t="s">
        <v>50</v>
      </c>
      <c r="W537" s="53" t="s">
        <v>32</v>
      </c>
      <c r="X537">
        <v>25</v>
      </c>
      <c r="Y537">
        <v>25</v>
      </c>
      <c r="Z537">
        <v>25</v>
      </c>
      <c r="AA537">
        <v>25</v>
      </c>
      <c r="AB537">
        <v>128466</v>
      </c>
      <c r="AC537" s="5">
        <v>5.36</v>
      </c>
      <c r="AD537" t="s">
        <v>1202</v>
      </c>
      <c r="AE537" s="5">
        <f t="shared" si="40"/>
        <v>13.035714285714286</v>
      </c>
      <c r="AF537" s="5">
        <f t="shared" si="39"/>
        <v>1.4725274725274726E-2</v>
      </c>
      <c r="AG537">
        <f>AC537*'2022 EMP Fac Data Metro DC-NoVA'!$AT$13</f>
        <v>4.4530368656440258</v>
      </c>
      <c r="AH537">
        <f>AG537*$AF537/$AC537</f>
        <v>1.2233617762758314E-2</v>
      </c>
      <c r="AI537">
        <f>AC537*'2022 EMP Fac Data Metro DC-NoVA'!$AU$13</f>
        <v>4.3670748315705845</v>
      </c>
      <c r="AJ537">
        <f>AI537*$AF537/$AC537</f>
        <v>1.1997458328490616E-2</v>
      </c>
      <c r="AK537" s="53" t="s">
        <v>1334</v>
      </c>
    </row>
    <row r="538" spans="1:37" ht="43.2" x14ac:dyDescent="0.3">
      <c r="A538" t="s">
        <v>595</v>
      </c>
      <c r="B538">
        <v>2022</v>
      </c>
      <c r="C538">
        <v>70306</v>
      </c>
      <c r="D538">
        <v>6633111</v>
      </c>
      <c r="E538" s="1" t="s">
        <v>836</v>
      </c>
      <c r="F538" s="1" t="s">
        <v>47</v>
      </c>
      <c r="G538" s="49">
        <v>600</v>
      </c>
      <c r="H538" t="s">
        <v>837</v>
      </c>
      <c r="I538">
        <v>3</v>
      </c>
      <c r="J538">
        <v>3</v>
      </c>
      <c r="K538" s="1" t="s">
        <v>844</v>
      </c>
      <c r="L538">
        <v>3</v>
      </c>
      <c r="M538">
        <v>3</v>
      </c>
      <c r="N538">
        <v>7</v>
      </c>
      <c r="O538">
        <v>24</v>
      </c>
      <c r="P538">
        <v>8760</v>
      </c>
      <c r="Q538">
        <v>1</v>
      </c>
      <c r="R538">
        <v>1</v>
      </c>
      <c r="S538" s="1" t="s">
        <v>845</v>
      </c>
      <c r="T538">
        <v>40301113</v>
      </c>
      <c r="U538" s="53" t="s">
        <v>48</v>
      </c>
      <c r="V538" s="53" t="s">
        <v>48</v>
      </c>
      <c r="W538" s="53" t="s">
        <v>32</v>
      </c>
      <c r="X538">
        <v>0</v>
      </c>
      <c r="Y538">
        <v>0</v>
      </c>
      <c r="Z538">
        <v>0</v>
      </c>
      <c r="AA538">
        <v>0</v>
      </c>
      <c r="AB538">
        <v>0</v>
      </c>
      <c r="AC538" s="5">
        <v>0</v>
      </c>
      <c r="AD538" t="s">
        <v>1202</v>
      </c>
      <c r="AE538" s="5">
        <f t="shared" si="40"/>
        <v>0</v>
      </c>
      <c r="AF538" s="5" t="str">
        <f t="shared" si="39"/>
        <v>n/a</v>
      </c>
      <c r="AG538">
        <v>0</v>
      </c>
      <c r="AH538">
        <v>0</v>
      </c>
      <c r="AI538">
        <v>0</v>
      </c>
      <c r="AJ538">
        <v>0</v>
      </c>
      <c r="AK538" s="53" t="s">
        <v>1334</v>
      </c>
    </row>
    <row r="539" spans="1:37" ht="43.2" x14ac:dyDescent="0.3">
      <c r="A539" t="s">
        <v>595</v>
      </c>
      <c r="B539">
        <v>2022</v>
      </c>
      <c r="C539">
        <v>70306</v>
      </c>
      <c r="D539">
        <v>6633111</v>
      </c>
      <c r="E539" s="1" t="s">
        <v>836</v>
      </c>
      <c r="F539" s="1" t="s">
        <v>47</v>
      </c>
      <c r="G539" s="49">
        <v>600</v>
      </c>
      <c r="H539" t="s">
        <v>837</v>
      </c>
      <c r="I539">
        <v>3</v>
      </c>
      <c r="J539">
        <v>3</v>
      </c>
      <c r="K539" s="1" t="s">
        <v>844</v>
      </c>
      <c r="L539">
        <v>3</v>
      </c>
      <c r="M539">
        <v>3</v>
      </c>
      <c r="N539">
        <v>7</v>
      </c>
      <c r="O539">
        <v>24</v>
      </c>
      <c r="P539">
        <v>8760</v>
      </c>
      <c r="Q539">
        <v>2</v>
      </c>
      <c r="R539">
        <v>2</v>
      </c>
      <c r="S539" s="1" t="s">
        <v>846</v>
      </c>
      <c r="T539">
        <v>40301119</v>
      </c>
      <c r="U539" s="53" t="s">
        <v>49</v>
      </c>
      <c r="V539" s="53" t="s">
        <v>49</v>
      </c>
      <c r="W539" s="53" t="s">
        <v>32</v>
      </c>
      <c r="X539">
        <v>0</v>
      </c>
      <c r="Y539">
        <v>0</v>
      </c>
      <c r="Z539">
        <v>0</v>
      </c>
      <c r="AA539">
        <v>0</v>
      </c>
      <c r="AB539">
        <v>0</v>
      </c>
      <c r="AC539" s="5">
        <v>0</v>
      </c>
      <c r="AD539" t="s">
        <v>1202</v>
      </c>
      <c r="AE539" s="5">
        <f t="shared" si="40"/>
        <v>0</v>
      </c>
      <c r="AF539" s="5" t="str">
        <f t="shared" si="39"/>
        <v>n/a</v>
      </c>
      <c r="AG539">
        <v>0</v>
      </c>
      <c r="AH539">
        <v>0</v>
      </c>
      <c r="AI539">
        <v>0</v>
      </c>
      <c r="AJ539">
        <v>0</v>
      </c>
      <c r="AK539" s="53" t="s">
        <v>1334</v>
      </c>
    </row>
    <row r="540" spans="1:37" ht="43.2" x14ac:dyDescent="0.3">
      <c r="A540" t="s">
        <v>595</v>
      </c>
      <c r="B540">
        <v>2022</v>
      </c>
      <c r="C540">
        <v>70306</v>
      </c>
      <c r="D540">
        <v>6633111</v>
      </c>
      <c r="E540" s="1" t="s">
        <v>836</v>
      </c>
      <c r="F540" s="1" t="s">
        <v>47</v>
      </c>
      <c r="G540" s="49">
        <v>600</v>
      </c>
      <c r="H540" t="s">
        <v>837</v>
      </c>
      <c r="I540">
        <v>4</v>
      </c>
      <c r="J540">
        <v>4</v>
      </c>
      <c r="K540" s="1" t="s">
        <v>847</v>
      </c>
      <c r="L540">
        <v>4</v>
      </c>
      <c r="M540">
        <v>4</v>
      </c>
      <c r="N540">
        <v>7</v>
      </c>
      <c r="O540">
        <v>24</v>
      </c>
      <c r="P540">
        <v>8760</v>
      </c>
      <c r="Q540">
        <v>1</v>
      </c>
      <c r="R540">
        <v>1</v>
      </c>
      <c r="S540" s="1" t="s">
        <v>848</v>
      </c>
      <c r="T540">
        <v>40600134</v>
      </c>
      <c r="U540" s="53" t="s">
        <v>50</v>
      </c>
      <c r="V540" s="53" t="s">
        <v>50</v>
      </c>
      <c r="W540" s="53" t="s">
        <v>32</v>
      </c>
      <c r="X540">
        <v>0</v>
      </c>
      <c r="Y540">
        <v>0</v>
      </c>
      <c r="Z540">
        <v>0</v>
      </c>
      <c r="AA540">
        <v>0</v>
      </c>
      <c r="AB540">
        <v>0</v>
      </c>
      <c r="AC540" s="5">
        <v>0</v>
      </c>
      <c r="AD540" t="s">
        <v>1202</v>
      </c>
      <c r="AE540" s="5">
        <f t="shared" si="40"/>
        <v>0</v>
      </c>
      <c r="AF540" s="5" t="str">
        <f t="shared" si="39"/>
        <v>n/a</v>
      </c>
      <c r="AG540">
        <v>0</v>
      </c>
      <c r="AH540">
        <v>0</v>
      </c>
      <c r="AI540">
        <v>0</v>
      </c>
      <c r="AJ540">
        <v>0</v>
      </c>
      <c r="AK540" s="53" t="s">
        <v>1334</v>
      </c>
    </row>
    <row r="541" spans="1:37" ht="43.2" x14ac:dyDescent="0.3">
      <c r="A541" t="s">
        <v>595</v>
      </c>
      <c r="B541">
        <v>2022</v>
      </c>
      <c r="C541">
        <v>70306</v>
      </c>
      <c r="D541">
        <v>6633111</v>
      </c>
      <c r="E541" s="1" t="s">
        <v>836</v>
      </c>
      <c r="F541" s="1" t="s">
        <v>47</v>
      </c>
      <c r="G541" s="49">
        <v>600</v>
      </c>
      <c r="H541" t="s">
        <v>837</v>
      </c>
      <c r="I541">
        <v>5</v>
      </c>
      <c r="J541">
        <v>5</v>
      </c>
      <c r="K541" s="1" t="s">
        <v>849</v>
      </c>
      <c r="L541">
        <v>5</v>
      </c>
      <c r="M541">
        <v>5</v>
      </c>
      <c r="N541">
        <v>7</v>
      </c>
      <c r="O541">
        <v>24</v>
      </c>
      <c r="P541">
        <v>8760</v>
      </c>
      <c r="Q541">
        <v>1</v>
      </c>
      <c r="R541">
        <v>1</v>
      </c>
      <c r="S541" s="1" t="s">
        <v>849</v>
      </c>
      <c r="T541">
        <v>40301019</v>
      </c>
      <c r="U541" s="53" t="s">
        <v>48</v>
      </c>
      <c r="V541" s="53" t="s">
        <v>48</v>
      </c>
      <c r="W541" s="53" t="s">
        <v>32</v>
      </c>
      <c r="X541">
        <v>25</v>
      </c>
      <c r="Y541">
        <v>25</v>
      </c>
      <c r="Z541">
        <v>25</v>
      </c>
      <c r="AA541">
        <v>25</v>
      </c>
      <c r="AB541">
        <v>3716</v>
      </c>
      <c r="AC541" s="5">
        <v>0.59</v>
      </c>
      <c r="AD541" t="s">
        <v>1202</v>
      </c>
      <c r="AE541" s="5">
        <f t="shared" si="40"/>
        <v>13.035714285714286</v>
      </c>
      <c r="AF541" s="5">
        <f t="shared" si="39"/>
        <v>1.6208791208791207E-3</v>
      </c>
      <c r="AG541">
        <f>AC541*'2022 EMP Fac Data Metro DC-NoVA'!$AT$13</f>
        <v>0.49016637140484609</v>
      </c>
      <c r="AH541">
        <f>AG541*$AF541/$AC541</f>
        <v>1.3466109104528739E-3</v>
      </c>
      <c r="AI541">
        <f>AC541*'2022 EMP Fac Data Metro DC-NoVA'!$AU$13</f>
        <v>0.48070413257959793</v>
      </c>
      <c r="AJ541">
        <f>AI541*$AF541/$AC541</f>
        <v>1.3206157488450491E-3</v>
      </c>
      <c r="AK541" s="53" t="s">
        <v>1334</v>
      </c>
    </row>
    <row r="542" spans="1:37" ht="43.2" x14ac:dyDescent="0.3">
      <c r="A542" t="s">
        <v>595</v>
      </c>
      <c r="B542">
        <v>2022</v>
      </c>
      <c r="C542">
        <v>70306</v>
      </c>
      <c r="D542">
        <v>6633111</v>
      </c>
      <c r="E542" s="1" t="s">
        <v>836</v>
      </c>
      <c r="F542" s="1" t="s">
        <v>47</v>
      </c>
      <c r="G542" s="49">
        <v>600</v>
      </c>
      <c r="H542" t="s">
        <v>837</v>
      </c>
      <c r="I542">
        <v>6</v>
      </c>
      <c r="J542">
        <v>6</v>
      </c>
      <c r="K542" s="1" t="s">
        <v>850</v>
      </c>
      <c r="L542">
        <v>6</v>
      </c>
      <c r="M542">
        <v>6</v>
      </c>
      <c r="N542">
        <v>7</v>
      </c>
      <c r="O542">
        <v>24</v>
      </c>
      <c r="P542">
        <v>8760</v>
      </c>
      <c r="Q542">
        <v>1</v>
      </c>
      <c r="R542">
        <v>1</v>
      </c>
      <c r="S542" s="1" t="s">
        <v>851</v>
      </c>
      <c r="T542">
        <v>40600135</v>
      </c>
      <c r="U542" s="53" t="s">
        <v>50</v>
      </c>
      <c r="V542" s="53" t="s">
        <v>50</v>
      </c>
      <c r="W542" s="53" t="s">
        <v>32</v>
      </c>
      <c r="X542">
        <v>25</v>
      </c>
      <c r="Y542">
        <v>25</v>
      </c>
      <c r="Z542">
        <v>25</v>
      </c>
      <c r="AA542">
        <v>25</v>
      </c>
      <c r="AB542">
        <v>40298</v>
      </c>
      <c r="AC542" s="5">
        <v>0.02</v>
      </c>
      <c r="AD542" t="s">
        <v>1202</v>
      </c>
      <c r="AE542" s="5">
        <f t="shared" si="40"/>
        <v>13.035714285714286</v>
      </c>
      <c r="AF542" s="5">
        <f t="shared" si="39"/>
        <v>5.4945054945054945E-5</v>
      </c>
      <c r="AG542">
        <f>AC542*'2022 EMP Fac Data Metro DC-NoVA'!$AT$13</f>
        <v>1.6615809200164276E-2</v>
      </c>
      <c r="AH542">
        <f>AG542*$AF542/$AC542</f>
        <v>4.564782747297878E-5</v>
      </c>
      <c r="AI542">
        <f>AC542*'2022 EMP Fac Data Metro DC-NoVA'!$AU$13</f>
        <v>1.6295055341681287E-2</v>
      </c>
      <c r="AJ542">
        <f>AI542*$AF542/$AC542</f>
        <v>4.4766635554069467E-5</v>
      </c>
      <c r="AK542" s="53" t="s">
        <v>1334</v>
      </c>
    </row>
    <row r="543" spans="1:37" ht="43.2" x14ac:dyDescent="0.3">
      <c r="A543" t="s">
        <v>595</v>
      </c>
      <c r="B543">
        <v>2022</v>
      </c>
      <c r="C543">
        <v>70306</v>
      </c>
      <c r="D543">
        <v>6633111</v>
      </c>
      <c r="E543" s="1" t="s">
        <v>836</v>
      </c>
      <c r="F543" s="1" t="s">
        <v>47</v>
      </c>
      <c r="G543" s="49">
        <v>600</v>
      </c>
      <c r="H543" t="s">
        <v>837</v>
      </c>
      <c r="I543">
        <v>7</v>
      </c>
      <c r="J543">
        <v>7</v>
      </c>
      <c r="K543" s="1" t="s">
        <v>852</v>
      </c>
      <c r="L543">
        <v>7</v>
      </c>
      <c r="M543">
        <v>7</v>
      </c>
      <c r="N543">
        <v>7</v>
      </c>
      <c r="O543">
        <v>24</v>
      </c>
      <c r="P543">
        <v>8760</v>
      </c>
      <c r="Q543">
        <v>1</v>
      </c>
      <c r="R543">
        <v>1</v>
      </c>
      <c r="S543" s="1" t="s">
        <v>853</v>
      </c>
      <c r="T543">
        <v>40301115</v>
      </c>
      <c r="U543" s="53" t="s">
        <v>48</v>
      </c>
      <c r="V543" s="53" t="s">
        <v>48</v>
      </c>
      <c r="W543" s="53" t="s">
        <v>32</v>
      </c>
      <c r="X543">
        <v>25</v>
      </c>
      <c r="Y543">
        <v>25</v>
      </c>
      <c r="Z543">
        <v>25</v>
      </c>
      <c r="AA543">
        <v>25</v>
      </c>
      <c r="AB543">
        <v>3300</v>
      </c>
      <c r="AC543" s="5">
        <v>0.02</v>
      </c>
      <c r="AD543" t="s">
        <v>1202</v>
      </c>
      <c r="AE543" s="5">
        <f t="shared" si="40"/>
        <v>13.035714285714286</v>
      </c>
      <c r="AF543" s="5">
        <f t="shared" si="39"/>
        <v>5.4945054945054945E-5</v>
      </c>
      <c r="AG543">
        <f>AC543*'2022 EMP Fac Data Metro DC-NoVA'!$AT$13</f>
        <v>1.6615809200164276E-2</v>
      </c>
      <c r="AH543">
        <f>AG543*$AF543/$AC543</f>
        <v>4.564782747297878E-5</v>
      </c>
      <c r="AI543">
        <f>AC543*'2022 EMP Fac Data Metro DC-NoVA'!$AU$13</f>
        <v>1.6295055341681287E-2</v>
      </c>
      <c r="AJ543">
        <f>AI543*$AF543/$AC543</f>
        <v>4.4766635554069467E-5</v>
      </c>
      <c r="AK543" s="53" t="s">
        <v>1334</v>
      </c>
    </row>
    <row r="544" spans="1:37" ht="43.2" x14ac:dyDescent="0.3">
      <c r="A544" t="s">
        <v>595</v>
      </c>
      <c r="B544">
        <v>2022</v>
      </c>
      <c r="C544">
        <v>70306</v>
      </c>
      <c r="D544">
        <v>6633111</v>
      </c>
      <c r="E544" s="1" t="s">
        <v>836</v>
      </c>
      <c r="F544" s="1" t="s">
        <v>47</v>
      </c>
      <c r="G544" s="49">
        <v>600</v>
      </c>
      <c r="H544" t="s">
        <v>837</v>
      </c>
      <c r="I544">
        <v>7</v>
      </c>
      <c r="J544">
        <v>7</v>
      </c>
      <c r="K544" s="1" t="s">
        <v>852</v>
      </c>
      <c r="L544">
        <v>7</v>
      </c>
      <c r="M544">
        <v>7</v>
      </c>
      <c r="N544">
        <v>7</v>
      </c>
      <c r="O544">
        <v>24</v>
      </c>
      <c r="P544">
        <v>8760</v>
      </c>
      <c r="Q544">
        <v>2</v>
      </c>
      <c r="R544">
        <v>2</v>
      </c>
      <c r="S544" s="1" t="s">
        <v>854</v>
      </c>
      <c r="T544">
        <v>40301120</v>
      </c>
      <c r="U544" s="53" t="s">
        <v>49</v>
      </c>
      <c r="V544" s="53" t="s">
        <v>49</v>
      </c>
      <c r="W544" s="53" t="s">
        <v>32</v>
      </c>
      <c r="X544">
        <v>25</v>
      </c>
      <c r="Y544">
        <v>25</v>
      </c>
      <c r="Z544">
        <v>25</v>
      </c>
      <c r="AA544">
        <v>25</v>
      </c>
      <c r="AB544">
        <v>10268</v>
      </c>
      <c r="AC544" s="5">
        <v>0</v>
      </c>
      <c r="AD544" t="s">
        <v>1202</v>
      </c>
      <c r="AE544" s="5">
        <f t="shared" si="40"/>
        <v>13.035714285714286</v>
      </c>
      <c r="AF544" s="5">
        <f t="shared" si="39"/>
        <v>0</v>
      </c>
      <c r="AG544">
        <v>0</v>
      </c>
      <c r="AH544">
        <v>0</v>
      </c>
      <c r="AI544">
        <v>0</v>
      </c>
      <c r="AJ544">
        <v>0</v>
      </c>
      <c r="AK544" s="53" t="s">
        <v>1334</v>
      </c>
    </row>
    <row r="545" spans="1:37" ht="43.2" x14ac:dyDescent="0.3">
      <c r="A545" t="s">
        <v>595</v>
      </c>
      <c r="B545">
        <v>2022</v>
      </c>
      <c r="C545">
        <v>70306</v>
      </c>
      <c r="D545">
        <v>6633111</v>
      </c>
      <c r="E545" s="1" t="s">
        <v>836</v>
      </c>
      <c r="F545" s="1" t="s">
        <v>47</v>
      </c>
      <c r="G545" s="49">
        <v>600</v>
      </c>
      <c r="H545" t="s">
        <v>837</v>
      </c>
      <c r="I545">
        <v>8</v>
      </c>
      <c r="J545">
        <v>8</v>
      </c>
      <c r="K545" s="1" t="s">
        <v>855</v>
      </c>
      <c r="L545">
        <v>8</v>
      </c>
      <c r="M545">
        <v>8</v>
      </c>
      <c r="N545">
        <v>7</v>
      </c>
      <c r="O545">
        <v>24</v>
      </c>
      <c r="P545">
        <v>8760</v>
      </c>
      <c r="Q545">
        <v>1</v>
      </c>
      <c r="R545">
        <v>1</v>
      </c>
      <c r="S545" s="1" t="s">
        <v>856</v>
      </c>
      <c r="T545">
        <v>40301017</v>
      </c>
      <c r="U545" s="53" t="s">
        <v>48</v>
      </c>
      <c r="V545" s="53" t="s">
        <v>48</v>
      </c>
      <c r="W545" s="53" t="s">
        <v>32</v>
      </c>
      <c r="X545">
        <v>0</v>
      </c>
      <c r="Y545">
        <v>0</v>
      </c>
      <c r="Z545">
        <v>0</v>
      </c>
      <c r="AA545">
        <v>0</v>
      </c>
      <c r="AB545">
        <v>0</v>
      </c>
      <c r="AC545" s="5">
        <v>0</v>
      </c>
      <c r="AD545" t="s">
        <v>1202</v>
      </c>
      <c r="AE545" s="5">
        <f t="shared" si="40"/>
        <v>0</v>
      </c>
      <c r="AF545" s="5" t="str">
        <f t="shared" si="39"/>
        <v>n/a</v>
      </c>
      <c r="AG545">
        <v>0</v>
      </c>
      <c r="AH545">
        <v>0</v>
      </c>
      <c r="AI545">
        <v>0</v>
      </c>
      <c r="AJ545">
        <v>0</v>
      </c>
      <c r="AK545" s="53" t="s">
        <v>1334</v>
      </c>
    </row>
    <row r="546" spans="1:37" ht="43.2" x14ac:dyDescent="0.3">
      <c r="A546" t="s">
        <v>595</v>
      </c>
      <c r="B546">
        <v>2022</v>
      </c>
      <c r="C546">
        <v>70306</v>
      </c>
      <c r="D546">
        <v>6633111</v>
      </c>
      <c r="E546" s="1" t="s">
        <v>836</v>
      </c>
      <c r="F546" s="1" t="s">
        <v>47</v>
      </c>
      <c r="G546" s="49">
        <v>600</v>
      </c>
      <c r="H546" t="s">
        <v>837</v>
      </c>
      <c r="I546">
        <v>8</v>
      </c>
      <c r="J546">
        <v>8</v>
      </c>
      <c r="K546" s="1" t="s">
        <v>855</v>
      </c>
      <c r="L546">
        <v>8</v>
      </c>
      <c r="M546">
        <v>8</v>
      </c>
      <c r="N546">
        <v>7</v>
      </c>
      <c r="O546">
        <v>24</v>
      </c>
      <c r="P546">
        <v>8760</v>
      </c>
      <c r="Q546">
        <v>2</v>
      </c>
      <c r="R546">
        <v>2</v>
      </c>
      <c r="S546" s="1" t="s">
        <v>857</v>
      </c>
      <c r="T546">
        <v>40301018</v>
      </c>
      <c r="U546" s="53" t="s">
        <v>49</v>
      </c>
      <c r="V546" s="53" t="s">
        <v>49</v>
      </c>
      <c r="W546" s="53" t="s">
        <v>32</v>
      </c>
      <c r="X546">
        <v>0</v>
      </c>
      <c r="Y546">
        <v>0</v>
      </c>
      <c r="Z546">
        <v>0</v>
      </c>
      <c r="AA546">
        <v>0</v>
      </c>
      <c r="AB546">
        <v>0</v>
      </c>
      <c r="AC546" s="5">
        <v>0</v>
      </c>
      <c r="AD546" t="s">
        <v>1202</v>
      </c>
      <c r="AE546" s="5">
        <f t="shared" si="40"/>
        <v>0</v>
      </c>
      <c r="AF546" s="5" t="str">
        <f t="shared" si="39"/>
        <v>n/a</v>
      </c>
      <c r="AG546">
        <v>0</v>
      </c>
      <c r="AH546">
        <v>0</v>
      </c>
      <c r="AI546">
        <v>0</v>
      </c>
      <c r="AJ546">
        <v>0</v>
      </c>
      <c r="AK546" s="53" t="s">
        <v>1334</v>
      </c>
    </row>
    <row r="547" spans="1:37" ht="43.2" x14ac:dyDescent="0.3">
      <c r="A547" t="s">
        <v>595</v>
      </c>
      <c r="B547">
        <v>2022</v>
      </c>
      <c r="C547">
        <v>70306</v>
      </c>
      <c r="D547">
        <v>6633111</v>
      </c>
      <c r="E547" s="1" t="s">
        <v>836</v>
      </c>
      <c r="F547" s="1" t="s">
        <v>47</v>
      </c>
      <c r="G547" s="49">
        <v>600</v>
      </c>
      <c r="H547" t="s">
        <v>837</v>
      </c>
      <c r="I547">
        <v>9</v>
      </c>
      <c r="J547">
        <v>9</v>
      </c>
      <c r="K547" s="1" t="s">
        <v>858</v>
      </c>
      <c r="L547">
        <v>9</v>
      </c>
      <c r="M547">
        <v>9</v>
      </c>
      <c r="N547">
        <v>7</v>
      </c>
      <c r="O547">
        <v>24</v>
      </c>
      <c r="P547">
        <v>8760</v>
      </c>
      <c r="Q547">
        <v>1</v>
      </c>
      <c r="R547">
        <v>1</v>
      </c>
      <c r="S547" s="1" t="s">
        <v>859</v>
      </c>
      <c r="T547">
        <v>40301097</v>
      </c>
      <c r="U547" s="53" t="s">
        <v>48</v>
      </c>
      <c r="V547" s="53" t="s">
        <v>48</v>
      </c>
      <c r="W547" s="53" t="s">
        <v>32</v>
      </c>
      <c r="X547">
        <v>25</v>
      </c>
      <c r="Y547">
        <v>25</v>
      </c>
      <c r="Z547">
        <v>25</v>
      </c>
      <c r="AA547">
        <v>25</v>
      </c>
      <c r="AB547">
        <v>14</v>
      </c>
      <c r="AC547" s="5">
        <v>0</v>
      </c>
      <c r="AD547" t="s">
        <v>1202</v>
      </c>
      <c r="AE547" s="5">
        <f t="shared" si="40"/>
        <v>13.035714285714286</v>
      </c>
      <c r="AF547" s="5">
        <f t="shared" si="39"/>
        <v>0</v>
      </c>
      <c r="AG547">
        <v>0</v>
      </c>
      <c r="AH547">
        <v>0</v>
      </c>
      <c r="AI547">
        <v>0</v>
      </c>
      <c r="AJ547">
        <v>0</v>
      </c>
      <c r="AK547" s="53" t="s">
        <v>1334</v>
      </c>
    </row>
    <row r="548" spans="1:37" ht="43.2" x14ac:dyDescent="0.3">
      <c r="A548" t="s">
        <v>595</v>
      </c>
      <c r="B548">
        <v>2022</v>
      </c>
      <c r="C548">
        <v>70306</v>
      </c>
      <c r="D548">
        <v>6633111</v>
      </c>
      <c r="E548" s="1" t="s">
        <v>836</v>
      </c>
      <c r="F548" s="1" t="s">
        <v>47</v>
      </c>
      <c r="G548" s="49">
        <v>600</v>
      </c>
      <c r="H548" t="s">
        <v>837</v>
      </c>
      <c r="I548">
        <v>9</v>
      </c>
      <c r="J548">
        <v>9</v>
      </c>
      <c r="K548" s="1" t="s">
        <v>858</v>
      </c>
      <c r="L548">
        <v>9</v>
      </c>
      <c r="M548">
        <v>9</v>
      </c>
      <c r="N548">
        <v>7</v>
      </c>
      <c r="O548">
        <v>24</v>
      </c>
      <c r="P548">
        <v>8760</v>
      </c>
      <c r="Q548">
        <v>2</v>
      </c>
      <c r="R548">
        <v>2</v>
      </c>
      <c r="S548" s="1" t="s">
        <v>860</v>
      </c>
      <c r="T548">
        <v>40301099</v>
      </c>
      <c r="U548" s="53" t="s">
        <v>49</v>
      </c>
      <c r="V548" s="53" t="s">
        <v>49</v>
      </c>
      <c r="W548" s="53" t="s">
        <v>32</v>
      </c>
      <c r="X548">
        <v>25</v>
      </c>
      <c r="Y548">
        <v>25</v>
      </c>
      <c r="Z548">
        <v>25</v>
      </c>
      <c r="AA548">
        <v>25</v>
      </c>
      <c r="AB548">
        <v>15</v>
      </c>
      <c r="AC548" s="5">
        <v>0</v>
      </c>
      <c r="AD548" t="s">
        <v>1202</v>
      </c>
      <c r="AE548" s="5">
        <f t="shared" si="40"/>
        <v>13.035714285714286</v>
      </c>
      <c r="AF548" s="5">
        <f t="shared" si="39"/>
        <v>0</v>
      </c>
      <c r="AG548">
        <v>0</v>
      </c>
      <c r="AH548">
        <v>0</v>
      </c>
      <c r="AI548">
        <v>0</v>
      </c>
      <c r="AJ548">
        <v>0</v>
      </c>
      <c r="AK548" s="53" t="s">
        <v>1334</v>
      </c>
    </row>
    <row r="549" spans="1:37" ht="43.2" x14ac:dyDescent="0.3">
      <c r="A549" t="s">
        <v>595</v>
      </c>
      <c r="B549">
        <v>2022</v>
      </c>
      <c r="C549">
        <v>70306</v>
      </c>
      <c r="D549">
        <v>6633111</v>
      </c>
      <c r="E549" s="1" t="s">
        <v>836</v>
      </c>
      <c r="F549" s="1" t="s">
        <v>47</v>
      </c>
      <c r="G549" s="49">
        <v>600</v>
      </c>
      <c r="H549" t="s">
        <v>837</v>
      </c>
      <c r="I549">
        <v>10</v>
      </c>
      <c r="J549">
        <v>10</v>
      </c>
      <c r="K549" s="1" t="s">
        <v>861</v>
      </c>
      <c r="L549">
        <v>10</v>
      </c>
      <c r="M549">
        <v>10</v>
      </c>
      <c r="N549">
        <v>7</v>
      </c>
      <c r="O549">
        <v>24</v>
      </c>
      <c r="P549">
        <v>8760</v>
      </c>
      <c r="Q549">
        <v>1</v>
      </c>
      <c r="R549">
        <v>1</v>
      </c>
      <c r="S549" s="1" t="s">
        <v>863</v>
      </c>
      <c r="T549">
        <v>40301097</v>
      </c>
      <c r="U549" s="53" t="s">
        <v>48</v>
      </c>
      <c r="V549" s="53" t="s">
        <v>48</v>
      </c>
      <c r="W549" s="53" t="s">
        <v>32</v>
      </c>
      <c r="X549">
        <v>25</v>
      </c>
      <c r="Y549">
        <v>25</v>
      </c>
      <c r="Z549">
        <v>25</v>
      </c>
      <c r="AA549">
        <v>25</v>
      </c>
      <c r="AB549">
        <v>4</v>
      </c>
      <c r="AC549" s="5">
        <v>0</v>
      </c>
      <c r="AD549" t="s">
        <v>1202</v>
      </c>
      <c r="AE549" s="5">
        <f t="shared" si="40"/>
        <v>13.035714285714286</v>
      </c>
      <c r="AF549" s="5">
        <f t="shared" si="39"/>
        <v>0</v>
      </c>
      <c r="AG549">
        <v>0</v>
      </c>
      <c r="AH549">
        <v>0</v>
      </c>
      <c r="AI549">
        <v>0</v>
      </c>
      <c r="AJ549">
        <v>0</v>
      </c>
      <c r="AK549" s="53" t="s">
        <v>1334</v>
      </c>
    </row>
    <row r="550" spans="1:37" ht="43.2" x14ac:dyDescent="0.3">
      <c r="A550" t="s">
        <v>595</v>
      </c>
      <c r="B550">
        <v>2022</v>
      </c>
      <c r="C550">
        <v>70306</v>
      </c>
      <c r="D550">
        <v>6633111</v>
      </c>
      <c r="E550" s="1" t="s">
        <v>836</v>
      </c>
      <c r="F550" s="1" t="s">
        <v>47</v>
      </c>
      <c r="G550" s="49">
        <v>600</v>
      </c>
      <c r="H550" t="s">
        <v>837</v>
      </c>
      <c r="I550">
        <v>10</v>
      </c>
      <c r="J550">
        <v>10</v>
      </c>
      <c r="K550" s="1" t="s">
        <v>861</v>
      </c>
      <c r="L550">
        <v>10</v>
      </c>
      <c r="M550">
        <v>10</v>
      </c>
      <c r="N550">
        <v>7</v>
      </c>
      <c r="O550">
        <v>24</v>
      </c>
      <c r="P550">
        <v>8760</v>
      </c>
      <c r="Q550">
        <v>2</v>
      </c>
      <c r="R550">
        <v>2</v>
      </c>
      <c r="S550" s="1" t="s">
        <v>862</v>
      </c>
      <c r="T550">
        <v>40301099</v>
      </c>
      <c r="U550" s="53" t="s">
        <v>49</v>
      </c>
      <c r="V550" s="53" t="s">
        <v>49</v>
      </c>
      <c r="W550" s="53" t="s">
        <v>32</v>
      </c>
      <c r="X550">
        <v>0</v>
      </c>
      <c r="Y550">
        <v>0</v>
      </c>
      <c r="Z550">
        <v>0</v>
      </c>
      <c r="AA550">
        <v>0</v>
      </c>
      <c r="AB550">
        <v>0</v>
      </c>
      <c r="AC550" s="5">
        <v>0</v>
      </c>
      <c r="AD550" t="s">
        <v>1202</v>
      </c>
      <c r="AE550" s="5">
        <f t="shared" si="40"/>
        <v>0</v>
      </c>
      <c r="AF550" s="5" t="str">
        <f t="shared" si="39"/>
        <v>n/a</v>
      </c>
      <c r="AG550">
        <v>0</v>
      </c>
      <c r="AH550">
        <v>0</v>
      </c>
      <c r="AI550">
        <v>0</v>
      </c>
      <c r="AJ550">
        <v>0</v>
      </c>
      <c r="AK550" s="53" t="s">
        <v>1334</v>
      </c>
    </row>
    <row r="551" spans="1:37" ht="43.2" x14ac:dyDescent="0.3">
      <c r="A551" t="s">
        <v>595</v>
      </c>
      <c r="B551">
        <v>2022</v>
      </c>
      <c r="C551">
        <v>70306</v>
      </c>
      <c r="D551">
        <v>6633111</v>
      </c>
      <c r="E551" s="1" t="s">
        <v>836</v>
      </c>
      <c r="F551" s="1" t="s">
        <v>47</v>
      </c>
      <c r="G551" s="49">
        <v>600</v>
      </c>
      <c r="H551" t="s">
        <v>837</v>
      </c>
      <c r="I551">
        <v>11</v>
      </c>
      <c r="J551">
        <v>11</v>
      </c>
      <c r="K551" s="1" t="s">
        <v>864</v>
      </c>
      <c r="L551">
        <v>11</v>
      </c>
      <c r="M551">
        <v>11</v>
      </c>
      <c r="N551">
        <v>7</v>
      </c>
      <c r="O551">
        <v>24</v>
      </c>
      <c r="P551">
        <v>8760</v>
      </c>
      <c r="Q551">
        <v>1</v>
      </c>
      <c r="R551">
        <v>1</v>
      </c>
      <c r="S551" s="1" t="s">
        <v>864</v>
      </c>
      <c r="T551">
        <v>40400151</v>
      </c>
      <c r="U551" s="53" t="s">
        <v>50</v>
      </c>
      <c r="V551" s="53" t="s">
        <v>50</v>
      </c>
      <c r="W551" s="53" t="s">
        <v>32</v>
      </c>
      <c r="X551">
        <v>25</v>
      </c>
      <c r="Y551">
        <v>25</v>
      </c>
      <c r="Z551">
        <v>25</v>
      </c>
      <c r="AA551">
        <v>25</v>
      </c>
      <c r="AB551">
        <v>128466</v>
      </c>
      <c r="AC551" s="5">
        <v>0.64</v>
      </c>
      <c r="AD551" t="s">
        <v>1202</v>
      </c>
      <c r="AE551" s="5">
        <f t="shared" si="40"/>
        <v>13.035714285714286</v>
      </c>
      <c r="AF551" s="5">
        <f t="shared" si="39"/>
        <v>1.7582417582417582E-3</v>
      </c>
      <c r="AG551">
        <f>AC551*'2022 EMP Fac Data Metro DC-NoVA'!$AT$13</f>
        <v>0.53170589440525684</v>
      </c>
      <c r="AH551">
        <f>AG551*$AF551/$AC551</f>
        <v>1.460730479135321E-3</v>
      </c>
      <c r="AI551">
        <f>AC551*'2022 EMP Fac Data Metro DC-NoVA'!$AU$13</f>
        <v>0.52144177093380117</v>
      </c>
      <c r="AJ551">
        <f>AI551*$AF551/$AC551</f>
        <v>1.4325323377302229E-3</v>
      </c>
      <c r="AK551" s="53" t="s">
        <v>1334</v>
      </c>
    </row>
    <row r="552" spans="1:37" ht="43.2" x14ac:dyDescent="0.3">
      <c r="A552" t="s">
        <v>595</v>
      </c>
      <c r="B552">
        <v>2022</v>
      </c>
      <c r="C552">
        <v>70306</v>
      </c>
      <c r="D552">
        <v>6633111</v>
      </c>
      <c r="E552" s="1" t="s">
        <v>836</v>
      </c>
      <c r="F552" s="1" t="s">
        <v>47</v>
      </c>
      <c r="G552" s="49">
        <v>600</v>
      </c>
      <c r="H552" t="s">
        <v>837</v>
      </c>
      <c r="I552">
        <v>11</v>
      </c>
      <c r="J552">
        <v>11</v>
      </c>
      <c r="K552" s="1" t="s">
        <v>864</v>
      </c>
      <c r="L552">
        <v>11</v>
      </c>
      <c r="M552">
        <v>11</v>
      </c>
      <c r="N552">
        <v>7</v>
      </c>
      <c r="O552">
        <v>24</v>
      </c>
      <c r="P552">
        <v>8760</v>
      </c>
      <c r="Q552">
        <v>2</v>
      </c>
      <c r="R552">
        <v>2</v>
      </c>
      <c r="S552" s="1" t="s">
        <v>865</v>
      </c>
      <c r="T552">
        <v>40400151</v>
      </c>
      <c r="U552" s="53" t="s">
        <v>50</v>
      </c>
      <c r="V552" s="53" t="s">
        <v>50</v>
      </c>
      <c r="W552" s="53" t="s">
        <v>32</v>
      </c>
      <c r="X552">
        <v>25</v>
      </c>
      <c r="Y552">
        <v>25</v>
      </c>
      <c r="Z552">
        <v>25</v>
      </c>
      <c r="AA552">
        <v>25</v>
      </c>
      <c r="AB552">
        <v>128466</v>
      </c>
      <c r="AC552" s="5">
        <v>6.81</v>
      </c>
      <c r="AD552" t="s">
        <v>1202</v>
      </c>
      <c r="AE552" s="5">
        <f t="shared" si="40"/>
        <v>13.035714285714286</v>
      </c>
      <c r="AF552" s="5">
        <f t="shared" si="39"/>
        <v>1.8708791208791209E-2</v>
      </c>
      <c r="AG552">
        <f>AC552*'2022 EMP Fac Data Metro DC-NoVA'!$AT$13</f>
        <v>5.6576830326559353</v>
      </c>
      <c r="AH552">
        <f>AG552*$AF552/$AC552</f>
        <v>1.5543085254549274E-2</v>
      </c>
      <c r="AI552">
        <f>AC552*'2022 EMP Fac Data Metro DC-NoVA'!$AU$13</f>
        <v>5.5484663438424775</v>
      </c>
      <c r="AJ552">
        <f>AI552*$AF552/$AC552</f>
        <v>1.5243039406160654E-2</v>
      </c>
      <c r="AK552" s="53" t="s">
        <v>1334</v>
      </c>
    </row>
    <row r="553" spans="1:37" ht="43.2" x14ac:dyDescent="0.3">
      <c r="A553" t="s">
        <v>595</v>
      </c>
      <c r="B553">
        <v>2022</v>
      </c>
      <c r="C553">
        <v>70306</v>
      </c>
      <c r="D553">
        <v>6633111</v>
      </c>
      <c r="E553" s="1" t="s">
        <v>836</v>
      </c>
      <c r="F553" s="1" t="s">
        <v>47</v>
      </c>
      <c r="G553" s="49">
        <v>600</v>
      </c>
      <c r="H553" t="s">
        <v>837</v>
      </c>
      <c r="I553">
        <v>12</v>
      </c>
      <c r="J553">
        <v>12</v>
      </c>
      <c r="K553" s="1" t="s">
        <v>866</v>
      </c>
      <c r="L553">
        <v>12</v>
      </c>
      <c r="M553">
        <v>12</v>
      </c>
      <c r="N553">
        <v>7</v>
      </c>
      <c r="O553">
        <v>24</v>
      </c>
      <c r="P553">
        <v>8760</v>
      </c>
      <c r="Q553">
        <v>1</v>
      </c>
      <c r="R553">
        <v>1</v>
      </c>
      <c r="S553" s="1" t="s">
        <v>866</v>
      </c>
      <c r="T553">
        <v>40600141</v>
      </c>
      <c r="U553" s="53" t="s">
        <v>50</v>
      </c>
      <c r="V553" s="53" t="s">
        <v>50</v>
      </c>
      <c r="W553" s="53" t="s">
        <v>28</v>
      </c>
      <c r="X553">
        <v>25</v>
      </c>
      <c r="Y553">
        <v>25</v>
      </c>
      <c r="Z553">
        <v>25</v>
      </c>
      <c r="AA553">
        <v>25</v>
      </c>
      <c r="AB553">
        <v>128466</v>
      </c>
      <c r="AC553" s="5">
        <v>7.07</v>
      </c>
      <c r="AD553" t="s">
        <v>1202</v>
      </c>
      <c r="AE553" s="5">
        <f t="shared" si="40"/>
        <v>13.035714285714286</v>
      </c>
      <c r="AF553" s="5">
        <f t="shared" si="39"/>
        <v>1.9423076923076925E-2</v>
      </c>
      <c r="AG553">
        <f>AC553*'2022 EMP Fac Data Metro DC-NoVA'!$AE$13</f>
        <v>7.8556570446200009</v>
      </c>
      <c r="AH553">
        <f>AG553*$AF553/$AC553</f>
        <v>2.1581475397307696E-2</v>
      </c>
      <c r="AI553">
        <f>AC553*'2022 EMP Fac Data Metro DC-NoVA'!$AF$13</f>
        <v>8.3506049862899996</v>
      </c>
      <c r="AJ553">
        <f>AI553*$AF553/$AC553</f>
        <v>2.2941222489807692E-2</v>
      </c>
      <c r="AK553" s="53" t="s">
        <v>1334</v>
      </c>
    </row>
    <row r="554" spans="1:37" ht="43.2" x14ac:dyDescent="0.3">
      <c r="A554" t="s">
        <v>595</v>
      </c>
      <c r="B554">
        <v>2022</v>
      </c>
      <c r="C554">
        <v>70306</v>
      </c>
      <c r="D554">
        <v>6633111</v>
      </c>
      <c r="E554" s="1" t="s">
        <v>836</v>
      </c>
      <c r="F554" s="1" t="s">
        <v>47</v>
      </c>
      <c r="G554" s="49">
        <v>600</v>
      </c>
      <c r="H554" t="s">
        <v>837</v>
      </c>
      <c r="I554">
        <v>12</v>
      </c>
      <c r="J554">
        <v>12</v>
      </c>
      <c r="K554" s="1" t="s">
        <v>866</v>
      </c>
      <c r="L554">
        <v>12</v>
      </c>
      <c r="M554">
        <v>12</v>
      </c>
      <c r="N554">
        <v>7</v>
      </c>
      <c r="O554">
        <v>24</v>
      </c>
      <c r="P554">
        <v>8760</v>
      </c>
      <c r="Q554">
        <v>1</v>
      </c>
      <c r="R554">
        <v>1</v>
      </c>
      <c r="S554" s="1" t="s">
        <v>866</v>
      </c>
      <c r="T554">
        <v>40600141</v>
      </c>
      <c r="U554" s="53" t="s">
        <v>50</v>
      </c>
      <c r="V554" s="53" t="s">
        <v>50</v>
      </c>
      <c r="W554" s="53" t="s">
        <v>29</v>
      </c>
      <c r="X554">
        <v>25</v>
      </c>
      <c r="Y554">
        <v>25</v>
      </c>
      <c r="Z554">
        <v>25</v>
      </c>
      <c r="AA554">
        <v>25</v>
      </c>
      <c r="AB554">
        <v>128466</v>
      </c>
      <c r="AC554" s="5">
        <v>2.83</v>
      </c>
      <c r="AD554" t="s">
        <v>1202</v>
      </c>
      <c r="AE554" s="5">
        <f t="shared" si="40"/>
        <v>13.035714285714286</v>
      </c>
      <c r="AF554" s="5">
        <f t="shared" si="39"/>
        <v>7.7747252747252752E-3</v>
      </c>
      <c r="AG554">
        <f>AC554*'2022 EMP Fac Data Metro DC-NoVA'!$AK$13</f>
        <v>3.1444850687799994</v>
      </c>
      <c r="AH554">
        <f>AG554*$AF554/$AC554</f>
        <v>8.6386952439010973E-3</v>
      </c>
      <c r="AI554">
        <f>AC554*'2022 EMP Fac Data Metro DC-NoVA'!$AL$13</f>
        <v>3.3426042590099998</v>
      </c>
      <c r="AJ554">
        <f>AI554*$AF554/$AC554</f>
        <v>9.1829787335439544E-3</v>
      </c>
      <c r="AK554" s="53" t="s">
        <v>1334</v>
      </c>
    </row>
    <row r="555" spans="1:37" ht="43.2" x14ac:dyDescent="0.3">
      <c r="A555" t="s">
        <v>595</v>
      </c>
      <c r="B555">
        <v>2022</v>
      </c>
      <c r="C555">
        <v>70550</v>
      </c>
      <c r="D555">
        <v>4944311</v>
      </c>
      <c r="E555" s="1" t="s">
        <v>867</v>
      </c>
      <c r="F555" s="1" t="s">
        <v>43</v>
      </c>
      <c r="G555" s="48" t="s">
        <v>44</v>
      </c>
      <c r="H555" t="s">
        <v>868</v>
      </c>
      <c r="I555">
        <v>4</v>
      </c>
      <c r="K555" s="1" t="s">
        <v>869</v>
      </c>
      <c r="L555">
        <v>4</v>
      </c>
      <c r="N555">
        <v>7</v>
      </c>
      <c r="O555">
        <v>24</v>
      </c>
      <c r="P555">
        <v>3528</v>
      </c>
      <c r="Q555">
        <v>1</v>
      </c>
      <c r="S555" s="1" t="s">
        <v>870</v>
      </c>
      <c r="T555">
        <v>10300602</v>
      </c>
      <c r="U555" s="53" t="s">
        <v>37</v>
      </c>
      <c r="V555" s="53" t="s">
        <v>37</v>
      </c>
      <c r="W555" s="53" t="s">
        <v>28</v>
      </c>
      <c r="X555">
        <v>0</v>
      </c>
      <c r="Y555">
        <v>0</v>
      </c>
      <c r="Z555">
        <v>0</v>
      </c>
      <c r="AA555">
        <v>0</v>
      </c>
      <c r="AB555">
        <v>0</v>
      </c>
      <c r="AC555" s="5">
        <v>0</v>
      </c>
      <c r="AD555" t="s">
        <v>1202</v>
      </c>
      <c r="AE555" s="5">
        <f t="shared" si="40"/>
        <v>0</v>
      </c>
      <c r="AF555" s="5" t="str">
        <f t="shared" si="39"/>
        <v>n/a</v>
      </c>
      <c r="AG555">
        <v>0</v>
      </c>
      <c r="AH555">
        <v>0</v>
      </c>
      <c r="AI555">
        <v>0</v>
      </c>
      <c r="AJ555">
        <v>0</v>
      </c>
      <c r="AK555" s="53" t="s">
        <v>1334</v>
      </c>
    </row>
    <row r="556" spans="1:37" ht="43.2" x14ac:dyDescent="0.3">
      <c r="A556" t="s">
        <v>595</v>
      </c>
      <c r="B556">
        <v>2022</v>
      </c>
      <c r="C556">
        <v>70550</v>
      </c>
      <c r="D556">
        <v>4944311</v>
      </c>
      <c r="E556" s="1" t="s">
        <v>867</v>
      </c>
      <c r="F556" s="1" t="s">
        <v>43</v>
      </c>
      <c r="G556" s="48" t="s">
        <v>44</v>
      </c>
      <c r="H556" t="s">
        <v>868</v>
      </c>
      <c r="I556">
        <v>4</v>
      </c>
      <c r="K556" s="1" t="s">
        <v>869</v>
      </c>
      <c r="L556">
        <v>4</v>
      </c>
      <c r="N556">
        <v>7</v>
      </c>
      <c r="O556">
        <v>24</v>
      </c>
      <c r="P556">
        <v>3528</v>
      </c>
      <c r="Q556">
        <v>1</v>
      </c>
      <c r="S556" s="1" t="s">
        <v>870</v>
      </c>
      <c r="T556">
        <v>10300602</v>
      </c>
      <c r="U556" s="53" t="s">
        <v>37</v>
      </c>
      <c r="V556" s="53" t="s">
        <v>37</v>
      </c>
      <c r="W556" s="53" t="s">
        <v>29</v>
      </c>
      <c r="X556">
        <v>0</v>
      </c>
      <c r="Y556">
        <v>0</v>
      </c>
      <c r="Z556">
        <v>0</v>
      </c>
      <c r="AA556">
        <v>0</v>
      </c>
      <c r="AB556">
        <v>0</v>
      </c>
      <c r="AC556" s="5">
        <v>0</v>
      </c>
      <c r="AD556" t="s">
        <v>1202</v>
      </c>
      <c r="AE556" s="5">
        <f t="shared" si="40"/>
        <v>0</v>
      </c>
      <c r="AF556" s="5" t="str">
        <f t="shared" si="39"/>
        <v>n/a</v>
      </c>
      <c r="AG556">
        <v>0</v>
      </c>
      <c r="AH556">
        <v>0</v>
      </c>
      <c r="AI556">
        <v>0</v>
      </c>
      <c r="AJ556">
        <v>0</v>
      </c>
      <c r="AK556" s="53" t="s">
        <v>1334</v>
      </c>
    </row>
    <row r="557" spans="1:37" ht="43.2" x14ac:dyDescent="0.3">
      <c r="A557" t="s">
        <v>595</v>
      </c>
      <c r="B557">
        <v>2022</v>
      </c>
      <c r="C557">
        <v>70550</v>
      </c>
      <c r="D557">
        <v>4944311</v>
      </c>
      <c r="E557" s="1" t="s">
        <v>867</v>
      </c>
      <c r="F557" s="1" t="s">
        <v>43</v>
      </c>
      <c r="G557" s="48" t="s">
        <v>44</v>
      </c>
      <c r="H557" t="s">
        <v>868</v>
      </c>
      <c r="I557">
        <v>4</v>
      </c>
      <c r="K557" s="1" t="s">
        <v>869</v>
      </c>
      <c r="L557">
        <v>4</v>
      </c>
      <c r="N557">
        <v>7</v>
      </c>
      <c r="O557">
        <v>24</v>
      </c>
      <c r="P557">
        <v>3528</v>
      </c>
      <c r="Q557">
        <v>1</v>
      </c>
      <c r="S557" s="1" t="s">
        <v>870</v>
      </c>
      <c r="T557">
        <v>10300602</v>
      </c>
      <c r="U557" s="53" t="s">
        <v>37</v>
      </c>
      <c r="V557" s="53" t="s">
        <v>37</v>
      </c>
      <c r="W557" s="53" t="s">
        <v>30</v>
      </c>
      <c r="X557">
        <v>0</v>
      </c>
      <c r="Y557">
        <v>0</v>
      </c>
      <c r="Z557">
        <v>0</v>
      </c>
      <c r="AA557">
        <v>0</v>
      </c>
      <c r="AB557">
        <v>0</v>
      </c>
      <c r="AC557" s="5">
        <v>0</v>
      </c>
      <c r="AD557" t="s">
        <v>1202</v>
      </c>
      <c r="AE557" s="5">
        <f t="shared" si="40"/>
        <v>0</v>
      </c>
      <c r="AF557" s="5" t="str">
        <f t="shared" si="39"/>
        <v>n/a</v>
      </c>
      <c r="AG557">
        <v>0</v>
      </c>
      <c r="AH557">
        <v>0</v>
      </c>
      <c r="AI557">
        <v>0</v>
      </c>
      <c r="AJ557">
        <v>0</v>
      </c>
      <c r="AK557" s="53" t="s">
        <v>1334</v>
      </c>
    </row>
    <row r="558" spans="1:37" ht="43.2" x14ac:dyDescent="0.3">
      <c r="A558" t="s">
        <v>595</v>
      </c>
      <c r="B558">
        <v>2022</v>
      </c>
      <c r="C558">
        <v>70550</v>
      </c>
      <c r="D558">
        <v>4944311</v>
      </c>
      <c r="E558" s="1" t="s">
        <v>867</v>
      </c>
      <c r="F558" s="1" t="s">
        <v>43</v>
      </c>
      <c r="G558" s="48" t="s">
        <v>44</v>
      </c>
      <c r="H558" t="s">
        <v>868</v>
      </c>
      <c r="I558">
        <v>4</v>
      </c>
      <c r="K558" s="1" t="s">
        <v>869</v>
      </c>
      <c r="L558">
        <v>4</v>
      </c>
      <c r="N558">
        <v>7</v>
      </c>
      <c r="O558">
        <v>24</v>
      </c>
      <c r="P558">
        <v>3528</v>
      </c>
      <c r="Q558">
        <v>1</v>
      </c>
      <c r="S558" s="1" t="s">
        <v>870</v>
      </c>
      <c r="T558">
        <v>10300602</v>
      </c>
      <c r="U558" s="53" t="s">
        <v>37</v>
      </c>
      <c r="V558" s="53" t="s">
        <v>37</v>
      </c>
      <c r="W558" s="53" t="s">
        <v>35</v>
      </c>
      <c r="X558">
        <v>0</v>
      </c>
      <c r="Y558">
        <v>0</v>
      </c>
      <c r="Z558">
        <v>0</v>
      </c>
      <c r="AA558">
        <v>0</v>
      </c>
      <c r="AB558">
        <v>0</v>
      </c>
      <c r="AC558" s="5">
        <v>0</v>
      </c>
      <c r="AD558" t="s">
        <v>1202</v>
      </c>
      <c r="AE558" s="5">
        <f t="shared" si="40"/>
        <v>0</v>
      </c>
      <c r="AF558" s="5" t="str">
        <f t="shared" si="39"/>
        <v>n/a</v>
      </c>
      <c r="AG558">
        <v>0</v>
      </c>
      <c r="AH558">
        <v>0</v>
      </c>
      <c r="AI558">
        <v>0</v>
      </c>
      <c r="AJ558">
        <v>0</v>
      </c>
      <c r="AK558" s="53" t="s">
        <v>1334</v>
      </c>
    </row>
    <row r="559" spans="1:37" ht="43.2" x14ac:dyDescent="0.3">
      <c r="A559" t="s">
        <v>595</v>
      </c>
      <c r="B559">
        <v>2022</v>
      </c>
      <c r="C559">
        <v>70550</v>
      </c>
      <c r="D559">
        <v>4944311</v>
      </c>
      <c r="E559" s="1" t="s">
        <v>867</v>
      </c>
      <c r="F559" s="1" t="s">
        <v>43</v>
      </c>
      <c r="G559" s="48" t="s">
        <v>44</v>
      </c>
      <c r="H559" t="s">
        <v>868</v>
      </c>
      <c r="I559">
        <v>4</v>
      </c>
      <c r="K559" s="1" t="s">
        <v>869</v>
      </c>
      <c r="L559">
        <v>4</v>
      </c>
      <c r="N559">
        <v>7</v>
      </c>
      <c r="O559">
        <v>24</v>
      </c>
      <c r="P559">
        <v>3528</v>
      </c>
      <c r="Q559">
        <v>1</v>
      </c>
      <c r="S559" s="1" t="s">
        <v>870</v>
      </c>
      <c r="T559">
        <v>10300602</v>
      </c>
      <c r="U559" s="53" t="s">
        <v>37</v>
      </c>
      <c r="V559" s="53" t="s">
        <v>37</v>
      </c>
      <c r="W559" s="53" t="s">
        <v>31</v>
      </c>
      <c r="X559">
        <v>0</v>
      </c>
      <c r="Y559">
        <v>0</v>
      </c>
      <c r="Z559">
        <v>0</v>
      </c>
      <c r="AA559">
        <v>0</v>
      </c>
      <c r="AB559">
        <v>0</v>
      </c>
      <c r="AC559" s="5">
        <v>0</v>
      </c>
      <c r="AD559" t="s">
        <v>1202</v>
      </c>
      <c r="AE559" s="5">
        <f t="shared" si="40"/>
        <v>0</v>
      </c>
      <c r="AF559" s="5" t="str">
        <f t="shared" si="39"/>
        <v>n/a</v>
      </c>
      <c r="AG559">
        <v>0</v>
      </c>
      <c r="AH559">
        <v>0</v>
      </c>
      <c r="AI559">
        <v>0</v>
      </c>
      <c r="AJ559">
        <v>0</v>
      </c>
      <c r="AK559" s="53" t="s">
        <v>1334</v>
      </c>
    </row>
    <row r="560" spans="1:37" ht="43.2" x14ac:dyDescent="0.3">
      <c r="A560" t="s">
        <v>595</v>
      </c>
      <c r="B560">
        <v>2022</v>
      </c>
      <c r="C560">
        <v>70550</v>
      </c>
      <c r="D560">
        <v>4944311</v>
      </c>
      <c r="E560" s="1" t="s">
        <v>867</v>
      </c>
      <c r="F560" s="1" t="s">
        <v>43</v>
      </c>
      <c r="G560" s="48" t="s">
        <v>44</v>
      </c>
      <c r="H560" t="s">
        <v>868</v>
      </c>
      <c r="I560">
        <v>4</v>
      </c>
      <c r="K560" s="1" t="s">
        <v>869</v>
      </c>
      <c r="L560">
        <v>4</v>
      </c>
      <c r="N560">
        <v>7</v>
      </c>
      <c r="O560">
        <v>24</v>
      </c>
      <c r="P560">
        <v>3528</v>
      </c>
      <c r="Q560">
        <v>1</v>
      </c>
      <c r="S560" s="1" t="s">
        <v>870</v>
      </c>
      <c r="T560">
        <v>10300602</v>
      </c>
      <c r="U560" s="53" t="s">
        <v>37</v>
      </c>
      <c r="V560" s="53" t="s">
        <v>37</v>
      </c>
      <c r="W560" s="53" t="s">
        <v>32</v>
      </c>
      <c r="X560">
        <v>0</v>
      </c>
      <c r="Y560">
        <v>0</v>
      </c>
      <c r="Z560">
        <v>0</v>
      </c>
      <c r="AA560">
        <v>0</v>
      </c>
      <c r="AB560">
        <v>0</v>
      </c>
      <c r="AC560" s="5">
        <v>0</v>
      </c>
      <c r="AD560" t="s">
        <v>1202</v>
      </c>
      <c r="AE560" s="5">
        <f t="shared" si="40"/>
        <v>0</v>
      </c>
      <c r="AF560" s="5" t="str">
        <f t="shared" si="39"/>
        <v>n/a</v>
      </c>
      <c r="AG560">
        <v>0</v>
      </c>
      <c r="AH560">
        <v>0</v>
      </c>
      <c r="AI560">
        <v>0</v>
      </c>
      <c r="AJ560">
        <v>0</v>
      </c>
      <c r="AK560" s="53" t="s">
        <v>1334</v>
      </c>
    </row>
    <row r="561" spans="1:37" ht="43.2" x14ac:dyDescent="0.3">
      <c r="A561" t="s">
        <v>595</v>
      </c>
      <c r="B561">
        <v>2022</v>
      </c>
      <c r="C561">
        <v>70550</v>
      </c>
      <c r="D561">
        <v>4944311</v>
      </c>
      <c r="E561" s="1" t="s">
        <v>867</v>
      </c>
      <c r="F561" s="1" t="s">
        <v>43</v>
      </c>
      <c r="G561" s="48" t="s">
        <v>44</v>
      </c>
      <c r="H561" t="s">
        <v>868</v>
      </c>
      <c r="I561">
        <v>4</v>
      </c>
      <c r="K561" s="1" t="s">
        <v>869</v>
      </c>
      <c r="L561">
        <v>4</v>
      </c>
      <c r="N561">
        <v>7</v>
      </c>
      <c r="O561">
        <v>24</v>
      </c>
      <c r="P561">
        <v>3528</v>
      </c>
      <c r="Q561">
        <v>2</v>
      </c>
      <c r="S561" s="1" t="s">
        <v>871</v>
      </c>
      <c r="T561">
        <v>10300501</v>
      </c>
      <c r="U561" s="53" t="s">
        <v>33</v>
      </c>
      <c r="V561" s="53" t="s">
        <v>33</v>
      </c>
      <c r="W561" s="53" t="s">
        <v>28</v>
      </c>
      <c r="X561">
        <v>0</v>
      </c>
      <c r="Y561">
        <v>0</v>
      </c>
      <c r="Z561">
        <v>0</v>
      </c>
      <c r="AA561">
        <v>0</v>
      </c>
      <c r="AB561">
        <v>0</v>
      </c>
      <c r="AC561" s="5">
        <v>0</v>
      </c>
      <c r="AD561" t="s">
        <v>1202</v>
      </c>
      <c r="AE561" s="5">
        <f t="shared" si="40"/>
        <v>0</v>
      </c>
      <c r="AF561" s="5" t="str">
        <f t="shared" si="39"/>
        <v>n/a</v>
      </c>
      <c r="AG561">
        <v>0</v>
      </c>
      <c r="AH561">
        <v>0</v>
      </c>
      <c r="AI561">
        <v>0</v>
      </c>
      <c r="AJ561">
        <v>0</v>
      </c>
      <c r="AK561" s="53" t="s">
        <v>1334</v>
      </c>
    </row>
    <row r="562" spans="1:37" ht="43.2" x14ac:dyDescent="0.3">
      <c r="A562" t="s">
        <v>595</v>
      </c>
      <c r="B562">
        <v>2022</v>
      </c>
      <c r="C562">
        <v>70550</v>
      </c>
      <c r="D562">
        <v>4944311</v>
      </c>
      <c r="E562" s="1" t="s">
        <v>867</v>
      </c>
      <c r="F562" s="1" t="s">
        <v>43</v>
      </c>
      <c r="G562" s="48" t="s">
        <v>44</v>
      </c>
      <c r="H562" t="s">
        <v>868</v>
      </c>
      <c r="I562">
        <v>4</v>
      </c>
      <c r="K562" s="1" t="s">
        <v>869</v>
      </c>
      <c r="L562">
        <v>4</v>
      </c>
      <c r="N562">
        <v>7</v>
      </c>
      <c r="O562">
        <v>24</v>
      </c>
      <c r="P562">
        <v>3528</v>
      </c>
      <c r="Q562">
        <v>2</v>
      </c>
      <c r="S562" s="1" t="s">
        <v>871</v>
      </c>
      <c r="T562">
        <v>10300501</v>
      </c>
      <c r="U562" s="53" t="s">
        <v>33</v>
      </c>
      <c r="V562" s="53" t="s">
        <v>33</v>
      </c>
      <c r="W562" s="53" t="s">
        <v>29</v>
      </c>
      <c r="X562">
        <v>0</v>
      </c>
      <c r="Y562">
        <v>0</v>
      </c>
      <c r="Z562">
        <v>0</v>
      </c>
      <c r="AA562">
        <v>0</v>
      </c>
      <c r="AB562">
        <v>0</v>
      </c>
      <c r="AC562" s="5">
        <v>0</v>
      </c>
      <c r="AD562" t="s">
        <v>1202</v>
      </c>
      <c r="AE562" s="5">
        <f t="shared" si="40"/>
        <v>0</v>
      </c>
      <c r="AF562" s="5" t="str">
        <f t="shared" si="39"/>
        <v>n/a</v>
      </c>
      <c r="AG562">
        <v>0</v>
      </c>
      <c r="AH562">
        <v>0</v>
      </c>
      <c r="AI562">
        <v>0</v>
      </c>
      <c r="AJ562">
        <v>0</v>
      </c>
      <c r="AK562" s="53" t="s">
        <v>1334</v>
      </c>
    </row>
    <row r="563" spans="1:37" ht="43.2" x14ac:dyDescent="0.3">
      <c r="A563" t="s">
        <v>595</v>
      </c>
      <c r="B563">
        <v>2022</v>
      </c>
      <c r="C563">
        <v>70550</v>
      </c>
      <c r="D563">
        <v>4944311</v>
      </c>
      <c r="E563" s="1" t="s">
        <v>867</v>
      </c>
      <c r="F563" s="1" t="s">
        <v>43</v>
      </c>
      <c r="G563" s="48" t="s">
        <v>44</v>
      </c>
      <c r="H563" t="s">
        <v>868</v>
      </c>
      <c r="I563">
        <v>4</v>
      </c>
      <c r="K563" s="1" t="s">
        <v>869</v>
      </c>
      <c r="L563">
        <v>4</v>
      </c>
      <c r="N563">
        <v>7</v>
      </c>
      <c r="O563">
        <v>24</v>
      </c>
      <c r="P563">
        <v>3528</v>
      </c>
      <c r="Q563">
        <v>2</v>
      </c>
      <c r="S563" s="1" t="s">
        <v>871</v>
      </c>
      <c r="T563">
        <v>10300501</v>
      </c>
      <c r="U563" s="53" t="s">
        <v>33</v>
      </c>
      <c r="V563" s="53" t="s">
        <v>33</v>
      </c>
      <c r="W563" s="53" t="s">
        <v>30</v>
      </c>
      <c r="X563">
        <v>0</v>
      </c>
      <c r="Y563">
        <v>0</v>
      </c>
      <c r="Z563">
        <v>0</v>
      </c>
      <c r="AA563">
        <v>0</v>
      </c>
      <c r="AB563">
        <v>0</v>
      </c>
      <c r="AC563" s="5">
        <v>0</v>
      </c>
      <c r="AD563" t="s">
        <v>1202</v>
      </c>
      <c r="AE563" s="5">
        <f t="shared" si="40"/>
        <v>0</v>
      </c>
      <c r="AF563" s="5" t="str">
        <f t="shared" si="39"/>
        <v>n/a</v>
      </c>
      <c r="AG563">
        <v>0</v>
      </c>
      <c r="AH563">
        <v>0</v>
      </c>
      <c r="AI563">
        <v>0</v>
      </c>
      <c r="AJ563">
        <v>0</v>
      </c>
      <c r="AK563" s="53" t="s">
        <v>1334</v>
      </c>
    </row>
    <row r="564" spans="1:37" ht="43.2" x14ac:dyDescent="0.3">
      <c r="A564" t="s">
        <v>595</v>
      </c>
      <c r="B564">
        <v>2022</v>
      </c>
      <c r="C564">
        <v>70550</v>
      </c>
      <c r="D564">
        <v>4944311</v>
      </c>
      <c r="E564" s="1" t="s">
        <v>867</v>
      </c>
      <c r="F564" s="1" t="s">
        <v>43</v>
      </c>
      <c r="G564" s="48" t="s">
        <v>44</v>
      </c>
      <c r="H564" t="s">
        <v>868</v>
      </c>
      <c r="I564">
        <v>4</v>
      </c>
      <c r="K564" s="1" t="s">
        <v>869</v>
      </c>
      <c r="L564">
        <v>4</v>
      </c>
      <c r="N564">
        <v>7</v>
      </c>
      <c r="O564">
        <v>24</v>
      </c>
      <c r="P564">
        <v>3528</v>
      </c>
      <c r="Q564">
        <v>2</v>
      </c>
      <c r="S564" s="1" t="s">
        <v>871</v>
      </c>
      <c r="T564">
        <v>10300501</v>
      </c>
      <c r="U564" s="53" t="s">
        <v>33</v>
      </c>
      <c r="V564" s="53" t="s">
        <v>33</v>
      </c>
      <c r="W564" s="53" t="s">
        <v>35</v>
      </c>
      <c r="X564">
        <v>0</v>
      </c>
      <c r="Y564">
        <v>0</v>
      </c>
      <c r="Z564">
        <v>0</v>
      </c>
      <c r="AA564">
        <v>0</v>
      </c>
      <c r="AB564">
        <v>0</v>
      </c>
      <c r="AC564" s="5">
        <v>0</v>
      </c>
      <c r="AD564" t="s">
        <v>1202</v>
      </c>
      <c r="AE564" s="5">
        <f t="shared" si="40"/>
        <v>0</v>
      </c>
      <c r="AF564" s="5" t="str">
        <f t="shared" si="39"/>
        <v>n/a</v>
      </c>
      <c r="AG564">
        <v>0</v>
      </c>
      <c r="AH564">
        <v>0</v>
      </c>
      <c r="AI564">
        <v>0</v>
      </c>
      <c r="AJ564">
        <v>0</v>
      </c>
      <c r="AK564" s="53" t="s">
        <v>1334</v>
      </c>
    </row>
    <row r="565" spans="1:37" ht="43.2" x14ac:dyDescent="0.3">
      <c r="A565" t="s">
        <v>595</v>
      </c>
      <c r="B565">
        <v>2022</v>
      </c>
      <c r="C565">
        <v>70550</v>
      </c>
      <c r="D565">
        <v>4944311</v>
      </c>
      <c r="E565" s="1" t="s">
        <v>867</v>
      </c>
      <c r="F565" s="1" t="s">
        <v>43</v>
      </c>
      <c r="G565" s="48" t="s">
        <v>44</v>
      </c>
      <c r="H565" t="s">
        <v>868</v>
      </c>
      <c r="I565">
        <v>4</v>
      </c>
      <c r="K565" s="1" t="s">
        <v>869</v>
      </c>
      <c r="L565">
        <v>4</v>
      </c>
      <c r="N565">
        <v>7</v>
      </c>
      <c r="O565">
        <v>24</v>
      </c>
      <c r="P565">
        <v>3528</v>
      </c>
      <c r="Q565">
        <v>2</v>
      </c>
      <c r="S565" s="1" t="s">
        <v>871</v>
      </c>
      <c r="T565">
        <v>10300501</v>
      </c>
      <c r="U565" s="53" t="s">
        <v>33</v>
      </c>
      <c r="V565" s="53" t="s">
        <v>33</v>
      </c>
      <c r="W565" s="53" t="s">
        <v>31</v>
      </c>
      <c r="X565">
        <v>0</v>
      </c>
      <c r="Y565">
        <v>0</v>
      </c>
      <c r="Z565">
        <v>0</v>
      </c>
      <c r="AA565">
        <v>0</v>
      </c>
      <c r="AB565">
        <v>0</v>
      </c>
      <c r="AC565" s="5">
        <v>0</v>
      </c>
      <c r="AD565" t="s">
        <v>1202</v>
      </c>
      <c r="AE565" s="5">
        <f t="shared" si="40"/>
        <v>0</v>
      </c>
      <c r="AF565" s="5" t="str">
        <f t="shared" si="39"/>
        <v>n/a</v>
      </c>
      <c r="AG565">
        <v>0</v>
      </c>
      <c r="AH565">
        <v>0</v>
      </c>
      <c r="AI565">
        <v>0</v>
      </c>
      <c r="AJ565">
        <v>0</v>
      </c>
      <c r="AK565" s="53" t="s">
        <v>1334</v>
      </c>
    </row>
    <row r="566" spans="1:37" ht="43.2" x14ac:dyDescent="0.3">
      <c r="A566" t="s">
        <v>595</v>
      </c>
      <c r="B566">
        <v>2022</v>
      </c>
      <c r="C566">
        <v>70550</v>
      </c>
      <c r="D566">
        <v>4944311</v>
      </c>
      <c r="E566" s="1" t="s">
        <v>867</v>
      </c>
      <c r="F566" s="1" t="s">
        <v>43</v>
      </c>
      <c r="G566" s="48" t="s">
        <v>44</v>
      </c>
      <c r="H566" t="s">
        <v>868</v>
      </c>
      <c r="I566">
        <v>4</v>
      </c>
      <c r="K566" s="1" t="s">
        <v>869</v>
      </c>
      <c r="L566">
        <v>4</v>
      </c>
      <c r="N566">
        <v>7</v>
      </c>
      <c r="O566">
        <v>24</v>
      </c>
      <c r="P566">
        <v>3528</v>
      </c>
      <c r="Q566">
        <v>2</v>
      </c>
      <c r="S566" s="1" t="s">
        <v>871</v>
      </c>
      <c r="T566">
        <v>10300501</v>
      </c>
      <c r="U566" s="53" t="s">
        <v>33</v>
      </c>
      <c r="V566" s="53" t="s">
        <v>33</v>
      </c>
      <c r="W566" s="53" t="s">
        <v>32</v>
      </c>
      <c r="X566">
        <v>0</v>
      </c>
      <c r="Y566">
        <v>0</v>
      </c>
      <c r="Z566">
        <v>0</v>
      </c>
      <c r="AA566">
        <v>0</v>
      </c>
      <c r="AB566">
        <v>0</v>
      </c>
      <c r="AC566" s="5">
        <v>0</v>
      </c>
      <c r="AD566" t="s">
        <v>1202</v>
      </c>
      <c r="AE566" s="5">
        <f t="shared" si="40"/>
        <v>0</v>
      </c>
      <c r="AF566" s="5" t="str">
        <f t="shared" si="39"/>
        <v>n/a</v>
      </c>
      <c r="AG566">
        <v>0</v>
      </c>
      <c r="AH566">
        <v>0</v>
      </c>
      <c r="AI566">
        <v>0</v>
      </c>
      <c r="AJ566">
        <v>0</v>
      </c>
      <c r="AK566" s="53" t="s">
        <v>1334</v>
      </c>
    </row>
    <row r="567" spans="1:37" ht="43.2" x14ac:dyDescent="0.3">
      <c r="A567" t="s">
        <v>595</v>
      </c>
      <c r="B567">
        <v>2022</v>
      </c>
      <c r="C567">
        <v>70550</v>
      </c>
      <c r="D567">
        <v>4944311</v>
      </c>
      <c r="E567" s="1" t="s">
        <v>867</v>
      </c>
      <c r="F567" s="1" t="s">
        <v>43</v>
      </c>
      <c r="G567" s="48" t="s">
        <v>44</v>
      </c>
      <c r="H567" t="s">
        <v>868</v>
      </c>
      <c r="I567">
        <v>5</v>
      </c>
      <c r="J567">
        <v>5</v>
      </c>
      <c r="K567" s="1" t="s">
        <v>872</v>
      </c>
      <c r="L567">
        <v>5</v>
      </c>
      <c r="M567">
        <v>5</v>
      </c>
      <c r="N567">
        <v>7</v>
      </c>
      <c r="O567">
        <v>24</v>
      </c>
      <c r="P567">
        <v>3528</v>
      </c>
      <c r="Q567">
        <v>1</v>
      </c>
      <c r="R567">
        <v>1</v>
      </c>
      <c r="S567" s="1" t="s">
        <v>873</v>
      </c>
      <c r="T567">
        <v>10300602</v>
      </c>
      <c r="U567" s="53" t="s">
        <v>37</v>
      </c>
      <c r="V567" s="53" t="s">
        <v>37</v>
      </c>
      <c r="W567" s="53" t="s">
        <v>28</v>
      </c>
      <c r="X567">
        <v>0</v>
      </c>
      <c r="Y567">
        <v>0</v>
      </c>
      <c r="Z567">
        <v>0</v>
      </c>
      <c r="AA567">
        <v>0</v>
      </c>
      <c r="AB567">
        <v>0</v>
      </c>
      <c r="AC567" s="5">
        <v>0</v>
      </c>
      <c r="AD567" t="s">
        <v>1202</v>
      </c>
      <c r="AE567" s="5">
        <f t="shared" si="40"/>
        <v>0</v>
      </c>
      <c r="AF567" s="5" t="str">
        <f t="shared" si="39"/>
        <v>n/a</v>
      </c>
      <c r="AG567">
        <v>0</v>
      </c>
      <c r="AH567">
        <v>0</v>
      </c>
      <c r="AI567">
        <v>0</v>
      </c>
      <c r="AJ567">
        <v>0</v>
      </c>
      <c r="AK567" s="53" t="s">
        <v>1334</v>
      </c>
    </row>
    <row r="568" spans="1:37" ht="43.2" x14ac:dyDescent="0.3">
      <c r="A568" t="s">
        <v>595</v>
      </c>
      <c r="B568">
        <v>2022</v>
      </c>
      <c r="C568">
        <v>70550</v>
      </c>
      <c r="D568">
        <v>4944311</v>
      </c>
      <c r="E568" s="1" t="s">
        <v>867</v>
      </c>
      <c r="F568" s="1" t="s">
        <v>43</v>
      </c>
      <c r="G568" s="48" t="s">
        <v>44</v>
      </c>
      <c r="H568" t="s">
        <v>868</v>
      </c>
      <c r="I568">
        <v>5</v>
      </c>
      <c r="J568">
        <v>5</v>
      </c>
      <c r="K568" s="1" t="s">
        <v>872</v>
      </c>
      <c r="L568">
        <v>5</v>
      </c>
      <c r="M568">
        <v>5</v>
      </c>
      <c r="N568">
        <v>7</v>
      </c>
      <c r="O568">
        <v>24</v>
      </c>
      <c r="P568">
        <v>3528</v>
      </c>
      <c r="Q568">
        <v>1</v>
      </c>
      <c r="R568">
        <v>1</v>
      </c>
      <c r="S568" s="1" t="s">
        <v>873</v>
      </c>
      <c r="T568">
        <v>10300602</v>
      </c>
      <c r="U568" s="53" t="s">
        <v>37</v>
      </c>
      <c r="V568" s="53" t="s">
        <v>37</v>
      </c>
      <c r="W568" s="53" t="s">
        <v>29</v>
      </c>
      <c r="X568">
        <v>0</v>
      </c>
      <c r="Y568">
        <v>0</v>
      </c>
      <c r="Z568">
        <v>0</v>
      </c>
      <c r="AA568">
        <v>0</v>
      </c>
      <c r="AB568">
        <v>0</v>
      </c>
      <c r="AC568" s="5">
        <v>0</v>
      </c>
      <c r="AD568" t="s">
        <v>1202</v>
      </c>
      <c r="AE568" s="5">
        <f t="shared" si="40"/>
        <v>0</v>
      </c>
      <c r="AF568" s="5" t="str">
        <f t="shared" si="39"/>
        <v>n/a</v>
      </c>
      <c r="AG568">
        <v>0</v>
      </c>
      <c r="AH568">
        <v>0</v>
      </c>
      <c r="AI568">
        <v>0</v>
      </c>
      <c r="AJ568">
        <v>0</v>
      </c>
      <c r="AK568" s="53" t="s">
        <v>1334</v>
      </c>
    </row>
    <row r="569" spans="1:37" ht="43.2" x14ac:dyDescent="0.3">
      <c r="A569" t="s">
        <v>595</v>
      </c>
      <c r="B569">
        <v>2022</v>
      </c>
      <c r="C569">
        <v>70550</v>
      </c>
      <c r="D569">
        <v>4944311</v>
      </c>
      <c r="E569" s="1" t="s">
        <v>867</v>
      </c>
      <c r="F569" s="1" t="s">
        <v>43</v>
      </c>
      <c r="G569" s="48" t="s">
        <v>44</v>
      </c>
      <c r="H569" t="s">
        <v>868</v>
      </c>
      <c r="I569">
        <v>5</v>
      </c>
      <c r="J569">
        <v>5</v>
      </c>
      <c r="K569" s="1" t="s">
        <v>872</v>
      </c>
      <c r="L569">
        <v>5</v>
      </c>
      <c r="M569">
        <v>5</v>
      </c>
      <c r="N569">
        <v>7</v>
      </c>
      <c r="O569">
        <v>24</v>
      </c>
      <c r="P569">
        <v>3528</v>
      </c>
      <c r="Q569">
        <v>1</v>
      </c>
      <c r="R569">
        <v>1</v>
      </c>
      <c r="S569" s="1" t="s">
        <v>873</v>
      </c>
      <c r="T569">
        <v>10300602</v>
      </c>
      <c r="U569" s="53" t="s">
        <v>37</v>
      </c>
      <c r="V569" s="53" t="s">
        <v>37</v>
      </c>
      <c r="W569" s="53" t="s">
        <v>30</v>
      </c>
      <c r="X569">
        <v>0</v>
      </c>
      <c r="Y569">
        <v>0</v>
      </c>
      <c r="Z569">
        <v>0</v>
      </c>
      <c r="AA569">
        <v>0</v>
      </c>
      <c r="AB569">
        <v>0</v>
      </c>
      <c r="AC569" s="5">
        <v>0</v>
      </c>
      <c r="AD569" t="s">
        <v>1202</v>
      </c>
      <c r="AE569" s="5">
        <f t="shared" si="40"/>
        <v>0</v>
      </c>
      <c r="AF569" s="5" t="str">
        <f t="shared" si="39"/>
        <v>n/a</v>
      </c>
      <c r="AG569">
        <v>0</v>
      </c>
      <c r="AH569">
        <v>0</v>
      </c>
      <c r="AI569">
        <v>0</v>
      </c>
      <c r="AJ569">
        <v>0</v>
      </c>
      <c r="AK569" s="53" t="s">
        <v>1334</v>
      </c>
    </row>
    <row r="570" spans="1:37" ht="43.2" x14ac:dyDescent="0.3">
      <c r="A570" t="s">
        <v>595</v>
      </c>
      <c r="B570">
        <v>2022</v>
      </c>
      <c r="C570">
        <v>70550</v>
      </c>
      <c r="D570">
        <v>4944311</v>
      </c>
      <c r="E570" s="1" t="s">
        <v>867</v>
      </c>
      <c r="F570" s="1" t="s">
        <v>43</v>
      </c>
      <c r="G570" s="48" t="s">
        <v>44</v>
      </c>
      <c r="H570" t="s">
        <v>868</v>
      </c>
      <c r="I570">
        <v>5</v>
      </c>
      <c r="J570">
        <v>5</v>
      </c>
      <c r="K570" s="1" t="s">
        <v>872</v>
      </c>
      <c r="L570">
        <v>5</v>
      </c>
      <c r="M570">
        <v>5</v>
      </c>
      <c r="N570">
        <v>7</v>
      </c>
      <c r="O570">
        <v>24</v>
      </c>
      <c r="P570">
        <v>3528</v>
      </c>
      <c r="Q570">
        <v>1</v>
      </c>
      <c r="R570">
        <v>1</v>
      </c>
      <c r="S570" s="1" t="s">
        <v>873</v>
      </c>
      <c r="T570">
        <v>10300602</v>
      </c>
      <c r="U570" s="53" t="s">
        <v>37</v>
      </c>
      <c r="V570" s="53" t="s">
        <v>37</v>
      </c>
      <c r="W570" s="53" t="s">
        <v>35</v>
      </c>
      <c r="X570">
        <v>0</v>
      </c>
      <c r="Y570">
        <v>0</v>
      </c>
      <c r="Z570">
        <v>0</v>
      </c>
      <c r="AA570">
        <v>0</v>
      </c>
      <c r="AB570">
        <v>0</v>
      </c>
      <c r="AC570" s="5">
        <v>0</v>
      </c>
      <c r="AD570" t="s">
        <v>1202</v>
      </c>
      <c r="AE570" s="5">
        <f t="shared" si="40"/>
        <v>0</v>
      </c>
      <c r="AF570" s="5" t="str">
        <f t="shared" si="39"/>
        <v>n/a</v>
      </c>
      <c r="AG570">
        <v>0</v>
      </c>
      <c r="AH570">
        <v>0</v>
      </c>
      <c r="AI570">
        <v>0</v>
      </c>
      <c r="AJ570">
        <v>0</v>
      </c>
      <c r="AK570" s="53" t="s">
        <v>1334</v>
      </c>
    </row>
    <row r="571" spans="1:37" ht="43.2" x14ac:dyDescent="0.3">
      <c r="A571" t="s">
        <v>595</v>
      </c>
      <c r="B571">
        <v>2022</v>
      </c>
      <c r="C571">
        <v>70550</v>
      </c>
      <c r="D571">
        <v>4944311</v>
      </c>
      <c r="E571" s="1" t="s">
        <v>867</v>
      </c>
      <c r="F571" s="1" t="s">
        <v>43</v>
      </c>
      <c r="G571" s="48" t="s">
        <v>44</v>
      </c>
      <c r="H571" t="s">
        <v>868</v>
      </c>
      <c r="I571">
        <v>5</v>
      </c>
      <c r="J571">
        <v>5</v>
      </c>
      <c r="K571" s="1" t="s">
        <v>872</v>
      </c>
      <c r="L571">
        <v>5</v>
      </c>
      <c r="M571">
        <v>5</v>
      </c>
      <c r="N571">
        <v>7</v>
      </c>
      <c r="O571">
        <v>24</v>
      </c>
      <c r="P571">
        <v>3528</v>
      </c>
      <c r="Q571">
        <v>1</v>
      </c>
      <c r="R571">
        <v>1</v>
      </c>
      <c r="S571" s="1" t="s">
        <v>873</v>
      </c>
      <c r="T571">
        <v>10300602</v>
      </c>
      <c r="U571" s="53" t="s">
        <v>37</v>
      </c>
      <c r="V571" s="53" t="s">
        <v>37</v>
      </c>
      <c r="W571" s="53" t="s">
        <v>31</v>
      </c>
      <c r="X571">
        <v>0</v>
      </c>
      <c r="Y571">
        <v>0</v>
      </c>
      <c r="Z571">
        <v>0</v>
      </c>
      <c r="AA571">
        <v>0</v>
      </c>
      <c r="AB571">
        <v>0</v>
      </c>
      <c r="AC571" s="5">
        <v>0</v>
      </c>
      <c r="AD571" t="s">
        <v>1202</v>
      </c>
      <c r="AE571" s="5">
        <f t="shared" si="40"/>
        <v>0</v>
      </c>
      <c r="AF571" s="5" t="str">
        <f t="shared" si="39"/>
        <v>n/a</v>
      </c>
      <c r="AG571">
        <v>0</v>
      </c>
      <c r="AH571">
        <v>0</v>
      </c>
      <c r="AI571">
        <v>0</v>
      </c>
      <c r="AJ571">
        <v>0</v>
      </c>
      <c r="AK571" s="53" t="s">
        <v>1334</v>
      </c>
    </row>
    <row r="572" spans="1:37" ht="43.2" x14ac:dyDescent="0.3">
      <c r="A572" t="s">
        <v>595</v>
      </c>
      <c r="B572">
        <v>2022</v>
      </c>
      <c r="C572">
        <v>70550</v>
      </c>
      <c r="D572">
        <v>4944311</v>
      </c>
      <c r="E572" s="1" t="s">
        <v>867</v>
      </c>
      <c r="F572" s="1" t="s">
        <v>43</v>
      </c>
      <c r="G572" s="48" t="s">
        <v>44</v>
      </c>
      <c r="H572" t="s">
        <v>868</v>
      </c>
      <c r="I572">
        <v>5</v>
      </c>
      <c r="J572">
        <v>5</v>
      </c>
      <c r="K572" s="1" t="s">
        <v>872</v>
      </c>
      <c r="L572">
        <v>5</v>
      </c>
      <c r="M572">
        <v>5</v>
      </c>
      <c r="N572">
        <v>7</v>
      </c>
      <c r="O572">
        <v>24</v>
      </c>
      <c r="P572">
        <v>3528</v>
      </c>
      <c r="Q572">
        <v>1</v>
      </c>
      <c r="R572">
        <v>1</v>
      </c>
      <c r="S572" s="1" t="s">
        <v>873</v>
      </c>
      <c r="T572">
        <v>10300602</v>
      </c>
      <c r="U572" s="53" t="s">
        <v>37</v>
      </c>
      <c r="V572" s="53" t="s">
        <v>37</v>
      </c>
      <c r="W572" s="53" t="s">
        <v>32</v>
      </c>
      <c r="X572">
        <v>0</v>
      </c>
      <c r="Y572">
        <v>0</v>
      </c>
      <c r="Z572">
        <v>0</v>
      </c>
      <c r="AA572">
        <v>0</v>
      </c>
      <c r="AB572">
        <v>0</v>
      </c>
      <c r="AC572" s="5">
        <v>0</v>
      </c>
      <c r="AD572" t="s">
        <v>1202</v>
      </c>
      <c r="AE572" s="5">
        <f t="shared" si="40"/>
        <v>0</v>
      </c>
      <c r="AF572" s="5" t="str">
        <f t="shared" si="39"/>
        <v>n/a</v>
      </c>
      <c r="AG572">
        <v>0</v>
      </c>
      <c r="AH572">
        <v>0</v>
      </c>
      <c r="AI572">
        <v>0</v>
      </c>
      <c r="AJ572">
        <v>0</v>
      </c>
      <c r="AK572" s="53" t="s">
        <v>1334</v>
      </c>
    </row>
    <row r="573" spans="1:37" ht="43.2" x14ac:dyDescent="0.3">
      <c r="A573" t="s">
        <v>595</v>
      </c>
      <c r="B573">
        <v>2022</v>
      </c>
      <c r="C573">
        <v>70550</v>
      </c>
      <c r="D573">
        <v>4944311</v>
      </c>
      <c r="E573" s="1" t="s">
        <v>867</v>
      </c>
      <c r="F573" s="1" t="s">
        <v>43</v>
      </c>
      <c r="G573" s="48" t="s">
        <v>44</v>
      </c>
      <c r="H573" t="s">
        <v>868</v>
      </c>
      <c r="I573">
        <v>5</v>
      </c>
      <c r="J573">
        <v>5</v>
      </c>
      <c r="K573" s="1" t="s">
        <v>872</v>
      </c>
      <c r="L573">
        <v>5</v>
      </c>
      <c r="M573">
        <v>5</v>
      </c>
      <c r="N573">
        <v>7</v>
      </c>
      <c r="O573">
        <v>24</v>
      </c>
      <c r="P573">
        <v>3528</v>
      </c>
      <c r="Q573">
        <v>2</v>
      </c>
      <c r="R573">
        <v>2</v>
      </c>
      <c r="S573" s="1" t="s">
        <v>874</v>
      </c>
      <c r="T573">
        <v>10300501</v>
      </c>
      <c r="U573" s="53" t="s">
        <v>33</v>
      </c>
      <c r="V573" s="53" t="s">
        <v>33</v>
      </c>
      <c r="W573" s="53" t="s">
        <v>28</v>
      </c>
      <c r="X573">
        <v>0</v>
      </c>
      <c r="Y573">
        <v>0</v>
      </c>
      <c r="Z573">
        <v>0</v>
      </c>
      <c r="AA573">
        <v>0</v>
      </c>
      <c r="AB573">
        <v>0</v>
      </c>
      <c r="AC573" s="5">
        <v>0</v>
      </c>
      <c r="AD573" t="s">
        <v>1202</v>
      </c>
      <c r="AE573" s="5">
        <f t="shared" si="40"/>
        <v>0</v>
      </c>
      <c r="AF573" s="5" t="str">
        <f t="shared" si="39"/>
        <v>n/a</v>
      </c>
      <c r="AG573">
        <v>0</v>
      </c>
      <c r="AH573">
        <v>0</v>
      </c>
      <c r="AI573">
        <v>0</v>
      </c>
      <c r="AJ573">
        <v>0</v>
      </c>
      <c r="AK573" s="53" t="s">
        <v>1334</v>
      </c>
    </row>
    <row r="574" spans="1:37" ht="43.2" x14ac:dyDescent="0.3">
      <c r="A574" t="s">
        <v>595</v>
      </c>
      <c r="B574">
        <v>2022</v>
      </c>
      <c r="C574">
        <v>70550</v>
      </c>
      <c r="D574">
        <v>4944311</v>
      </c>
      <c r="E574" s="1" t="s">
        <v>867</v>
      </c>
      <c r="F574" s="1" t="s">
        <v>43</v>
      </c>
      <c r="G574" s="48" t="s">
        <v>44</v>
      </c>
      <c r="H574" t="s">
        <v>868</v>
      </c>
      <c r="I574">
        <v>5</v>
      </c>
      <c r="J574">
        <v>5</v>
      </c>
      <c r="K574" s="1" t="s">
        <v>872</v>
      </c>
      <c r="L574">
        <v>5</v>
      </c>
      <c r="M574">
        <v>5</v>
      </c>
      <c r="N574">
        <v>7</v>
      </c>
      <c r="O574">
        <v>24</v>
      </c>
      <c r="P574">
        <v>3528</v>
      </c>
      <c r="Q574">
        <v>2</v>
      </c>
      <c r="R574">
        <v>2</v>
      </c>
      <c r="S574" s="1" t="s">
        <v>874</v>
      </c>
      <c r="T574">
        <v>10300501</v>
      </c>
      <c r="U574" s="53" t="s">
        <v>33</v>
      </c>
      <c r="V574" s="53" t="s">
        <v>33</v>
      </c>
      <c r="W574" s="53" t="s">
        <v>29</v>
      </c>
      <c r="X574">
        <v>0</v>
      </c>
      <c r="Y574">
        <v>0</v>
      </c>
      <c r="Z574">
        <v>0</v>
      </c>
      <c r="AA574">
        <v>0</v>
      </c>
      <c r="AB574">
        <v>0</v>
      </c>
      <c r="AC574" s="5">
        <v>0</v>
      </c>
      <c r="AD574" t="s">
        <v>1202</v>
      </c>
      <c r="AE574" s="5">
        <f t="shared" si="40"/>
        <v>0</v>
      </c>
      <c r="AF574" s="5" t="str">
        <f t="shared" ref="AF574:AF637" si="43">IF(AE574=0,"n/a",IF(AE574&gt;13,(AC574*Y574/100)/(13*N574),(AC574*Y574/100/(AE574*N574))))</f>
        <v>n/a</v>
      </c>
      <c r="AG574">
        <v>0</v>
      </c>
      <c r="AH574">
        <v>0</v>
      </c>
      <c r="AI574">
        <v>0</v>
      </c>
      <c r="AJ574">
        <v>0</v>
      </c>
      <c r="AK574" s="53" t="s">
        <v>1334</v>
      </c>
    </row>
    <row r="575" spans="1:37" ht="43.2" x14ac:dyDescent="0.3">
      <c r="A575" t="s">
        <v>595</v>
      </c>
      <c r="B575">
        <v>2022</v>
      </c>
      <c r="C575">
        <v>70550</v>
      </c>
      <c r="D575">
        <v>4944311</v>
      </c>
      <c r="E575" s="1" t="s">
        <v>867</v>
      </c>
      <c r="F575" s="1" t="s">
        <v>43</v>
      </c>
      <c r="G575" s="48" t="s">
        <v>44</v>
      </c>
      <c r="H575" t="s">
        <v>868</v>
      </c>
      <c r="I575">
        <v>5</v>
      </c>
      <c r="J575">
        <v>5</v>
      </c>
      <c r="K575" s="1" t="s">
        <v>872</v>
      </c>
      <c r="L575">
        <v>5</v>
      </c>
      <c r="M575">
        <v>5</v>
      </c>
      <c r="N575">
        <v>7</v>
      </c>
      <c r="O575">
        <v>24</v>
      </c>
      <c r="P575">
        <v>3528</v>
      </c>
      <c r="Q575">
        <v>2</v>
      </c>
      <c r="R575">
        <v>2</v>
      </c>
      <c r="S575" s="1" t="s">
        <v>874</v>
      </c>
      <c r="T575">
        <v>10300501</v>
      </c>
      <c r="U575" s="53" t="s">
        <v>33</v>
      </c>
      <c r="V575" s="53" t="s">
        <v>33</v>
      </c>
      <c r="W575" s="53" t="s">
        <v>30</v>
      </c>
      <c r="X575">
        <v>0</v>
      </c>
      <c r="Y575">
        <v>0</v>
      </c>
      <c r="Z575">
        <v>0</v>
      </c>
      <c r="AA575">
        <v>0</v>
      </c>
      <c r="AB575">
        <v>0</v>
      </c>
      <c r="AC575" s="5">
        <v>0</v>
      </c>
      <c r="AD575" t="s">
        <v>1202</v>
      </c>
      <c r="AE575" s="5">
        <f t="shared" si="40"/>
        <v>0</v>
      </c>
      <c r="AF575" s="5" t="str">
        <f t="shared" si="43"/>
        <v>n/a</v>
      </c>
      <c r="AG575">
        <v>0</v>
      </c>
      <c r="AH575">
        <v>0</v>
      </c>
      <c r="AI575">
        <v>0</v>
      </c>
      <c r="AJ575">
        <v>0</v>
      </c>
      <c r="AK575" s="53" t="s">
        <v>1334</v>
      </c>
    </row>
    <row r="576" spans="1:37" ht="43.2" x14ac:dyDescent="0.3">
      <c r="A576" t="s">
        <v>595</v>
      </c>
      <c r="B576">
        <v>2022</v>
      </c>
      <c r="C576">
        <v>70550</v>
      </c>
      <c r="D576">
        <v>4944311</v>
      </c>
      <c r="E576" s="1" t="s">
        <v>867</v>
      </c>
      <c r="F576" s="1" t="s">
        <v>43</v>
      </c>
      <c r="G576" s="48" t="s">
        <v>44</v>
      </c>
      <c r="H576" t="s">
        <v>868</v>
      </c>
      <c r="I576">
        <v>5</v>
      </c>
      <c r="J576">
        <v>5</v>
      </c>
      <c r="K576" s="1" t="s">
        <v>872</v>
      </c>
      <c r="L576">
        <v>5</v>
      </c>
      <c r="M576">
        <v>5</v>
      </c>
      <c r="N576">
        <v>7</v>
      </c>
      <c r="O576">
        <v>24</v>
      </c>
      <c r="P576">
        <v>3528</v>
      </c>
      <c r="Q576">
        <v>2</v>
      </c>
      <c r="R576">
        <v>2</v>
      </c>
      <c r="S576" s="1" t="s">
        <v>874</v>
      </c>
      <c r="T576">
        <v>10300501</v>
      </c>
      <c r="U576" s="53" t="s">
        <v>33</v>
      </c>
      <c r="V576" s="53" t="s">
        <v>33</v>
      </c>
      <c r="W576" s="53" t="s">
        <v>35</v>
      </c>
      <c r="X576">
        <v>0</v>
      </c>
      <c r="Y576">
        <v>0</v>
      </c>
      <c r="Z576">
        <v>0</v>
      </c>
      <c r="AA576">
        <v>0</v>
      </c>
      <c r="AB576">
        <v>0</v>
      </c>
      <c r="AC576" s="5">
        <v>0</v>
      </c>
      <c r="AD576" t="s">
        <v>1202</v>
      </c>
      <c r="AE576" s="5">
        <f t="shared" si="40"/>
        <v>0</v>
      </c>
      <c r="AF576" s="5" t="str">
        <f t="shared" si="43"/>
        <v>n/a</v>
      </c>
      <c r="AG576">
        <v>0</v>
      </c>
      <c r="AH576">
        <v>0</v>
      </c>
      <c r="AI576">
        <v>0</v>
      </c>
      <c r="AJ576">
        <v>0</v>
      </c>
      <c r="AK576" s="53" t="s">
        <v>1334</v>
      </c>
    </row>
    <row r="577" spans="1:37" ht="43.2" x14ac:dyDescent="0.3">
      <c r="A577" t="s">
        <v>595</v>
      </c>
      <c r="B577">
        <v>2022</v>
      </c>
      <c r="C577">
        <v>70550</v>
      </c>
      <c r="D577">
        <v>4944311</v>
      </c>
      <c r="E577" s="1" t="s">
        <v>867</v>
      </c>
      <c r="F577" s="1" t="s">
        <v>43</v>
      </c>
      <c r="G577" s="48" t="s">
        <v>44</v>
      </c>
      <c r="H577" t="s">
        <v>868</v>
      </c>
      <c r="I577">
        <v>5</v>
      </c>
      <c r="J577">
        <v>5</v>
      </c>
      <c r="K577" s="1" t="s">
        <v>872</v>
      </c>
      <c r="L577">
        <v>5</v>
      </c>
      <c r="M577">
        <v>5</v>
      </c>
      <c r="N577">
        <v>7</v>
      </c>
      <c r="O577">
        <v>24</v>
      </c>
      <c r="P577">
        <v>3528</v>
      </c>
      <c r="Q577">
        <v>2</v>
      </c>
      <c r="R577">
        <v>2</v>
      </c>
      <c r="S577" s="1" t="s">
        <v>874</v>
      </c>
      <c r="T577">
        <v>10300501</v>
      </c>
      <c r="U577" s="53" t="s">
        <v>33</v>
      </c>
      <c r="V577" s="53" t="s">
        <v>33</v>
      </c>
      <c r="W577" s="53" t="s">
        <v>31</v>
      </c>
      <c r="X577">
        <v>0</v>
      </c>
      <c r="Y577">
        <v>0</v>
      </c>
      <c r="Z577">
        <v>0</v>
      </c>
      <c r="AA577">
        <v>0</v>
      </c>
      <c r="AB577">
        <v>0</v>
      </c>
      <c r="AC577" s="5">
        <v>0</v>
      </c>
      <c r="AD577" t="s">
        <v>1202</v>
      </c>
      <c r="AE577" s="5">
        <f t="shared" si="40"/>
        <v>0</v>
      </c>
      <c r="AF577" s="5" t="str">
        <f t="shared" si="43"/>
        <v>n/a</v>
      </c>
      <c r="AG577">
        <v>0</v>
      </c>
      <c r="AH577">
        <v>0</v>
      </c>
      <c r="AI577">
        <v>0</v>
      </c>
      <c r="AJ577">
        <v>0</v>
      </c>
      <c r="AK577" s="53" t="s">
        <v>1334</v>
      </c>
    </row>
    <row r="578" spans="1:37" ht="43.2" x14ac:dyDescent="0.3">
      <c r="A578" t="s">
        <v>595</v>
      </c>
      <c r="B578">
        <v>2022</v>
      </c>
      <c r="C578">
        <v>70550</v>
      </c>
      <c r="D578">
        <v>4944311</v>
      </c>
      <c r="E578" s="1" t="s">
        <v>867</v>
      </c>
      <c r="F578" s="1" t="s">
        <v>43</v>
      </c>
      <c r="G578" s="48" t="s">
        <v>44</v>
      </c>
      <c r="H578" t="s">
        <v>868</v>
      </c>
      <c r="I578">
        <v>5</v>
      </c>
      <c r="J578">
        <v>5</v>
      </c>
      <c r="K578" s="1" t="s">
        <v>872</v>
      </c>
      <c r="L578">
        <v>5</v>
      </c>
      <c r="M578">
        <v>5</v>
      </c>
      <c r="N578">
        <v>7</v>
      </c>
      <c r="O578">
        <v>24</v>
      </c>
      <c r="P578">
        <v>3528</v>
      </c>
      <c r="Q578">
        <v>2</v>
      </c>
      <c r="R578">
        <v>2</v>
      </c>
      <c r="S578" s="1" t="s">
        <v>874</v>
      </c>
      <c r="T578">
        <v>10300501</v>
      </c>
      <c r="U578" s="53" t="s">
        <v>33</v>
      </c>
      <c r="V578" s="53" t="s">
        <v>33</v>
      </c>
      <c r="W578" s="53" t="s">
        <v>32</v>
      </c>
      <c r="X578">
        <v>0</v>
      </c>
      <c r="Y578">
        <v>0</v>
      </c>
      <c r="Z578">
        <v>0</v>
      </c>
      <c r="AA578">
        <v>0</v>
      </c>
      <c r="AB578">
        <v>0</v>
      </c>
      <c r="AC578" s="5">
        <v>0</v>
      </c>
      <c r="AD578" t="s">
        <v>1202</v>
      </c>
      <c r="AE578" s="5">
        <f t="shared" ref="AE578:AE641" si="44">IF(Y578=0,0,P578/(O578*N578)*Y578/100)</f>
        <v>0</v>
      </c>
      <c r="AF578" s="5" t="str">
        <f t="shared" si="43"/>
        <v>n/a</v>
      </c>
      <c r="AG578">
        <v>0</v>
      </c>
      <c r="AH578">
        <v>0</v>
      </c>
      <c r="AI578">
        <v>0</v>
      </c>
      <c r="AJ578">
        <v>0</v>
      </c>
      <c r="AK578" s="53" t="s">
        <v>1334</v>
      </c>
    </row>
    <row r="579" spans="1:37" ht="43.2" x14ac:dyDescent="0.3">
      <c r="A579" t="s">
        <v>595</v>
      </c>
      <c r="B579">
        <v>2022</v>
      </c>
      <c r="C579">
        <v>70550</v>
      </c>
      <c r="D579">
        <v>4944311</v>
      </c>
      <c r="E579" s="1" t="s">
        <v>867</v>
      </c>
      <c r="F579" s="1" t="s">
        <v>43</v>
      </c>
      <c r="G579" s="48" t="s">
        <v>44</v>
      </c>
      <c r="H579" t="s">
        <v>868</v>
      </c>
      <c r="I579">
        <v>6</v>
      </c>
      <c r="J579" t="s">
        <v>875</v>
      </c>
      <c r="K579" s="1" t="s">
        <v>876</v>
      </c>
      <c r="L579">
        <v>6</v>
      </c>
      <c r="M579" t="s">
        <v>875</v>
      </c>
      <c r="N579">
        <v>7</v>
      </c>
      <c r="O579">
        <v>24</v>
      </c>
      <c r="P579">
        <v>4368</v>
      </c>
      <c r="Q579">
        <v>1</v>
      </c>
      <c r="R579" t="s">
        <v>875</v>
      </c>
      <c r="S579" s="1" t="s">
        <v>877</v>
      </c>
      <c r="T579">
        <v>10300602</v>
      </c>
      <c r="U579" s="53" t="s">
        <v>37</v>
      </c>
      <c r="V579" s="53" t="s">
        <v>37</v>
      </c>
      <c r="W579" s="53" t="s">
        <v>28</v>
      </c>
      <c r="X579">
        <v>0</v>
      </c>
      <c r="Y579">
        <v>0</v>
      </c>
      <c r="Z579">
        <v>0</v>
      </c>
      <c r="AA579">
        <v>0</v>
      </c>
      <c r="AB579">
        <v>0</v>
      </c>
      <c r="AC579" s="5">
        <v>0</v>
      </c>
      <c r="AD579" t="s">
        <v>1202</v>
      </c>
      <c r="AE579" s="5">
        <f t="shared" si="44"/>
        <v>0</v>
      </c>
      <c r="AF579" s="5" t="str">
        <f t="shared" si="43"/>
        <v>n/a</v>
      </c>
      <c r="AG579">
        <v>0</v>
      </c>
      <c r="AH579">
        <v>0</v>
      </c>
      <c r="AI579">
        <v>0</v>
      </c>
      <c r="AJ579">
        <v>0</v>
      </c>
      <c r="AK579" s="53" t="s">
        <v>1334</v>
      </c>
    </row>
    <row r="580" spans="1:37" ht="43.2" x14ac:dyDescent="0.3">
      <c r="A580" t="s">
        <v>595</v>
      </c>
      <c r="B580">
        <v>2022</v>
      </c>
      <c r="C580">
        <v>70550</v>
      </c>
      <c r="D580">
        <v>4944311</v>
      </c>
      <c r="E580" s="1" t="s">
        <v>867</v>
      </c>
      <c r="F580" s="1" t="s">
        <v>43</v>
      </c>
      <c r="G580" s="48" t="s">
        <v>44</v>
      </c>
      <c r="H580" t="s">
        <v>868</v>
      </c>
      <c r="I580">
        <v>6</v>
      </c>
      <c r="J580" t="s">
        <v>875</v>
      </c>
      <c r="K580" s="1" t="s">
        <v>876</v>
      </c>
      <c r="L580">
        <v>6</v>
      </c>
      <c r="M580" t="s">
        <v>875</v>
      </c>
      <c r="N580">
        <v>7</v>
      </c>
      <c r="O580">
        <v>24</v>
      </c>
      <c r="P580">
        <v>4368</v>
      </c>
      <c r="Q580">
        <v>1</v>
      </c>
      <c r="R580" t="s">
        <v>875</v>
      </c>
      <c r="S580" s="1" t="s">
        <v>877</v>
      </c>
      <c r="T580">
        <v>10300602</v>
      </c>
      <c r="U580" s="53" t="s">
        <v>37</v>
      </c>
      <c r="V580" s="53" t="s">
        <v>37</v>
      </c>
      <c r="W580" s="53" t="s">
        <v>29</v>
      </c>
      <c r="X580">
        <v>0</v>
      </c>
      <c r="Y580">
        <v>0</v>
      </c>
      <c r="Z580">
        <v>0</v>
      </c>
      <c r="AA580">
        <v>0</v>
      </c>
      <c r="AB580">
        <v>0</v>
      </c>
      <c r="AC580" s="5">
        <v>0</v>
      </c>
      <c r="AD580" t="s">
        <v>1202</v>
      </c>
      <c r="AE580" s="5">
        <f t="shared" si="44"/>
        <v>0</v>
      </c>
      <c r="AF580" s="5" t="str">
        <f t="shared" si="43"/>
        <v>n/a</v>
      </c>
      <c r="AG580">
        <v>0</v>
      </c>
      <c r="AH580">
        <v>0</v>
      </c>
      <c r="AI580">
        <v>0</v>
      </c>
      <c r="AJ580">
        <v>0</v>
      </c>
      <c r="AK580" s="53" t="s">
        <v>1334</v>
      </c>
    </row>
    <row r="581" spans="1:37" ht="43.2" x14ac:dyDescent="0.3">
      <c r="A581" t="s">
        <v>595</v>
      </c>
      <c r="B581">
        <v>2022</v>
      </c>
      <c r="C581">
        <v>70550</v>
      </c>
      <c r="D581">
        <v>4944311</v>
      </c>
      <c r="E581" s="1" t="s">
        <v>867</v>
      </c>
      <c r="F581" s="1" t="s">
        <v>43</v>
      </c>
      <c r="G581" s="48" t="s">
        <v>44</v>
      </c>
      <c r="H581" t="s">
        <v>868</v>
      </c>
      <c r="I581">
        <v>6</v>
      </c>
      <c r="J581" t="s">
        <v>875</v>
      </c>
      <c r="K581" s="1" t="s">
        <v>876</v>
      </c>
      <c r="L581">
        <v>6</v>
      </c>
      <c r="M581" t="s">
        <v>875</v>
      </c>
      <c r="N581">
        <v>7</v>
      </c>
      <c r="O581">
        <v>24</v>
      </c>
      <c r="P581">
        <v>4368</v>
      </c>
      <c r="Q581">
        <v>1</v>
      </c>
      <c r="R581" t="s">
        <v>875</v>
      </c>
      <c r="S581" s="1" t="s">
        <v>877</v>
      </c>
      <c r="T581">
        <v>10300602</v>
      </c>
      <c r="U581" s="53" t="s">
        <v>37</v>
      </c>
      <c r="V581" s="53" t="s">
        <v>37</v>
      </c>
      <c r="W581" s="53" t="s">
        <v>30</v>
      </c>
      <c r="X581">
        <v>0</v>
      </c>
      <c r="Y581">
        <v>0</v>
      </c>
      <c r="Z581">
        <v>0</v>
      </c>
      <c r="AA581">
        <v>0</v>
      </c>
      <c r="AB581">
        <v>0</v>
      </c>
      <c r="AC581" s="5">
        <v>0</v>
      </c>
      <c r="AD581" t="s">
        <v>1202</v>
      </c>
      <c r="AE581" s="5">
        <f t="shared" si="44"/>
        <v>0</v>
      </c>
      <c r="AF581" s="5" t="str">
        <f t="shared" si="43"/>
        <v>n/a</v>
      </c>
      <c r="AG581">
        <v>0</v>
      </c>
      <c r="AH581">
        <v>0</v>
      </c>
      <c r="AI581">
        <v>0</v>
      </c>
      <c r="AJ581">
        <v>0</v>
      </c>
      <c r="AK581" s="53" t="s">
        <v>1334</v>
      </c>
    </row>
    <row r="582" spans="1:37" ht="43.2" x14ac:dyDescent="0.3">
      <c r="A582" t="s">
        <v>595</v>
      </c>
      <c r="B582">
        <v>2022</v>
      </c>
      <c r="C582">
        <v>70550</v>
      </c>
      <c r="D582">
        <v>4944311</v>
      </c>
      <c r="E582" s="1" t="s">
        <v>867</v>
      </c>
      <c r="F582" s="1" t="s">
        <v>43</v>
      </c>
      <c r="G582" s="48" t="s">
        <v>44</v>
      </c>
      <c r="H582" t="s">
        <v>868</v>
      </c>
      <c r="I582">
        <v>6</v>
      </c>
      <c r="J582" t="s">
        <v>875</v>
      </c>
      <c r="K582" s="1" t="s">
        <v>876</v>
      </c>
      <c r="L582">
        <v>6</v>
      </c>
      <c r="M582" t="s">
        <v>875</v>
      </c>
      <c r="N582">
        <v>7</v>
      </c>
      <c r="O582">
        <v>24</v>
      </c>
      <c r="P582">
        <v>4368</v>
      </c>
      <c r="Q582">
        <v>1</v>
      </c>
      <c r="R582" t="s">
        <v>875</v>
      </c>
      <c r="S582" s="1" t="s">
        <v>877</v>
      </c>
      <c r="T582">
        <v>10300602</v>
      </c>
      <c r="U582" s="53" t="s">
        <v>37</v>
      </c>
      <c r="V582" s="53" t="s">
        <v>37</v>
      </c>
      <c r="W582" s="53" t="s">
        <v>35</v>
      </c>
      <c r="X582">
        <v>0</v>
      </c>
      <c r="Y582">
        <v>0</v>
      </c>
      <c r="Z582">
        <v>0</v>
      </c>
      <c r="AA582">
        <v>0</v>
      </c>
      <c r="AB582">
        <v>0</v>
      </c>
      <c r="AC582" s="5">
        <v>0</v>
      </c>
      <c r="AD582" t="s">
        <v>1202</v>
      </c>
      <c r="AE582" s="5">
        <f t="shared" si="44"/>
        <v>0</v>
      </c>
      <c r="AF582" s="5" t="str">
        <f t="shared" si="43"/>
        <v>n/a</v>
      </c>
      <c r="AG582">
        <v>0</v>
      </c>
      <c r="AH582">
        <v>0</v>
      </c>
      <c r="AI582">
        <v>0</v>
      </c>
      <c r="AJ582">
        <v>0</v>
      </c>
      <c r="AK582" s="53" t="s">
        <v>1334</v>
      </c>
    </row>
    <row r="583" spans="1:37" ht="43.2" x14ac:dyDescent="0.3">
      <c r="A583" t="s">
        <v>595</v>
      </c>
      <c r="B583">
        <v>2022</v>
      </c>
      <c r="C583">
        <v>70550</v>
      </c>
      <c r="D583">
        <v>4944311</v>
      </c>
      <c r="E583" s="1" t="s">
        <v>867</v>
      </c>
      <c r="F583" s="1" t="s">
        <v>43</v>
      </c>
      <c r="G583" s="48" t="s">
        <v>44</v>
      </c>
      <c r="H583" t="s">
        <v>868</v>
      </c>
      <c r="I583">
        <v>6</v>
      </c>
      <c r="J583" t="s">
        <v>875</v>
      </c>
      <c r="K583" s="1" t="s">
        <v>876</v>
      </c>
      <c r="L583">
        <v>6</v>
      </c>
      <c r="M583" t="s">
        <v>875</v>
      </c>
      <c r="N583">
        <v>7</v>
      </c>
      <c r="O583">
        <v>24</v>
      </c>
      <c r="P583">
        <v>4368</v>
      </c>
      <c r="Q583">
        <v>1</v>
      </c>
      <c r="R583" t="s">
        <v>875</v>
      </c>
      <c r="S583" s="1" t="s">
        <v>877</v>
      </c>
      <c r="T583">
        <v>10300602</v>
      </c>
      <c r="U583" s="53" t="s">
        <v>37</v>
      </c>
      <c r="V583" s="53" t="s">
        <v>37</v>
      </c>
      <c r="W583" s="53" t="s">
        <v>31</v>
      </c>
      <c r="X583">
        <v>0</v>
      </c>
      <c r="Y583">
        <v>0</v>
      </c>
      <c r="Z583">
        <v>0</v>
      </c>
      <c r="AA583">
        <v>0</v>
      </c>
      <c r="AB583">
        <v>0</v>
      </c>
      <c r="AC583" s="5">
        <v>0</v>
      </c>
      <c r="AD583" t="s">
        <v>1202</v>
      </c>
      <c r="AE583" s="5">
        <f t="shared" si="44"/>
        <v>0</v>
      </c>
      <c r="AF583" s="5" t="str">
        <f t="shared" si="43"/>
        <v>n/a</v>
      </c>
      <c r="AG583">
        <v>0</v>
      </c>
      <c r="AH583">
        <v>0</v>
      </c>
      <c r="AI583">
        <v>0</v>
      </c>
      <c r="AJ583">
        <v>0</v>
      </c>
      <c r="AK583" s="53" t="s">
        <v>1334</v>
      </c>
    </row>
    <row r="584" spans="1:37" ht="43.2" x14ac:dyDescent="0.3">
      <c r="A584" t="s">
        <v>595</v>
      </c>
      <c r="B584">
        <v>2022</v>
      </c>
      <c r="C584">
        <v>70550</v>
      </c>
      <c r="D584">
        <v>4944311</v>
      </c>
      <c r="E584" s="1" t="s">
        <v>867</v>
      </c>
      <c r="F584" s="1" t="s">
        <v>43</v>
      </c>
      <c r="G584" s="48" t="s">
        <v>44</v>
      </c>
      <c r="H584" t="s">
        <v>868</v>
      </c>
      <c r="I584">
        <v>6</v>
      </c>
      <c r="J584" t="s">
        <v>875</v>
      </c>
      <c r="K584" s="1" t="s">
        <v>876</v>
      </c>
      <c r="L584">
        <v>6</v>
      </c>
      <c r="M584" t="s">
        <v>875</v>
      </c>
      <c r="N584">
        <v>7</v>
      </c>
      <c r="O584">
        <v>24</v>
      </c>
      <c r="P584">
        <v>4368</v>
      </c>
      <c r="Q584">
        <v>1</v>
      </c>
      <c r="R584" t="s">
        <v>875</v>
      </c>
      <c r="S584" s="1" t="s">
        <v>877</v>
      </c>
      <c r="T584">
        <v>10300602</v>
      </c>
      <c r="U584" s="53" t="s">
        <v>37</v>
      </c>
      <c r="V584" s="53" t="s">
        <v>37</v>
      </c>
      <c r="W584" s="53" t="s">
        <v>32</v>
      </c>
      <c r="X584">
        <v>0</v>
      </c>
      <c r="Y584">
        <v>0</v>
      </c>
      <c r="Z584">
        <v>0</v>
      </c>
      <c r="AA584">
        <v>0</v>
      </c>
      <c r="AB584">
        <v>0</v>
      </c>
      <c r="AC584" s="5">
        <v>0</v>
      </c>
      <c r="AD584" t="s">
        <v>1202</v>
      </c>
      <c r="AE584" s="5">
        <f t="shared" si="44"/>
        <v>0</v>
      </c>
      <c r="AF584" s="5" t="str">
        <f t="shared" si="43"/>
        <v>n/a</v>
      </c>
      <c r="AG584">
        <v>0</v>
      </c>
      <c r="AH584">
        <v>0</v>
      </c>
      <c r="AI584">
        <v>0</v>
      </c>
      <c r="AJ584">
        <v>0</v>
      </c>
      <c r="AK584" s="53" t="s">
        <v>1334</v>
      </c>
    </row>
    <row r="585" spans="1:37" ht="43.2" x14ac:dyDescent="0.3">
      <c r="A585" t="s">
        <v>595</v>
      </c>
      <c r="B585">
        <v>2022</v>
      </c>
      <c r="C585">
        <v>70550</v>
      </c>
      <c r="D585">
        <v>4944311</v>
      </c>
      <c r="E585" s="1" t="s">
        <v>867</v>
      </c>
      <c r="F585" s="1" t="s">
        <v>43</v>
      </c>
      <c r="G585" s="48" t="s">
        <v>44</v>
      </c>
      <c r="H585" t="s">
        <v>868</v>
      </c>
      <c r="I585">
        <v>6</v>
      </c>
      <c r="J585" t="s">
        <v>875</v>
      </c>
      <c r="K585" s="1" t="s">
        <v>876</v>
      </c>
      <c r="L585">
        <v>6</v>
      </c>
      <c r="M585" t="s">
        <v>875</v>
      </c>
      <c r="N585">
        <v>7</v>
      </c>
      <c r="O585">
        <v>24</v>
      </c>
      <c r="P585">
        <v>4368</v>
      </c>
      <c r="Q585">
        <v>2</v>
      </c>
      <c r="R585" t="s">
        <v>875</v>
      </c>
      <c r="S585" s="1" t="s">
        <v>878</v>
      </c>
      <c r="T585">
        <v>10300501</v>
      </c>
      <c r="U585" s="53" t="s">
        <v>33</v>
      </c>
      <c r="V585" s="53" t="s">
        <v>33</v>
      </c>
      <c r="W585" s="53" t="s">
        <v>28</v>
      </c>
      <c r="X585">
        <v>0</v>
      </c>
      <c r="Y585">
        <v>0</v>
      </c>
      <c r="Z585">
        <v>0</v>
      </c>
      <c r="AA585">
        <v>0</v>
      </c>
      <c r="AB585">
        <v>0</v>
      </c>
      <c r="AC585" s="5">
        <v>0</v>
      </c>
      <c r="AD585" t="s">
        <v>1202</v>
      </c>
      <c r="AE585" s="5">
        <f t="shared" si="44"/>
        <v>0</v>
      </c>
      <c r="AF585" s="5" t="str">
        <f t="shared" si="43"/>
        <v>n/a</v>
      </c>
      <c r="AG585">
        <v>0</v>
      </c>
      <c r="AH585">
        <v>0</v>
      </c>
      <c r="AI585">
        <v>0</v>
      </c>
      <c r="AJ585">
        <v>0</v>
      </c>
      <c r="AK585" s="53" t="s">
        <v>1334</v>
      </c>
    </row>
    <row r="586" spans="1:37" ht="43.2" x14ac:dyDescent="0.3">
      <c r="A586" t="s">
        <v>595</v>
      </c>
      <c r="B586">
        <v>2022</v>
      </c>
      <c r="C586">
        <v>70550</v>
      </c>
      <c r="D586">
        <v>4944311</v>
      </c>
      <c r="E586" s="1" t="s">
        <v>867</v>
      </c>
      <c r="F586" s="1" t="s">
        <v>43</v>
      </c>
      <c r="G586" s="48" t="s">
        <v>44</v>
      </c>
      <c r="H586" t="s">
        <v>868</v>
      </c>
      <c r="I586">
        <v>6</v>
      </c>
      <c r="J586" t="s">
        <v>875</v>
      </c>
      <c r="K586" s="1" t="s">
        <v>876</v>
      </c>
      <c r="L586">
        <v>6</v>
      </c>
      <c r="M586" t="s">
        <v>875</v>
      </c>
      <c r="N586">
        <v>7</v>
      </c>
      <c r="O586">
        <v>24</v>
      </c>
      <c r="P586">
        <v>4368</v>
      </c>
      <c r="Q586">
        <v>2</v>
      </c>
      <c r="R586" t="s">
        <v>875</v>
      </c>
      <c r="S586" s="1" t="s">
        <v>878</v>
      </c>
      <c r="T586">
        <v>10300501</v>
      </c>
      <c r="U586" s="53" t="s">
        <v>33</v>
      </c>
      <c r="V586" s="53" t="s">
        <v>33</v>
      </c>
      <c r="W586" s="53" t="s">
        <v>29</v>
      </c>
      <c r="X586">
        <v>0</v>
      </c>
      <c r="Y586">
        <v>0</v>
      </c>
      <c r="Z586">
        <v>0</v>
      </c>
      <c r="AA586">
        <v>0</v>
      </c>
      <c r="AB586">
        <v>0</v>
      </c>
      <c r="AC586" s="5">
        <v>0</v>
      </c>
      <c r="AD586" t="s">
        <v>1202</v>
      </c>
      <c r="AE586" s="5">
        <f t="shared" si="44"/>
        <v>0</v>
      </c>
      <c r="AF586" s="5" t="str">
        <f t="shared" si="43"/>
        <v>n/a</v>
      </c>
      <c r="AG586">
        <v>0</v>
      </c>
      <c r="AH586">
        <v>0</v>
      </c>
      <c r="AI586">
        <v>0</v>
      </c>
      <c r="AJ586">
        <v>0</v>
      </c>
      <c r="AK586" s="53" t="s">
        <v>1334</v>
      </c>
    </row>
    <row r="587" spans="1:37" ht="43.2" x14ac:dyDescent="0.3">
      <c r="A587" t="s">
        <v>595</v>
      </c>
      <c r="B587">
        <v>2022</v>
      </c>
      <c r="C587">
        <v>70550</v>
      </c>
      <c r="D587">
        <v>4944311</v>
      </c>
      <c r="E587" s="1" t="s">
        <v>867</v>
      </c>
      <c r="F587" s="1" t="s">
        <v>43</v>
      </c>
      <c r="G587" s="48" t="s">
        <v>44</v>
      </c>
      <c r="H587" t="s">
        <v>868</v>
      </c>
      <c r="I587">
        <v>6</v>
      </c>
      <c r="J587" t="s">
        <v>875</v>
      </c>
      <c r="K587" s="1" t="s">
        <v>876</v>
      </c>
      <c r="L587">
        <v>6</v>
      </c>
      <c r="M587" t="s">
        <v>875</v>
      </c>
      <c r="N587">
        <v>7</v>
      </c>
      <c r="O587">
        <v>24</v>
      </c>
      <c r="P587">
        <v>4368</v>
      </c>
      <c r="Q587">
        <v>2</v>
      </c>
      <c r="R587" t="s">
        <v>875</v>
      </c>
      <c r="S587" s="1" t="s">
        <v>878</v>
      </c>
      <c r="T587">
        <v>10300501</v>
      </c>
      <c r="U587" s="53" t="s">
        <v>33</v>
      </c>
      <c r="V587" s="53" t="s">
        <v>33</v>
      </c>
      <c r="W587" s="53" t="s">
        <v>30</v>
      </c>
      <c r="X587">
        <v>0</v>
      </c>
      <c r="Y587">
        <v>0</v>
      </c>
      <c r="Z587">
        <v>0</v>
      </c>
      <c r="AA587">
        <v>0</v>
      </c>
      <c r="AB587">
        <v>0</v>
      </c>
      <c r="AC587" s="5">
        <v>0</v>
      </c>
      <c r="AD587" t="s">
        <v>1202</v>
      </c>
      <c r="AE587" s="5">
        <f t="shared" si="44"/>
        <v>0</v>
      </c>
      <c r="AF587" s="5" t="str">
        <f t="shared" si="43"/>
        <v>n/a</v>
      </c>
      <c r="AG587">
        <v>0</v>
      </c>
      <c r="AH587">
        <v>0</v>
      </c>
      <c r="AI587">
        <v>0</v>
      </c>
      <c r="AJ587">
        <v>0</v>
      </c>
      <c r="AK587" s="53" t="s">
        <v>1334</v>
      </c>
    </row>
    <row r="588" spans="1:37" ht="43.2" x14ac:dyDescent="0.3">
      <c r="A588" t="s">
        <v>595</v>
      </c>
      <c r="B588">
        <v>2022</v>
      </c>
      <c r="C588">
        <v>70550</v>
      </c>
      <c r="D588">
        <v>4944311</v>
      </c>
      <c r="E588" s="1" t="s">
        <v>867</v>
      </c>
      <c r="F588" s="1" t="s">
        <v>43</v>
      </c>
      <c r="G588" s="48" t="s">
        <v>44</v>
      </c>
      <c r="H588" t="s">
        <v>868</v>
      </c>
      <c r="I588">
        <v>6</v>
      </c>
      <c r="J588" t="s">
        <v>875</v>
      </c>
      <c r="K588" s="1" t="s">
        <v>876</v>
      </c>
      <c r="L588">
        <v>6</v>
      </c>
      <c r="M588" t="s">
        <v>875</v>
      </c>
      <c r="N588">
        <v>7</v>
      </c>
      <c r="O588">
        <v>24</v>
      </c>
      <c r="P588">
        <v>4368</v>
      </c>
      <c r="Q588">
        <v>2</v>
      </c>
      <c r="R588" t="s">
        <v>875</v>
      </c>
      <c r="S588" s="1" t="s">
        <v>878</v>
      </c>
      <c r="T588">
        <v>10300501</v>
      </c>
      <c r="U588" s="53" t="s">
        <v>33</v>
      </c>
      <c r="V588" s="53" t="s">
        <v>33</v>
      </c>
      <c r="W588" s="53" t="s">
        <v>35</v>
      </c>
      <c r="X588">
        <v>0</v>
      </c>
      <c r="Y588">
        <v>0</v>
      </c>
      <c r="Z588">
        <v>0</v>
      </c>
      <c r="AA588">
        <v>0</v>
      </c>
      <c r="AB588">
        <v>0</v>
      </c>
      <c r="AC588" s="5">
        <v>0</v>
      </c>
      <c r="AD588" t="s">
        <v>1202</v>
      </c>
      <c r="AE588" s="5">
        <f t="shared" si="44"/>
        <v>0</v>
      </c>
      <c r="AF588" s="5" t="str">
        <f t="shared" si="43"/>
        <v>n/a</v>
      </c>
      <c r="AG588">
        <v>0</v>
      </c>
      <c r="AH588">
        <v>0</v>
      </c>
      <c r="AI588">
        <v>0</v>
      </c>
      <c r="AJ588">
        <v>0</v>
      </c>
      <c r="AK588" s="53" t="s">
        <v>1334</v>
      </c>
    </row>
    <row r="589" spans="1:37" ht="43.2" x14ac:dyDescent="0.3">
      <c r="A589" t="s">
        <v>595</v>
      </c>
      <c r="B589">
        <v>2022</v>
      </c>
      <c r="C589">
        <v>70550</v>
      </c>
      <c r="D589">
        <v>4944311</v>
      </c>
      <c r="E589" s="1" t="s">
        <v>867</v>
      </c>
      <c r="F589" s="1" t="s">
        <v>43</v>
      </c>
      <c r="G589" s="48" t="s">
        <v>44</v>
      </c>
      <c r="H589" t="s">
        <v>868</v>
      </c>
      <c r="I589">
        <v>6</v>
      </c>
      <c r="J589" t="s">
        <v>875</v>
      </c>
      <c r="K589" s="1" t="s">
        <v>876</v>
      </c>
      <c r="L589">
        <v>6</v>
      </c>
      <c r="M589" t="s">
        <v>875</v>
      </c>
      <c r="N589">
        <v>7</v>
      </c>
      <c r="O589">
        <v>24</v>
      </c>
      <c r="P589">
        <v>4368</v>
      </c>
      <c r="Q589">
        <v>2</v>
      </c>
      <c r="R589" t="s">
        <v>875</v>
      </c>
      <c r="S589" s="1" t="s">
        <v>878</v>
      </c>
      <c r="T589">
        <v>10300501</v>
      </c>
      <c r="U589" s="53" t="s">
        <v>33</v>
      </c>
      <c r="V589" s="53" t="s">
        <v>33</v>
      </c>
      <c r="W589" s="53" t="s">
        <v>31</v>
      </c>
      <c r="X589">
        <v>0</v>
      </c>
      <c r="Y589">
        <v>0</v>
      </c>
      <c r="Z589">
        <v>0</v>
      </c>
      <c r="AA589">
        <v>0</v>
      </c>
      <c r="AB589">
        <v>0</v>
      </c>
      <c r="AC589" s="5">
        <v>0</v>
      </c>
      <c r="AD589" t="s">
        <v>1202</v>
      </c>
      <c r="AE589" s="5">
        <f t="shared" si="44"/>
        <v>0</v>
      </c>
      <c r="AF589" s="5" t="str">
        <f t="shared" si="43"/>
        <v>n/a</v>
      </c>
      <c r="AG589">
        <v>0</v>
      </c>
      <c r="AH589">
        <v>0</v>
      </c>
      <c r="AI589">
        <v>0</v>
      </c>
      <c r="AJ589">
        <v>0</v>
      </c>
      <c r="AK589" s="53" t="s">
        <v>1334</v>
      </c>
    </row>
    <row r="590" spans="1:37" ht="43.2" x14ac:dyDescent="0.3">
      <c r="A590" t="s">
        <v>595</v>
      </c>
      <c r="B590">
        <v>2022</v>
      </c>
      <c r="C590">
        <v>70550</v>
      </c>
      <c r="D590">
        <v>4944311</v>
      </c>
      <c r="E590" s="1" t="s">
        <v>867</v>
      </c>
      <c r="F590" s="1" t="s">
        <v>43</v>
      </c>
      <c r="G590" s="48" t="s">
        <v>44</v>
      </c>
      <c r="H590" t="s">
        <v>868</v>
      </c>
      <c r="I590">
        <v>6</v>
      </c>
      <c r="J590" t="s">
        <v>875</v>
      </c>
      <c r="K590" s="1" t="s">
        <v>876</v>
      </c>
      <c r="L590">
        <v>6</v>
      </c>
      <c r="M590" t="s">
        <v>875</v>
      </c>
      <c r="N590">
        <v>7</v>
      </c>
      <c r="O590">
        <v>24</v>
      </c>
      <c r="P590">
        <v>4368</v>
      </c>
      <c r="Q590">
        <v>2</v>
      </c>
      <c r="R590" t="s">
        <v>875</v>
      </c>
      <c r="S590" s="1" t="s">
        <v>878</v>
      </c>
      <c r="T590">
        <v>10300501</v>
      </c>
      <c r="U590" s="53" t="s">
        <v>33</v>
      </c>
      <c r="V590" s="53" t="s">
        <v>33</v>
      </c>
      <c r="W590" s="53" t="s">
        <v>32</v>
      </c>
      <c r="X590">
        <v>0</v>
      </c>
      <c r="Y590">
        <v>0</v>
      </c>
      <c r="Z590">
        <v>0</v>
      </c>
      <c r="AA590">
        <v>0</v>
      </c>
      <c r="AB590">
        <v>0</v>
      </c>
      <c r="AC590" s="5">
        <v>0</v>
      </c>
      <c r="AD590" t="s">
        <v>1202</v>
      </c>
      <c r="AE590" s="5">
        <f t="shared" si="44"/>
        <v>0</v>
      </c>
      <c r="AF590" s="5" t="str">
        <f t="shared" si="43"/>
        <v>n/a</v>
      </c>
      <c r="AG590">
        <v>0</v>
      </c>
      <c r="AH590">
        <v>0</v>
      </c>
      <c r="AI590">
        <v>0</v>
      </c>
      <c r="AJ590">
        <v>0</v>
      </c>
      <c r="AK590" s="53" t="s">
        <v>1334</v>
      </c>
    </row>
    <row r="591" spans="1:37" ht="43.2" x14ac:dyDescent="0.3">
      <c r="A591" t="s">
        <v>595</v>
      </c>
      <c r="B591">
        <v>2022</v>
      </c>
      <c r="C591">
        <v>70550</v>
      </c>
      <c r="D591">
        <v>4944311</v>
      </c>
      <c r="E591" s="1" t="s">
        <v>867</v>
      </c>
      <c r="F591" s="1" t="s">
        <v>43</v>
      </c>
      <c r="G591" s="48" t="s">
        <v>44</v>
      </c>
      <c r="H591" t="s">
        <v>868</v>
      </c>
      <c r="I591">
        <v>7</v>
      </c>
      <c r="J591">
        <v>7</v>
      </c>
      <c r="K591" s="1" t="s">
        <v>879</v>
      </c>
      <c r="L591">
        <v>7</v>
      </c>
      <c r="M591">
        <v>7</v>
      </c>
      <c r="N591">
        <v>7</v>
      </c>
      <c r="O591">
        <v>12</v>
      </c>
      <c r="P591">
        <v>2772</v>
      </c>
      <c r="Q591">
        <v>1</v>
      </c>
      <c r="R591">
        <v>1</v>
      </c>
      <c r="S591" s="1" t="s">
        <v>881</v>
      </c>
      <c r="T591">
        <v>10300602</v>
      </c>
      <c r="U591" s="53" t="s">
        <v>37</v>
      </c>
      <c r="V591" s="53" t="s">
        <v>37</v>
      </c>
      <c r="W591" s="53" t="s">
        <v>28</v>
      </c>
      <c r="X591">
        <v>58</v>
      </c>
      <c r="Y591">
        <v>4</v>
      </c>
      <c r="Z591">
        <v>25</v>
      </c>
      <c r="AA591">
        <v>13</v>
      </c>
      <c r="AB591">
        <v>2.9740000000000002</v>
      </c>
      <c r="AC591" s="5">
        <v>0.12490800000000001</v>
      </c>
      <c r="AD591" t="s">
        <v>1202</v>
      </c>
      <c r="AE591" s="5">
        <f t="shared" si="44"/>
        <v>1.32</v>
      </c>
      <c r="AF591" s="5">
        <f t="shared" si="43"/>
        <v>5.4072727272727269E-4</v>
      </c>
      <c r="AG591">
        <f>AC591*'2022 EMP Fac Data Metro DC-NoVA'!$AE$3</f>
        <v>0.1308458720664103</v>
      </c>
      <c r="AH591">
        <f t="shared" ref="AH591:AH596" si="45">AG591*$AF591/$AC591</f>
        <v>5.6643234660783679E-4</v>
      </c>
      <c r="AI591">
        <f>AC591*'2022 EMP Fac Data Metro DC-NoVA'!$AF$3</f>
        <v>0.13247180933858865</v>
      </c>
      <c r="AJ591">
        <f t="shared" ref="AJ591:AJ596" si="46">AI591*$AF591/$AC591</f>
        <v>5.7347103609778631E-4</v>
      </c>
      <c r="AK591" s="53" t="s">
        <v>1334</v>
      </c>
    </row>
    <row r="592" spans="1:37" ht="43.2" x14ac:dyDescent="0.3">
      <c r="A592" t="s">
        <v>595</v>
      </c>
      <c r="B592">
        <v>2022</v>
      </c>
      <c r="C592">
        <v>70550</v>
      </c>
      <c r="D592">
        <v>4944311</v>
      </c>
      <c r="E592" s="1" t="s">
        <v>867</v>
      </c>
      <c r="F592" s="1" t="s">
        <v>43</v>
      </c>
      <c r="G592" s="48" t="s">
        <v>44</v>
      </c>
      <c r="H592" t="s">
        <v>868</v>
      </c>
      <c r="I592">
        <v>7</v>
      </c>
      <c r="J592">
        <v>7</v>
      </c>
      <c r="K592" s="1" t="s">
        <v>879</v>
      </c>
      <c r="L592">
        <v>7</v>
      </c>
      <c r="M592">
        <v>7</v>
      </c>
      <c r="N592">
        <v>7</v>
      </c>
      <c r="O592">
        <v>12</v>
      </c>
      <c r="P592">
        <v>2772</v>
      </c>
      <c r="Q592">
        <v>1</v>
      </c>
      <c r="R592">
        <v>1</v>
      </c>
      <c r="S592" s="1" t="s">
        <v>881</v>
      </c>
      <c r="T592">
        <v>10300602</v>
      </c>
      <c r="U592" s="53" t="s">
        <v>37</v>
      </c>
      <c r="V592" s="53" t="s">
        <v>37</v>
      </c>
      <c r="W592" s="53" t="s">
        <v>29</v>
      </c>
      <c r="X592">
        <v>58</v>
      </c>
      <c r="Y592">
        <v>4</v>
      </c>
      <c r="Z592">
        <v>25</v>
      </c>
      <c r="AA592">
        <v>13</v>
      </c>
      <c r="AB592">
        <v>2.9740000000000002</v>
      </c>
      <c r="AC592" s="5">
        <v>0.1487</v>
      </c>
      <c r="AD592" t="s">
        <v>1202</v>
      </c>
      <c r="AE592" s="5">
        <f t="shared" si="44"/>
        <v>1.32</v>
      </c>
      <c r="AF592" s="5">
        <f t="shared" si="43"/>
        <v>6.4372294372294376E-4</v>
      </c>
      <c r="AG592">
        <f>AC592*'2022 EMP Fac Data Metro DC-NoVA'!$AK$3</f>
        <v>0.16169330463404774</v>
      </c>
      <c r="AH592">
        <f t="shared" si="45"/>
        <v>6.9997101573180851E-4</v>
      </c>
      <c r="AI592">
        <f>AC592*'2022 EMP Fac Data Metro DC-NoVA'!$AL$3</f>
        <v>0.16881402341498097</v>
      </c>
      <c r="AJ592">
        <f t="shared" si="46"/>
        <v>7.3079663816009088E-4</v>
      </c>
      <c r="AK592" s="53" t="s">
        <v>1334</v>
      </c>
    </row>
    <row r="593" spans="1:37" ht="43.2" x14ac:dyDescent="0.3">
      <c r="A593" t="s">
        <v>595</v>
      </c>
      <c r="B593">
        <v>2022</v>
      </c>
      <c r="C593">
        <v>70550</v>
      </c>
      <c r="D593">
        <v>4944311</v>
      </c>
      <c r="E593" s="1" t="s">
        <v>867</v>
      </c>
      <c r="F593" s="1" t="s">
        <v>43</v>
      </c>
      <c r="G593" s="48" t="s">
        <v>44</v>
      </c>
      <c r="H593" t="s">
        <v>868</v>
      </c>
      <c r="I593">
        <v>7</v>
      </c>
      <c r="J593">
        <v>7</v>
      </c>
      <c r="K593" s="1" t="s">
        <v>879</v>
      </c>
      <c r="L593">
        <v>7</v>
      </c>
      <c r="M593">
        <v>7</v>
      </c>
      <c r="N593">
        <v>7</v>
      </c>
      <c r="O593">
        <v>12</v>
      </c>
      <c r="P593">
        <v>2772</v>
      </c>
      <c r="Q593">
        <v>1</v>
      </c>
      <c r="R593">
        <v>1</v>
      </c>
      <c r="S593" s="1" t="s">
        <v>881</v>
      </c>
      <c r="T593">
        <v>10300602</v>
      </c>
      <c r="U593" s="53" t="s">
        <v>37</v>
      </c>
      <c r="V593" s="53" t="s">
        <v>37</v>
      </c>
      <c r="W593" s="53" t="s">
        <v>30</v>
      </c>
      <c r="X593">
        <v>58</v>
      </c>
      <c r="Y593">
        <v>4</v>
      </c>
      <c r="Z593">
        <v>25</v>
      </c>
      <c r="AA593">
        <v>13</v>
      </c>
      <c r="AB593">
        <v>2.9740000000000002</v>
      </c>
      <c r="AC593" s="5">
        <v>1.1301200000000001E-2</v>
      </c>
      <c r="AD593" t="s">
        <v>1202</v>
      </c>
      <c r="AE593" s="5">
        <f t="shared" si="44"/>
        <v>1.32</v>
      </c>
      <c r="AF593" s="5">
        <f t="shared" si="43"/>
        <v>4.8922943722943728E-5</v>
      </c>
      <c r="AG593">
        <f>AC593*'2022 EMP Fac Data Metro DC-NoVA'!$AN$3</f>
        <v>1.1862451023187497E-2</v>
      </c>
      <c r="AH593">
        <f t="shared" si="45"/>
        <v>5.1352601831980504E-5</v>
      </c>
      <c r="AI593">
        <f>AC593*'2022 EMP Fac Data Metro DC-NoVA'!$AO$3</f>
        <v>1.2026448422031249E-2</v>
      </c>
      <c r="AJ593">
        <f t="shared" si="46"/>
        <v>5.2062547281520562E-5</v>
      </c>
      <c r="AK593" s="53" t="s">
        <v>1334</v>
      </c>
    </row>
    <row r="594" spans="1:37" ht="43.2" x14ac:dyDescent="0.3">
      <c r="A594" t="s">
        <v>595</v>
      </c>
      <c r="B594">
        <v>2022</v>
      </c>
      <c r="C594">
        <v>70550</v>
      </c>
      <c r="D594">
        <v>4944311</v>
      </c>
      <c r="E594" s="1" t="s">
        <v>867</v>
      </c>
      <c r="F594" s="1" t="s">
        <v>43</v>
      </c>
      <c r="G594" s="48" t="s">
        <v>44</v>
      </c>
      <c r="H594" t="s">
        <v>868</v>
      </c>
      <c r="I594">
        <v>7</v>
      </c>
      <c r="J594">
        <v>7</v>
      </c>
      <c r="K594" s="1" t="s">
        <v>879</v>
      </c>
      <c r="L594">
        <v>7</v>
      </c>
      <c r="M594">
        <v>7</v>
      </c>
      <c r="N594">
        <v>7</v>
      </c>
      <c r="O594">
        <v>12</v>
      </c>
      <c r="P594">
        <v>2772</v>
      </c>
      <c r="Q594">
        <v>1</v>
      </c>
      <c r="R594">
        <v>1</v>
      </c>
      <c r="S594" s="1" t="s">
        <v>881</v>
      </c>
      <c r="T594">
        <v>10300602</v>
      </c>
      <c r="U594" s="53" t="s">
        <v>37</v>
      </c>
      <c r="V594" s="53" t="s">
        <v>37</v>
      </c>
      <c r="W594" s="53" t="s">
        <v>35</v>
      </c>
      <c r="X594">
        <v>58</v>
      </c>
      <c r="Y594">
        <v>4</v>
      </c>
      <c r="Z594">
        <v>25</v>
      </c>
      <c r="AA594">
        <v>13</v>
      </c>
      <c r="AB594">
        <v>2.9740000000000002</v>
      </c>
      <c r="AC594" s="5">
        <v>1.1301200000000001E-2</v>
      </c>
      <c r="AD594" t="s">
        <v>1202</v>
      </c>
      <c r="AE594" s="5">
        <f t="shared" si="44"/>
        <v>1.32</v>
      </c>
      <c r="AF594" s="5">
        <f t="shared" si="43"/>
        <v>4.8922943722943728E-5</v>
      </c>
      <c r="AG594">
        <f>AC594*'2022 EMP Fac Data Metro DC-NoVA'!$AN$3</f>
        <v>1.1862451023187497E-2</v>
      </c>
      <c r="AH594">
        <f t="shared" si="45"/>
        <v>5.1352601831980504E-5</v>
      </c>
      <c r="AI594">
        <f>AC594*'2022 EMP Fac Data Metro DC-NoVA'!$AO$3</f>
        <v>1.2026448422031249E-2</v>
      </c>
      <c r="AJ594">
        <f t="shared" si="46"/>
        <v>5.2062547281520562E-5</v>
      </c>
      <c r="AK594" s="53" t="s">
        <v>1334</v>
      </c>
    </row>
    <row r="595" spans="1:37" ht="43.2" x14ac:dyDescent="0.3">
      <c r="A595" t="s">
        <v>595</v>
      </c>
      <c r="B595">
        <v>2022</v>
      </c>
      <c r="C595">
        <v>70550</v>
      </c>
      <c r="D595">
        <v>4944311</v>
      </c>
      <c r="E595" s="1" t="s">
        <v>867</v>
      </c>
      <c r="F595" s="1" t="s">
        <v>43</v>
      </c>
      <c r="G595" s="48" t="s">
        <v>44</v>
      </c>
      <c r="H595" t="s">
        <v>868</v>
      </c>
      <c r="I595">
        <v>7</v>
      </c>
      <c r="J595">
        <v>7</v>
      </c>
      <c r="K595" s="1" t="s">
        <v>879</v>
      </c>
      <c r="L595">
        <v>7</v>
      </c>
      <c r="M595">
        <v>7</v>
      </c>
      <c r="N595">
        <v>7</v>
      </c>
      <c r="O595">
        <v>12</v>
      </c>
      <c r="P595">
        <v>2772</v>
      </c>
      <c r="Q595">
        <v>1</v>
      </c>
      <c r="R595">
        <v>1</v>
      </c>
      <c r="S595" s="1" t="s">
        <v>881</v>
      </c>
      <c r="T595">
        <v>10300602</v>
      </c>
      <c r="U595" s="53" t="s">
        <v>37</v>
      </c>
      <c r="V595" s="53" t="s">
        <v>37</v>
      </c>
      <c r="W595" s="53" t="s">
        <v>31</v>
      </c>
      <c r="X595">
        <v>58</v>
      </c>
      <c r="Y595">
        <v>4</v>
      </c>
      <c r="Z595">
        <v>25</v>
      </c>
      <c r="AA595">
        <v>13</v>
      </c>
      <c r="AB595">
        <v>2.9740000000000002</v>
      </c>
      <c r="AC595" s="5">
        <v>8.922E-4</v>
      </c>
      <c r="AD595" t="s">
        <v>1202</v>
      </c>
      <c r="AE595" s="5">
        <f t="shared" si="44"/>
        <v>1.32</v>
      </c>
      <c r="AF595" s="5">
        <f t="shared" si="43"/>
        <v>3.8623376623376628E-6</v>
      </c>
      <c r="AG595">
        <f>AC595*'2022 EMP Fac Data Metro DC-NoVA'!$AQ$3</f>
        <v>9.5928883188060648E-4</v>
      </c>
      <c r="AH595">
        <f t="shared" si="45"/>
        <v>4.1527655059766518E-6</v>
      </c>
      <c r="AI595">
        <f>AC595*'2022 EMP Fac Data Metro DC-NoVA'!$AR$3</f>
        <v>9.8840714147993385E-4</v>
      </c>
      <c r="AJ595">
        <f t="shared" si="46"/>
        <v>4.2788187942854287E-6</v>
      </c>
      <c r="AK595" s="53" t="s">
        <v>1334</v>
      </c>
    </row>
    <row r="596" spans="1:37" ht="43.2" x14ac:dyDescent="0.3">
      <c r="A596" t="s">
        <v>595</v>
      </c>
      <c r="B596">
        <v>2022</v>
      </c>
      <c r="C596">
        <v>70550</v>
      </c>
      <c r="D596">
        <v>4944311</v>
      </c>
      <c r="E596" s="1" t="s">
        <v>867</v>
      </c>
      <c r="F596" s="1" t="s">
        <v>43</v>
      </c>
      <c r="G596" s="48" t="s">
        <v>44</v>
      </c>
      <c r="H596" t="s">
        <v>868</v>
      </c>
      <c r="I596">
        <v>7</v>
      </c>
      <c r="J596">
        <v>7</v>
      </c>
      <c r="K596" s="1" t="s">
        <v>879</v>
      </c>
      <c r="L596">
        <v>7</v>
      </c>
      <c r="M596">
        <v>7</v>
      </c>
      <c r="N596">
        <v>7</v>
      </c>
      <c r="O596">
        <v>12</v>
      </c>
      <c r="P596">
        <v>2772</v>
      </c>
      <c r="Q596">
        <v>1</v>
      </c>
      <c r="R596">
        <v>1</v>
      </c>
      <c r="S596" s="1" t="s">
        <v>881</v>
      </c>
      <c r="T596">
        <v>10300602</v>
      </c>
      <c r="U596" s="53" t="s">
        <v>37</v>
      </c>
      <c r="V596" s="53" t="s">
        <v>37</v>
      </c>
      <c r="W596" s="53" t="s">
        <v>32</v>
      </c>
      <c r="X596">
        <v>58</v>
      </c>
      <c r="Y596">
        <v>4</v>
      </c>
      <c r="Z596">
        <v>25</v>
      </c>
      <c r="AA596">
        <v>13</v>
      </c>
      <c r="AB596">
        <v>2.9740000000000002</v>
      </c>
      <c r="AC596" s="5">
        <v>8.1785E-3</v>
      </c>
      <c r="AD596" t="s">
        <v>1202</v>
      </c>
      <c r="AE596" s="5">
        <f t="shared" si="44"/>
        <v>1.32</v>
      </c>
      <c r="AF596" s="5">
        <f t="shared" si="43"/>
        <v>3.5404761904761905E-5</v>
      </c>
      <c r="AG596">
        <f>AC596*'2022 EMP Fac Data Metro DC-NoVA'!$AT$3</f>
        <v>9.2167775198629381E-3</v>
      </c>
      <c r="AH596">
        <f t="shared" si="45"/>
        <v>3.9899469782956438E-5</v>
      </c>
      <c r="AI596">
        <f>AC596*'2022 EMP Fac Data Metro DC-NoVA'!$AT$3</f>
        <v>9.2167775198629381E-3</v>
      </c>
      <c r="AJ596">
        <f t="shared" si="46"/>
        <v>3.9899469782956438E-5</v>
      </c>
      <c r="AK596" s="53" t="s">
        <v>1334</v>
      </c>
    </row>
    <row r="597" spans="1:37" ht="43.2" x14ac:dyDescent="0.3">
      <c r="A597" t="s">
        <v>595</v>
      </c>
      <c r="B597">
        <v>2022</v>
      </c>
      <c r="C597">
        <v>70550</v>
      </c>
      <c r="D597">
        <v>4944311</v>
      </c>
      <c r="E597" s="1" t="s">
        <v>867</v>
      </c>
      <c r="F597" s="1" t="s">
        <v>43</v>
      </c>
      <c r="G597" s="48" t="s">
        <v>44</v>
      </c>
      <c r="H597" t="s">
        <v>868</v>
      </c>
      <c r="I597">
        <v>7</v>
      </c>
      <c r="J597">
        <v>7</v>
      </c>
      <c r="K597" s="1" t="s">
        <v>879</v>
      </c>
      <c r="L597">
        <v>7</v>
      </c>
      <c r="M597">
        <v>7</v>
      </c>
      <c r="N597">
        <v>7</v>
      </c>
      <c r="O597">
        <v>12</v>
      </c>
      <c r="P597">
        <v>2772</v>
      </c>
      <c r="Q597">
        <v>2</v>
      </c>
      <c r="R597">
        <v>2</v>
      </c>
      <c r="S597" s="1" t="s">
        <v>880</v>
      </c>
      <c r="T597">
        <v>10300501</v>
      </c>
      <c r="U597" s="53" t="s">
        <v>33</v>
      </c>
      <c r="V597" s="53" t="s">
        <v>33</v>
      </c>
      <c r="W597" s="53" t="s">
        <v>28</v>
      </c>
      <c r="X597">
        <v>61</v>
      </c>
      <c r="Y597">
        <v>0</v>
      </c>
      <c r="Z597">
        <v>39</v>
      </c>
      <c r="AA597">
        <v>0</v>
      </c>
      <c r="AB597">
        <v>38.158000000000001</v>
      </c>
      <c r="AC597" s="5">
        <v>9.5394999999999994E-2</v>
      </c>
      <c r="AD597" t="s">
        <v>1202</v>
      </c>
      <c r="AE597" s="5">
        <f t="shared" si="44"/>
        <v>0</v>
      </c>
      <c r="AF597" s="5" t="str">
        <f t="shared" si="43"/>
        <v>n/a</v>
      </c>
      <c r="AG597">
        <v>0</v>
      </c>
      <c r="AH597">
        <v>0</v>
      </c>
      <c r="AI597">
        <v>0</v>
      </c>
      <c r="AJ597">
        <v>0</v>
      </c>
      <c r="AK597" s="53" t="s">
        <v>1334</v>
      </c>
    </row>
    <row r="598" spans="1:37" ht="43.2" x14ac:dyDescent="0.3">
      <c r="A598" t="s">
        <v>595</v>
      </c>
      <c r="B598">
        <v>2022</v>
      </c>
      <c r="C598">
        <v>70550</v>
      </c>
      <c r="D598">
        <v>4944311</v>
      </c>
      <c r="E598" s="1" t="s">
        <v>867</v>
      </c>
      <c r="F598" s="1" t="s">
        <v>43</v>
      </c>
      <c r="G598" s="48" t="s">
        <v>44</v>
      </c>
      <c r="H598" t="s">
        <v>868</v>
      </c>
      <c r="I598">
        <v>7</v>
      </c>
      <c r="J598">
        <v>7</v>
      </c>
      <c r="K598" s="1" t="s">
        <v>879</v>
      </c>
      <c r="L598">
        <v>7</v>
      </c>
      <c r="M598">
        <v>7</v>
      </c>
      <c r="N598">
        <v>7</v>
      </c>
      <c r="O598">
        <v>12</v>
      </c>
      <c r="P598">
        <v>2772</v>
      </c>
      <c r="Q598">
        <v>2</v>
      </c>
      <c r="R598">
        <v>2</v>
      </c>
      <c r="S598" s="1" t="s">
        <v>880</v>
      </c>
      <c r="T598">
        <v>10300501</v>
      </c>
      <c r="U598" s="53" t="s">
        <v>33</v>
      </c>
      <c r="V598" s="53" t="s">
        <v>33</v>
      </c>
      <c r="W598" s="53" t="s">
        <v>29</v>
      </c>
      <c r="X598">
        <v>61</v>
      </c>
      <c r="Y598">
        <v>0</v>
      </c>
      <c r="Z598">
        <v>39</v>
      </c>
      <c r="AA598">
        <v>0</v>
      </c>
      <c r="AB598">
        <v>38.158000000000001</v>
      </c>
      <c r="AC598" s="5">
        <v>0.38157999999999997</v>
      </c>
      <c r="AD598" t="s">
        <v>1202</v>
      </c>
      <c r="AE598" s="5">
        <f t="shared" si="44"/>
        <v>0</v>
      </c>
      <c r="AF598" s="5" t="str">
        <f t="shared" si="43"/>
        <v>n/a</v>
      </c>
      <c r="AG598">
        <v>0</v>
      </c>
      <c r="AH598">
        <v>0</v>
      </c>
      <c r="AI598">
        <v>0</v>
      </c>
      <c r="AJ598">
        <v>0</v>
      </c>
      <c r="AK598" s="53" t="s">
        <v>1334</v>
      </c>
    </row>
    <row r="599" spans="1:37" ht="43.2" x14ac:dyDescent="0.3">
      <c r="A599" t="s">
        <v>595</v>
      </c>
      <c r="B599">
        <v>2022</v>
      </c>
      <c r="C599">
        <v>70550</v>
      </c>
      <c r="D599">
        <v>4944311</v>
      </c>
      <c r="E599" s="1" t="s">
        <v>867</v>
      </c>
      <c r="F599" s="1" t="s">
        <v>43</v>
      </c>
      <c r="G599" s="48" t="s">
        <v>44</v>
      </c>
      <c r="H599" t="s">
        <v>868</v>
      </c>
      <c r="I599">
        <v>7</v>
      </c>
      <c r="J599">
        <v>7</v>
      </c>
      <c r="K599" s="1" t="s">
        <v>879</v>
      </c>
      <c r="L599">
        <v>7</v>
      </c>
      <c r="M599">
        <v>7</v>
      </c>
      <c r="N599">
        <v>7</v>
      </c>
      <c r="O599">
        <v>12</v>
      </c>
      <c r="P599">
        <v>2772</v>
      </c>
      <c r="Q599">
        <v>2</v>
      </c>
      <c r="R599">
        <v>2</v>
      </c>
      <c r="S599" s="1" t="s">
        <v>880</v>
      </c>
      <c r="T599">
        <v>10300501</v>
      </c>
      <c r="U599" s="53" t="s">
        <v>33</v>
      </c>
      <c r="V599" s="53" t="s">
        <v>33</v>
      </c>
      <c r="W599" s="53" t="s">
        <v>30</v>
      </c>
      <c r="X599">
        <v>61</v>
      </c>
      <c r="Y599">
        <v>0</v>
      </c>
      <c r="Z599">
        <v>39</v>
      </c>
      <c r="AA599">
        <v>0</v>
      </c>
      <c r="AB599">
        <v>38.158000000000001</v>
      </c>
      <c r="AC599" s="5">
        <v>2.060532E-2</v>
      </c>
      <c r="AD599" t="s">
        <v>1202</v>
      </c>
      <c r="AE599" s="5">
        <f t="shared" si="44"/>
        <v>0</v>
      </c>
      <c r="AF599" s="5" t="str">
        <f t="shared" si="43"/>
        <v>n/a</v>
      </c>
      <c r="AG599">
        <v>0</v>
      </c>
      <c r="AH599">
        <v>0</v>
      </c>
      <c r="AI599">
        <v>0</v>
      </c>
      <c r="AJ599">
        <v>0</v>
      </c>
      <c r="AK599" s="53" t="s">
        <v>1334</v>
      </c>
    </row>
    <row r="600" spans="1:37" ht="43.2" x14ac:dyDescent="0.3">
      <c r="A600" t="s">
        <v>595</v>
      </c>
      <c r="B600">
        <v>2022</v>
      </c>
      <c r="C600">
        <v>70550</v>
      </c>
      <c r="D600">
        <v>4944311</v>
      </c>
      <c r="E600" s="1" t="s">
        <v>867</v>
      </c>
      <c r="F600" s="1" t="s">
        <v>43</v>
      </c>
      <c r="G600" s="48" t="s">
        <v>44</v>
      </c>
      <c r="H600" t="s">
        <v>868</v>
      </c>
      <c r="I600">
        <v>7</v>
      </c>
      <c r="J600">
        <v>7</v>
      </c>
      <c r="K600" s="1" t="s">
        <v>879</v>
      </c>
      <c r="L600">
        <v>7</v>
      </c>
      <c r="M600">
        <v>7</v>
      </c>
      <c r="N600">
        <v>7</v>
      </c>
      <c r="O600">
        <v>12</v>
      </c>
      <c r="P600">
        <v>2772</v>
      </c>
      <c r="Q600">
        <v>2</v>
      </c>
      <c r="R600">
        <v>2</v>
      </c>
      <c r="S600" s="1" t="s">
        <v>880</v>
      </c>
      <c r="T600">
        <v>10300501</v>
      </c>
      <c r="U600" s="53" t="s">
        <v>33</v>
      </c>
      <c r="V600" s="53" t="s">
        <v>33</v>
      </c>
      <c r="W600" s="53" t="s">
        <v>35</v>
      </c>
      <c r="X600">
        <v>61</v>
      </c>
      <c r="Y600">
        <v>0</v>
      </c>
      <c r="Z600">
        <v>39</v>
      </c>
      <c r="AA600">
        <v>0</v>
      </c>
      <c r="AB600">
        <v>38.158000000000001</v>
      </c>
      <c r="AC600" s="5">
        <v>1.583557E-2</v>
      </c>
      <c r="AD600" t="s">
        <v>1202</v>
      </c>
      <c r="AE600" s="5">
        <f t="shared" si="44"/>
        <v>0</v>
      </c>
      <c r="AF600" s="5" t="str">
        <f t="shared" si="43"/>
        <v>n/a</v>
      </c>
      <c r="AG600">
        <v>0</v>
      </c>
      <c r="AH600">
        <v>0</v>
      </c>
      <c r="AI600">
        <v>0</v>
      </c>
      <c r="AJ600">
        <v>0</v>
      </c>
      <c r="AK600" s="53" t="s">
        <v>1334</v>
      </c>
    </row>
    <row r="601" spans="1:37" ht="43.2" x14ac:dyDescent="0.3">
      <c r="A601" t="s">
        <v>595</v>
      </c>
      <c r="B601">
        <v>2022</v>
      </c>
      <c r="C601">
        <v>70550</v>
      </c>
      <c r="D601">
        <v>4944311</v>
      </c>
      <c r="E601" s="1" t="s">
        <v>867</v>
      </c>
      <c r="F601" s="1" t="s">
        <v>43</v>
      </c>
      <c r="G601" s="48" t="s">
        <v>44</v>
      </c>
      <c r="H601" t="s">
        <v>868</v>
      </c>
      <c r="I601">
        <v>7</v>
      </c>
      <c r="J601">
        <v>7</v>
      </c>
      <c r="K601" s="1" t="s">
        <v>879</v>
      </c>
      <c r="L601">
        <v>7</v>
      </c>
      <c r="M601">
        <v>7</v>
      </c>
      <c r="N601">
        <v>7</v>
      </c>
      <c r="O601">
        <v>12</v>
      </c>
      <c r="P601">
        <v>2772</v>
      </c>
      <c r="Q601">
        <v>2</v>
      </c>
      <c r="R601">
        <v>2</v>
      </c>
      <c r="S601" s="1" t="s">
        <v>880</v>
      </c>
      <c r="T601">
        <v>10300501</v>
      </c>
      <c r="U601" s="53" t="s">
        <v>33</v>
      </c>
      <c r="V601" s="53" t="s">
        <v>33</v>
      </c>
      <c r="W601" s="53" t="s">
        <v>31</v>
      </c>
      <c r="X601">
        <v>61</v>
      </c>
      <c r="Y601">
        <v>0</v>
      </c>
      <c r="Z601">
        <v>39</v>
      </c>
      <c r="AA601">
        <v>0</v>
      </c>
      <c r="AB601">
        <v>38.158000000000001</v>
      </c>
      <c r="AC601" s="51">
        <v>6.2960999999999997E-6</v>
      </c>
      <c r="AD601" t="s">
        <v>1202</v>
      </c>
      <c r="AE601" s="5">
        <f t="shared" si="44"/>
        <v>0</v>
      </c>
      <c r="AF601" s="5" t="str">
        <f t="shared" si="43"/>
        <v>n/a</v>
      </c>
      <c r="AG601">
        <v>0</v>
      </c>
      <c r="AH601">
        <v>0</v>
      </c>
      <c r="AI601">
        <v>0</v>
      </c>
      <c r="AJ601">
        <v>0</v>
      </c>
      <c r="AK601" s="53" t="s">
        <v>1334</v>
      </c>
    </row>
    <row r="602" spans="1:37" ht="43.2" x14ac:dyDescent="0.3">
      <c r="A602" t="s">
        <v>595</v>
      </c>
      <c r="B602">
        <v>2022</v>
      </c>
      <c r="C602">
        <v>70550</v>
      </c>
      <c r="D602">
        <v>4944311</v>
      </c>
      <c r="E602" s="1" t="s">
        <v>867</v>
      </c>
      <c r="F602" s="1" t="s">
        <v>43</v>
      </c>
      <c r="G602" s="48" t="s">
        <v>44</v>
      </c>
      <c r="H602" t="s">
        <v>868</v>
      </c>
      <c r="I602">
        <v>7</v>
      </c>
      <c r="J602">
        <v>7</v>
      </c>
      <c r="K602" s="1" t="s">
        <v>879</v>
      </c>
      <c r="L602">
        <v>7</v>
      </c>
      <c r="M602">
        <v>7</v>
      </c>
      <c r="N602">
        <v>7</v>
      </c>
      <c r="O602">
        <v>12</v>
      </c>
      <c r="P602">
        <v>2772</v>
      </c>
      <c r="Q602">
        <v>2</v>
      </c>
      <c r="R602">
        <v>2</v>
      </c>
      <c r="S602" s="1" t="s">
        <v>880</v>
      </c>
      <c r="T602">
        <v>10300501</v>
      </c>
      <c r="U602" s="53" t="s">
        <v>33</v>
      </c>
      <c r="V602" s="53" t="s">
        <v>33</v>
      </c>
      <c r="W602" s="53" t="s">
        <v>32</v>
      </c>
      <c r="X602">
        <v>61</v>
      </c>
      <c r="Y602">
        <v>0</v>
      </c>
      <c r="Z602">
        <v>39</v>
      </c>
      <c r="AA602">
        <v>0</v>
      </c>
      <c r="AB602">
        <v>38.158000000000001</v>
      </c>
      <c r="AC602" s="5">
        <v>1.0684239999999999E-2</v>
      </c>
      <c r="AD602" t="s">
        <v>1202</v>
      </c>
      <c r="AE602" s="5">
        <f t="shared" si="44"/>
        <v>0</v>
      </c>
      <c r="AF602" s="5" t="str">
        <f t="shared" si="43"/>
        <v>n/a</v>
      </c>
      <c r="AG602">
        <v>0</v>
      </c>
      <c r="AH602">
        <v>0</v>
      </c>
      <c r="AI602">
        <v>0</v>
      </c>
      <c r="AJ602">
        <v>0</v>
      </c>
      <c r="AK602" s="53" t="s">
        <v>1334</v>
      </c>
    </row>
    <row r="603" spans="1:37" ht="43.2" x14ac:dyDescent="0.3">
      <c r="A603" t="s">
        <v>595</v>
      </c>
      <c r="B603">
        <v>2022</v>
      </c>
      <c r="C603">
        <v>70550</v>
      </c>
      <c r="D603">
        <v>4944311</v>
      </c>
      <c r="E603" s="1" t="s">
        <v>867</v>
      </c>
      <c r="F603" s="1" t="s">
        <v>43</v>
      </c>
      <c r="G603" s="48" t="s">
        <v>44</v>
      </c>
      <c r="H603" t="s">
        <v>868</v>
      </c>
      <c r="I603">
        <v>8</v>
      </c>
      <c r="J603" t="s">
        <v>882</v>
      </c>
      <c r="K603" s="1" t="s">
        <v>883</v>
      </c>
      <c r="L603">
        <v>10</v>
      </c>
      <c r="M603" t="s">
        <v>882</v>
      </c>
      <c r="N603">
        <v>0</v>
      </c>
      <c r="O603">
        <v>0</v>
      </c>
      <c r="P603">
        <v>0</v>
      </c>
      <c r="Q603">
        <v>1</v>
      </c>
      <c r="R603" t="s">
        <v>882</v>
      </c>
      <c r="S603" s="1" t="s">
        <v>884</v>
      </c>
      <c r="T603">
        <v>10300602</v>
      </c>
      <c r="U603" s="53" t="s">
        <v>37</v>
      </c>
      <c r="V603" s="53" t="s">
        <v>37</v>
      </c>
      <c r="W603" s="53" t="s">
        <v>28</v>
      </c>
      <c r="X603">
        <v>0</v>
      </c>
      <c r="Y603">
        <v>0</v>
      </c>
      <c r="Z603">
        <v>0</v>
      </c>
      <c r="AA603">
        <v>0</v>
      </c>
      <c r="AB603">
        <v>0</v>
      </c>
      <c r="AC603" s="5">
        <v>0</v>
      </c>
      <c r="AD603" t="s">
        <v>1202</v>
      </c>
      <c r="AE603" s="5">
        <f t="shared" si="44"/>
        <v>0</v>
      </c>
      <c r="AF603" s="5" t="str">
        <f t="shared" si="43"/>
        <v>n/a</v>
      </c>
      <c r="AG603">
        <v>0</v>
      </c>
      <c r="AH603">
        <v>0</v>
      </c>
      <c r="AI603">
        <v>0</v>
      </c>
      <c r="AJ603">
        <v>0</v>
      </c>
      <c r="AK603" s="53" t="s">
        <v>1334</v>
      </c>
    </row>
    <row r="604" spans="1:37" ht="43.2" x14ac:dyDescent="0.3">
      <c r="A604" t="s">
        <v>595</v>
      </c>
      <c r="B604">
        <v>2022</v>
      </c>
      <c r="C604">
        <v>70550</v>
      </c>
      <c r="D604">
        <v>4944311</v>
      </c>
      <c r="E604" s="1" t="s">
        <v>867</v>
      </c>
      <c r="F604" s="1" t="s">
        <v>43</v>
      </c>
      <c r="G604" s="48" t="s">
        <v>44</v>
      </c>
      <c r="H604" t="s">
        <v>868</v>
      </c>
      <c r="I604">
        <v>8</v>
      </c>
      <c r="J604" t="s">
        <v>882</v>
      </c>
      <c r="K604" s="1" t="s">
        <v>883</v>
      </c>
      <c r="L604">
        <v>10</v>
      </c>
      <c r="M604" t="s">
        <v>882</v>
      </c>
      <c r="N604">
        <v>0</v>
      </c>
      <c r="O604">
        <v>0</v>
      </c>
      <c r="P604">
        <v>0</v>
      </c>
      <c r="Q604">
        <v>1</v>
      </c>
      <c r="R604" t="s">
        <v>882</v>
      </c>
      <c r="S604" s="1" t="s">
        <v>884</v>
      </c>
      <c r="T604">
        <v>10300602</v>
      </c>
      <c r="U604" s="53" t="s">
        <v>37</v>
      </c>
      <c r="V604" s="53" t="s">
        <v>37</v>
      </c>
      <c r="W604" s="53" t="s">
        <v>29</v>
      </c>
      <c r="X604">
        <v>0</v>
      </c>
      <c r="Y604">
        <v>0</v>
      </c>
      <c r="Z604">
        <v>0</v>
      </c>
      <c r="AA604">
        <v>0</v>
      </c>
      <c r="AB604">
        <v>0</v>
      </c>
      <c r="AC604" s="5">
        <v>0</v>
      </c>
      <c r="AD604" t="s">
        <v>1202</v>
      </c>
      <c r="AE604" s="5">
        <f t="shared" si="44"/>
        <v>0</v>
      </c>
      <c r="AF604" s="5" t="str">
        <f t="shared" si="43"/>
        <v>n/a</v>
      </c>
      <c r="AG604">
        <v>0</v>
      </c>
      <c r="AH604">
        <v>0</v>
      </c>
      <c r="AI604">
        <v>0</v>
      </c>
      <c r="AJ604">
        <v>0</v>
      </c>
      <c r="AK604" s="53" t="s">
        <v>1334</v>
      </c>
    </row>
    <row r="605" spans="1:37" ht="43.2" x14ac:dyDescent="0.3">
      <c r="A605" t="s">
        <v>595</v>
      </c>
      <c r="B605">
        <v>2022</v>
      </c>
      <c r="C605">
        <v>70550</v>
      </c>
      <c r="D605">
        <v>4944311</v>
      </c>
      <c r="E605" s="1" t="s">
        <v>867</v>
      </c>
      <c r="F605" s="1" t="s">
        <v>43</v>
      </c>
      <c r="G605" s="48" t="s">
        <v>44</v>
      </c>
      <c r="H605" t="s">
        <v>868</v>
      </c>
      <c r="I605">
        <v>8</v>
      </c>
      <c r="J605" t="s">
        <v>882</v>
      </c>
      <c r="K605" s="1" t="s">
        <v>883</v>
      </c>
      <c r="L605">
        <v>10</v>
      </c>
      <c r="M605" t="s">
        <v>882</v>
      </c>
      <c r="N605">
        <v>0</v>
      </c>
      <c r="O605">
        <v>0</v>
      </c>
      <c r="P605">
        <v>0</v>
      </c>
      <c r="Q605">
        <v>1</v>
      </c>
      <c r="R605" t="s">
        <v>882</v>
      </c>
      <c r="S605" s="1" t="s">
        <v>884</v>
      </c>
      <c r="T605">
        <v>10300602</v>
      </c>
      <c r="U605" s="53" t="s">
        <v>37</v>
      </c>
      <c r="V605" s="53" t="s">
        <v>37</v>
      </c>
      <c r="W605" s="53" t="s">
        <v>30</v>
      </c>
      <c r="X605">
        <v>0</v>
      </c>
      <c r="Y605">
        <v>0</v>
      </c>
      <c r="Z605">
        <v>0</v>
      </c>
      <c r="AA605">
        <v>0</v>
      </c>
      <c r="AB605">
        <v>0</v>
      </c>
      <c r="AC605" s="5">
        <v>0</v>
      </c>
      <c r="AD605" t="s">
        <v>1202</v>
      </c>
      <c r="AE605" s="5">
        <f t="shared" si="44"/>
        <v>0</v>
      </c>
      <c r="AF605" s="5" t="str">
        <f t="shared" si="43"/>
        <v>n/a</v>
      </c>
      <c r="AG605">
        <v>0</v>
      </c>
      <c r="AH605">
        <v>0</v>
      </c>
      <c r="AI605">
        <v>0</v>
      </c>
      <c r="AJ605">
        <v>0</v>
      </c>
      <c r="AK605" s="53" t="s">
        <v>1334</v>
      </c>
    </row>
    <row r="606" spans="1:37" ht="43.2" x14ac:dyDescent="0.3">
      <c r="A606" t="s">
        <v>595</v>
      </c>
      <c r="B606">
        <v>2022</v>
      </c>
      <c r="C606">
        <v>70550</v>
      </c>
      <c r="D606">
        <v>4944311</v>
      </c>
      <c r="E606" s="1" t="s">
        <v>867</v>
      </c>
      <c r="F606" s="1" t="s">
        <v>43</v>
      </c>
      <c r="G606" s="48" t="s">
        <v>44</v>
      </c>
      <c r="H606" t="s">
        <v>868</v>
      </c>
      <c r="I606">
        <v>8</v>
      </c>
      <c r="J606" t="s">
        <v>882</v>
      </c>
      <c r="K606" s="1" t="s">
        <v>883</v>
      </c>
      <c r="L606">
        <v>10</v>
      </c>
      <c r="M606" t="s">
        <v>882</v>
      </c>
      <c r="N606">
        <v>0</v>
      </c>
      <c r="O606">
        <v>0</v>
      </c>
      <c r="P606">
        <v>0</v>
      </c>
      <c r="Q606">
        <v>1</v>
      </c>
      <c r="R606" t="s">
        <v>882</v>
      </c>
      <c r="S606" s="1" t="s">
        <v>884</v>
      </c>
      <c r="T606">
        <v>10300602</v>
      </c>
      <c r="U606" s="53" t="s">
        <v>37</v>
      </c>
      <c r="V606" s="53" t="s">
        <v>37</v>
      </c>
      <c r="W606" s="53" t="s">
        <v>35</v>
      </c>
      <c r="X606">
        <v>0</v>
      </c>
      <c r="Y606">
        <v>0</v>
      </c>
      <c r="Z606">
        <v>0</v>
      </c>
      <c r="AA606">
        <v>0</v>
      </c>
      <c r="AB606">
        <v>0</v>
      </c>
      <c r="AC606" s="5">
        <v>0</v>
      </c>
      <c r="AD606" t="s">
        <v>1202</v>
      </c>
      <c r="AE606" s="5">
        <f t="shared" si="44"/>
        <v>0</v>
      </c>
      <c r="AF606" s="5" t="str">
        <f t="shared" si="43"/>
        <v>n/a</v>
      </c>
      <c r="AG606">
        <v>0</v>
      </c>
      <c r="AH606">
        <v>0</v>
      </c>
      <c r="AI606">
        <v>0</v>
      </c>
      <c r="AJ606">
        <v>0</v>
      </c>
      <c r="AK606" s="53" t="s">
        <v>1334</v>
      </c>
    </row>
    <row r="607" spans="1:37" ht="43.2" x14ac:dyDescent="0.3">
      <c r="A607" t="s">
        <v>595</v>
      </c>
      <c r="B607">
        <v>2022</v>
      </c>
      <c r="C607">
        <v>70550</v>
      </c>
      <c r="D607">
        <v>4944311</v>
      </c>
      <c r="E607" s="1" t="s">
        <v>867</v>
      </c>
      <c r="F607" s="1" t="s">
        <v>43</v>
      </c>
      <c r="G607" s="48" t="s">
        <v>44</v>
      </c>
      <c r="H607" t="s">
        <v>868</v>
      </c>
      <c r="I607">
        <v>8</v>
      </c>
      <c r="J607" t="s">
        <v>882</v>
      </c>
      <c r="K607" s="1" t="s">
        <v>883</v>
      </c>
      <c r="L607">
        <v>10</v>
      </c>
      <c r="M607" t="s">
        <v>882</v>
      </c>
      <c r="N607">
        <v>0</v>
      </c>
      <c r="O607">
        <v>0</v>
      </c>
      <c r="P607">
        <v>0</v>
      </c>
      <c r="Q607">
        <v>1</v>
      </c>
      <c r="R607" t="s">
        <v>882</v>
      </c>
      <c r="S607" s="1" t="s">
        <v>884</v>
      </c>
      <c r="T607">
        <v>10300602</v>
      </c>
      <c r="U607" s="53" t="s">
        <v>37</v>
      </c>
      <c r="V607" s="53" t="s">
        <v>37</v>
      </c>
      <c r="W607" s="53" t="s">
        <v>31</v>
      </c>
      <c r="X607">
        <v>0</v>
      </c>
      <c r="Y607">
        <v>0</v>
      </c>
      <c r="Z607">
        <v>0</v>
      </c>
      <c r="AA607">
        <v>0</v>
      </c>
      <c r="AB607">
        <v>0</v>
      </c>
      <c r="AC607" s="5">
        <v>0</v>
      </c>
      <c r="AD607" t="s">
        <v>1202</v>
      </c>
      <c r="AE607" s="5">
        <f t="shared" si="44"/>
        <v>0</v>
      </c>
      <c r="AF607" s="5" t="str">
        <f t="shared" si="43"/>
        <v>n/a</v>
      </c>
      <c r="AG607">
        <v>0</v>
      </c>
      <c r="AH607">
        <v>0</v>
      </c>
      <c r="AI607">
        <v>0</v>
      </c>
      <c r="AJ607">
        <v>0</v>
      </c>
      <c r="AK607" s="53" t="s">
        <v>1334</v>
      </c>
    </row>
    <row r="608" spans="1:37" ht="43.2" x14ac:dyDescent="0.3">
      <c r="A608" t="s">
        <v>595</v>
      </c>
      <c r="B608">
        <v>2022</v>
      </c>
      <c r="C608">
        <v>70550</v>
      </c>
      <c r="D608">
        <v>4944311</v>
      </c>
      <c r="E608" s="1" t="s">
        <v>867</v>
      </c>
      <c r="F608" s="1" t="s">
        <v>43</v>
      </c>
      <c r="G608" s="48" t="s">
        <v>44</v>
      </c>
      <c r="H608" t="s">
        <v>868</v>
      </c>
      <c r="I608">
        <v>8</v>
      </c>
      <c r="J608" t="s">
        <v>882</v>
      </c>
      <c r="K608" s="1" t="s">
        <v>883</v>
      </c>
      <c r="L608">
        <v>10</v>
      </c>
      <c r="M608" t="s">
        <v>882</v>
      </c>
      <c r="N608">
        <v>0</v>
      </c>
      <c r="O608">
        <v>0</v>
      </c>
      <c r="P608">
        <v>0</v>
      </c>
      <c r="Q608">
        <v>1</v>
      </c>
      <c r="R608" t="s">
        <v>882</v>
      </c>
      <c r="S608" s="1" t="s">
        <v>884</v>
      </c>
      <c r="T608">
        <v>10300602</v>
      </c>
      <c r="U608" s="53" t="s">
        <v>37</v>
      </c>
      <c r="V608" s="53" t="s">
        <v>37</v>
      </c>
      <c r="W608" s="53" t="s">
        <v>32</v>
      </c>
      <c r="X608">
        <v>0</v>
      </c>
      <c r="Y608">
        <v>0</v>
      </c>
      <c r="Z608">
        <v>0</v>
      </c>
      <c r="AA608">
        <v>0</v>
      </c>
      <c r="AB608">
        <v>0</v>
      </c>
      <c r="AC608" s="5">
        <v>0</v>
      </c>
      <c r="AD608" t="s">
        <v>1202</v>
      </c>
      <c r="AE608" s="5">
        <f t="shared" si="44"/>
        <v>0</v>
      </c>
      <c r="AF608" s="5" t="str">
        <f t="shared" si="43"/>
        <v>n/a</v>
      </c>
      <c r="AG608">
        <v>0</v>
      </c>
      <c r="AH608">
        <v>0</v>
      </c>
      <c r="AI608">
        <v>0</v>
      </c>
      <c r="AJ608">
        <v>0</v>
      </c>
      <c r="AK608" s="53" t="s">
        <v>1334</v>
      </c>
    </row>
    <row r="609" spans="1:37" ht="43.2" x14ac:dyDescent="0.3">
      <c r="A609" t="s">
        <v>595</v>
      </c>
      <c r="B609">
        <v>2022</v>
      </c>
      <c r="C609">
        <v>70550</v>
      </c>
      <c r="D609">
        <v>4944311</v>
      </c>
      <c r="E609" s="1" t="s">
        <v>867</v>
      </c>
      <c r="F609" s="1" t="s">
        <v>43</v>
      </c>
      <c r="G609" s="48" t="s">
        <v>44</v>
      </c>
      <c r="H609" t="s">
        <v>868</v>
      </c>
      <c r="I609">
        <v>8</v>
      </c>
      <c r="J609" t="s">
        <v>882</v>
      </c>
      <c r="K609" s="1" t="s">
        <v>883</v>
      </c>
      <c r="L609">
        <v>10</v>
      </c>
      <c r="M609" t="s">
        <v>882</v>
      </c>
      <c r="N609">
        <v>0</v>
      </c>
      <c r="O609">
        <v>0</v>
      </c>
      <c r="P609">
        <v>0</v>
      </c>
      <c r="Q609">
        <v>2</v>
      </c>
      <c r="R609" t="s">
        <v>882</v>
      </c>
      <c r="S609" s="1" t="s">
        <v>885</v>
      </c>
      <c r="T609">
        <v>10300502</v>
      </c>
      <c r="U609" s="53" t="s">
        <v>33</v>
      </c>
      <c r="V609" s="53" t="s">
        <v>33</v>
      </c>
      <c r="W609" s="53" t="s">
        <v>28</v>
      </c>
      <c r="X609">
        <v>0</v>
      </c>
      <c r="Y609">
        <v>0</v>
      </c>
      <c r="Z609">
        <v>0</v>
      </c>
      <c r="AA609">
        <v>0</v>
      </c>
      <c r="AB609">
        <v>0</v>
      </c>
      <c r="AC609" s="5">
        <v>0</v>
      </c>
      <c r="AD609" t="s">
        <v>1202</v>
      </c>
      <c r="AE609" s="5">
        <f t="shared" si="44"/>
        <v>0</v>
      </c>
      <c r="AF609" s="5" t="str">
        <f t="shared" si="43"/>
        <v>n/a</v>
      </c>
      <c r="AG609">
        <v>0</v>
      </c>
      <c r="AH609">
        <v>0</v>
      </c>
      <c r="AI609">
        <v>0</v>
      </c>
      <c r="AJ609">
        <v>0</v>
      </c>
      <c r="AK609" s="53" t="s">
        <v>1334</v>
      </c>
    </row>
    <row r="610" spans="1:37" ht="43.2" x14ac:dyDescent="0.3">
      <c r="A610" t="s">
        <v>595</v>
      </c>
      <c r="B610">
        <v>2022</v>
      </c>
      <c r="C610">
        <v>70550</v>
      </c>
      <c r="D610">
        <v>4944311</v>
      </c>
      <c r="E610" s="1" t="s">
        <v>867</v>
      </c>
      <c r="F610" s="1" t="s">
        <v>43</v>
      </c>
      <c r="G610" s="48" t="s">
        <v>44</v>
      </c>
      <c r="H610" t="s">
        <v>868</v>
      </c>
      <c r="I610">
        <v>8</v>
      </c>
      <c r="J610" t="s">
        <v>882</v>
      </c>
      <c r="K610" s="1" t="s">
        <v>883</v>
      </c>
      <c r="L610">
        <v>10</v>
      </c>
      <c r="M610" t="s">
        <v>882</v>
      </c>
      <c r="N610">
        <v>0</v>
      </c>
      <c r="O610">
        <v>0</v>
      </c>
      <c r="P610">
        <v>0</v>
      </c>
      <c r="Q610">
        <v>2</v>
      </c>
      <c r="R610" t="s">
        <v>882</v>
      </c>
      <c r="S610" s="1" t="s">
        <v>885</v>
      </c>
      <c r="T610">
        <v>10300502</v>
      </c>
      <c r="U610" s="53" t="s">
        <v>33</v>
      </c>
      <c r="V610" s="53" t="s">
        <v>33</v>
      </c>
      <c r="W610" s="53" t="s">
        <v>29</v>
      </c>
      <c r="X610">
        <v>0</v>
      </c>
      <c r="Y610">
        <v>0</v>
      </c>
      <c r="Z610">
        <v>0</v>
      </c>
      <c r="AA610">
        <v>0</v>
      </c>
      <c r="AB610">
        <v>0</v>
      </c>
      <c r="AC610" s="5">
        <v>0</v>
      </c>
      <c r="AD610" t="s">
        <v>1202</v>
      </c>
      <c r="AE610" s="5">
        <f t="shared" si="44"/>
        <v>0</v>
      </c>
      <c r="AF610" s="5" t="str">
        <f t="shared" si="43"/>
        <v>n/a</v>
      </c>
      <c r="AG610">
        <v>0</v>
      </c>
      <c r="AH610">
        <v>0</v>
      </c>
      <c r="AI610">
        <v>0</v>
      </c>
      <c r="AJ610">
        <v>0</v>
      </c>
      <c r="AK610" s="53" t="s">
        <v>1334</v>
      </c>
    </row>
    <row r="611" spans="1:37" ht="43.2" x14ac:dyDescent="0.3">
      <c r="A611" t="s">
        <v>595</v>
      </c>
      <c r="B611">
        <v>2022</v>
      </c>
      <c r="C611">
        <v>70550</v>
      </c>
      <c r="D611">
        <v>4944311</v>
      </c>
      <c r="E611" s="1" t="s">
        <v>867</v>
      </c>
      <c r="F611" s="1" t="s">
        <v>43</v>
      </c>
      <c r="G611" s="48" t="s">
        <v>44</v>
      </c>
      <c r="H611" t="s">
        <v>868</v>
      </c>
      <c r="I611">
        <v>8</v>
      </c>
      <c r="J611" t="s">
        <v>882</v>
      </c>
      <c r="K611" s="1" t="s">
        <v>883</v>
      </c>
      <c r="L611">
        <v>10</v>
      </c>
      <c r="M611" t="s">
        <v>882</v>
      </c>
      <c r="N611">
        <v>0</v>
      </c>
      <c r="O611">
        <v>0</v>
      </c>
      <c r="P611">
        <v>0</v>
      </c>
      <c r="Q611">
        <v>2</v>
      </c>
      <c r="R611" t="s">
        <v>882</v>
      </c>
      <c r="S611" s="1" t="s">
        <v>885</v>
      </c>
      <c r="T611">
        <v>10300502</v>
      </c>
      <c r="U611" s="53" t="s">
        <v>33</v>
      </c>
      <c r="V611" s="53" t="s">
        <v>33</v>
      </c>
      <c r="W611" s="53" t="s">
        <v>30</v>
      </c>
      <c r="X611">
        <v>0</v>
      </c>
      <c r="Y611">
        <v>0</v>
      </c>
      <c r="Z611">
        <v>0</v>
      </c>
      <c r="AA611">
        <v>0</v>
      </c>
      <c r="AB611">
        <v>0</v>
      </c>
      <c r="AC611" s="5">
        <v>0</v>
      </c>
      <c r="AD611" t="s">
        <v>1202</v>
      </c>
      <c r="AE611" s="5">
        <f t="shared" si="44"/>
        <v>0</v>
      </c>
      <c r="AF611" s="5" t="str">
        <f t="shared" si="43"/>
        <v>n/a</v>
      </c>
      <c r="AG611">
        <v>0</v>
      </c>
      <c r="AH611">
        <v>0</v>
      </c>
      <c r="AI611">
        <v>0</v>
      </c>
      <c r="AJ611">
        <v>0</v>
      </c>
      <c r="AK611" s="53" t="s">
        <v>1334</v>
      </c>
    </row>
    <row r="612" spans="1:37" ht="43.2" x14ac:dyDescent="0.3">
      <c r="A612" t="s">
        <v>595</v>
      </c>
      <c r="B612">
        <v>2022</v>
      </c>
      <c r="C612">
        <v>70550</v>
      </c>
      <c r="D612">
        <v>4944311</v>
      </c>
      <c r="E612" s="1" t="s">
        <v>867</v>
      </c>
      <c r="F612" s="1" t="s">
        <v>43</v>
      </c>
      <c r="G612" s="48" t="s">
        <v>44</v>
      </c>
      <c r="H612" t="s">
        <v>868</v>
      </c>
      <c r="I612">
        <v>8</v>
      </c>
      <c r="J612" t="s">
        <v>882</v>
      </c>
      <c r="K612" s="1" t="s">
        <v>883</v>
      </c>
      <c r="L612">
        <v>10</v>
      </c>
      <c r="M612" t="s">
        <v>882</v>
      </c>
      <c r="N612">
        <v>0</v>
      </c>
      <c r="O612">
        <v>0</v>
      </c>
      <c r="P612">
        <v>0</v>
      </c>
      <c r="Q612">
        <v>2</v>
      </c>
      <c r="R612" t="s">
        <v>882</v>
      </c>
      <c r="S612" s="1" t="s">
        <v>885</v>
      </c>
      <c r="T612">
        <v>10300502</v>
      </c>
      <c r="U612" s="53" t="s">
        <v>33</v>
      </c>
      <c r="V612" s="53" t="s">
        <v>33</v>
      </c>
      <c r="W612" s="53" t="s">
        <v>35</v>
      </c>
      <c r="X612">
        <v>0</v>
      </c>
      <c r="Y612">
        <v>0</v>
      </c>
      <c r="Z612">
        <v>0</v>
      </c>
      <c r="AA612">
        <v>0</v>
      </c>
      <c r="AB612">
        <v>0</v>
      </c>
      <c r="AC612" s="5">
        <v>0</v>
      </c>
      <c r="AD612" t="s">
        <v>1202</v>
      </c>
      <c r="AE612" s="5">
        <f t="shared" si="44"/>
        <v>0</v>
      </c>
      <c r="AF612" s="5" t="str">
        <f t="shared" si="43"/>
        <v>n/a</v>
      </c>
      <c r="AG612">
        <v>0</v>
      </c>
      <c r="AH612">
        <v>0</v>
      </c>
      <c r="AI612">
        <v>0</v>
      </c>
      <c r="AJ612">
        <v>0</v>
      </c>
      <c r="AK612" s="53" t="s">
        <v>1334</v>
      </c>
    </row>
    <row r="613" spans="1:37" ht="43.2" x14ac:dyDescent="0.3">
      <c r="A613" t="s">
        <v>595</v>
      </c>
      <c r="B613">
        <v>2022</v>
      </c>
      <c r="C613">
        <v>70550</v>
      </c>
      <c r="D613">
        <v>4944311</v>
      </c>
      <c r="E613" s="1" t="s">
        <v>867</v>
      </c>
      <c r="F613" s="1" t="s">
        <v>43</v>
      </c>
      <c r="G613" s="48" t="s">
        <v>44</v>
      </c>
      <c r="H613" t="s">
        <v>868</v>
      </c>
      <c r="I613">
        <v>8</v>
      </c>
      <c r="J613" t="s">
        <v>882</v>
      </c>
      <c r="K613" s="1" t="s">
        <v>883</v>
      </c>
      <c r="L613">
        <v>10</v>
      </c>
      <c r="M613" t="s">
        <v>882</v>
      </c>
      <c r="N613">
        <v>0</v>
      </c>
      <c r="O613">
        <v>0</v>
      </c>
      <c r="P613">
        <v>0</v>
      </c>
      <c r="Q613">
        <v>2</v>
      </c>
      <c r="R613" t="s">
        <v>882</v>
      </c>
      <c r="S613" s="1" t="s">
        <v>885</v>
      </c>
      <c r="T613">
        <v>10300502</v>
      </c>
      <c r="U613" s="53" t="s">
        <v>33</v>
      </c>
      <c r="V613" s="53" t="s">
        <v>33</v>
      </c>
      <c r="W613" s="53" t="s">
        <v>31</v>
      </c>
      <c r="X613">
        <v>0</v>
      </c>
      <c r="Y613">
        <v>0</v>
      </c>
      <c r="Z613">
        <v>0</v>
      </c>
      <c r="AA613">
        <v>0</v>
      </c>
      <c r="AB613">
        <v>0</v>
      </c>
      <c r="AC613" s="5">
        <v>0</v>
      </c>
      <c r="AD613" t="s">
        <v>1202</v>
      </c>
      <c r="AE613" s="5">
        <f t="shared" si="44"/>
        <v>0</v>
      </c>
      <c r="AF613" s="5" t="str">
        <f t="shared" si="43"/>
        <v>n/a</v>
      </c>
      <c r="AG613">
        <v>0</v>
      </c>
      <c r="AH613">
        <v>0</v>
      </c>
      <c r="AI613">
        <v>0</v>
      </c>
      <c r="AJ613">
        <v>0</v>
      </c>
      <c r="AK613" s="53" t="s">
        <v>1334</v>
      </c>
    </row>
    <row r="614" spans="1:37" ht="43.2" x14ac:dyDescent="0.3">
      <c r="A614" t="s">
        <v>595</v>
      </c>
      <c r="B614">
        <v>2022</v>
      </c>
      <c r="C614">
        <v>70550</v>
      </c>
      <c r="D614">
        <v>4944311</v>
      </c>
      <c r="E614" s="1" t="s">
        <v>867</v>
      </c>
      <c r="F614" s="1" t="s">
        <v>43</v>
      </c>
      <c r="G614" s="48" t="s">
        <v>44</v>
      </c>
      <c r="H614" t="s">
        <v>868</v>
      </c>
      <c r="I614">
        <v>8</v>
      </c>
      <c r="J614" t="s">
        <v>882</v>
      </c>
      <c r="K614" s="1" t="s">
        <v>883</v>
      </c>
      <c r="L614">
        <v>10</v>
      </c>
      <c r="M614" t="s">
        <v>882</v>
      </c>
      <c r="N614">
        <v>0</v>
      </c>
      <c r="O614">
        <v>0</v>
      </c>
      <c r="P614">
        <v>0</v>
      </c>
      <c r="Q614">
        <v>2</v>
      </c>
      <c r="R614" t="s">
        <v>882</v>
      </c>
      <c r="S614" s="1" t="s">
        <v>885</v>
      </c>
      <c r="T614">
        <v>10300502</v>
      </c>
      <c r="U614" s="53" t="s">
        <v>33</v>
      </c>
      <c r="V614" s="53" t="s">
        <v>33</v>
      </c>
      <c r="W614" s="53" t="s">
        <v>32</v>
      </c>
      <c r="X614">
        <v>0</v>
      </c>
      <c r="Y614">
        <v>0</v>
      </c>
      <c r="Z614">
        <v>0</v>
      </c>
      <c r="AA614">
        <v>0</v>
      </c>
      <c r="AB614">
        <v>0</v>
      </c>
      <c r="AC614" s="5">
        <v>0</v>
      </c>
      <c r="AD614" t="s">
        <v>1202</v>
      </c>
      <c r="AE614" s="5">
        <f t="shared" si="44"/>
        <v>0</v>
      </c>
      <c r="AF614" s="5" t="str">
        <f t="shared" si="43"/>
        <v>n/a</v>
      </c>
      <c r="AG614">
        <v>0</v>
      </c>
      <c r="AH614">
        <v>0</v>
      </c>
      <c r="AI614">
        <v>0</v>
      </c>
      <c r="AJ614">
        <v>0</v>
      </c>
      <c r="AK614" s="53" t="s">
        <v>1334</v>
      </c>
    </row>
    <row r="615" spans="1:37" ht="33" x14ac:dyDescent="0.3">
      <c r="A615" t="s">
        <v>595</v>
      </c>
      <c r="B615">
        <v>2022</v>
      </c>
      <c r="C615">
        <v>70550</v>
      </c>
      <c r="D615">
        <v>4944311</v>
      </c>
      <c r="E615" s="1" t="s">
        <v>867</v>
      </c>
      <c r="F615" s="1" t="s">
        <v>43</v>
      </c>
      <c r="G615" s="48" t="s">
        <v>44</v>
      </c>
      <c r="H615" t="s">
        <v>868</v>
      </c>
      <c r="I615">
        <v>9</v>
      </c>
      <c r="K615" s="1" t="s">
        <v>886</v>
      </c>
      <c r="L615">
        <v>11</v>
      </c>
      <c r="N615">
        <v>5</v>
      </c>
      <c r="O615">
        <v>8</v>
      </c>
      <c r="P615">
        <v>2080</v>
      </c>
      <c r="Q615">
        <v>1</v>
      </c>
      <c r="S615" s="1" t="s">
        <v>887</v>
      </c>
      <c r="T615">
        <v>40100299</v>
      </c>
      <c r="U615" s="53" t="s">
        <v>42</v>
      </c>
      <c r="V615" s="53" t="s">
        <v>42</v>
      </c>
      <c r="W615" s="53" t="s">
        <v>32</v>
      </c>
      <c r="X615">
        <v>0</v>
      </c>
      <c r="Y615">
        <v>100</v>
      </c>
      <c r="Z615">
        <v>0</v>
      </c>
      <c r="AA615">
        <v>0</v>
      </c>
      <c r="AB615">
        <v>0.19</v>
      </c>
      <c r="AC615" s="5">
        <v>0.19</v>
      </c>
      <c r="AD615" t="s">
        <v>1202</v>
      </c>
      <c r="AE615" s="5">
        <f t="shared" si="44"/>
        <v>52</v>
      </c>
      <c r="AF615" s="5">
        <f t="shared" si="43"/>
        <v>2.9230769230769232E-3</v>
      </c>
      <c r="AG615">
        <f>AC615*'2022 EMP Fac Data Metro DC-NoVA'!$AT$3</f>
        <v>0.21412089365702244</v>
      </c>
      <c r="AH615">
        <f>AG615*$AF615/$AC615</f>
        <v>3.2941675947234222E-3</v>
      </c>
      <c r="AI615">
        <f>AC615*'2022 EMP Fac Data Metro DC-NoVA'!$AT$3</f>
        <v>0.21412089365702244</v>
      </c>
      <c r="AJ615">
        <f>AI615*$AF615/$AC615</f>
        <v>3.2941675947234222E-3</v>
      </c>
      <c r="AK615" s="53" t="s">
        <v>1334</v>
      </c>
    </row>
    <row r="616" spans="1:37" ht="33" x14ac:dyDescent="0.3">
      <c r="A616" t="s">
        <v>595</v>
      </c>
      <c r="B616">
        <v>2022</v>
      </c>
      <c r="C616">
        <v>70550</v>
      </c>
      <c r="D616">
        <v>4944311</v>
      </c>
      <c r="E616" s="1" t="s">
        <v>867</v>
      </c>
      <c r="F616" s="1" t="s">
        <v>43</v>
      </c>
      <c r="G616" s="48" t="s">
        <v>44</v>
      </c>
      <c r="H616" t="s">
        <v>868</v>
      </c>
      <c r="I616">
        <v>10</v>
      </c>
      <c r="K616" s="1" t="s">
        <v>888</v>
      </c>
      <c r="L616">
        <v>12</v>
      </c>
      <c r="N616">
        <v>7</v>
      </c>
      <c r="O616">
        <v>17</v>
      </c>
      <c r="P616">
        <v>6188</v>
      </c>
      <c r="Q616">
        <v>1</v>
      </c>
      <c r="S616" s="1" t="s">
        <v>889</v>
      </c>
      <c r="T616">
        <v>40600306</v>
      </c>
      <c r="U616" s="53" t="s">
        <v>49</v>
      </c>
      <c r="V616" s="53" t="s">
        <v>49</v>
      </c>
      <c r="W616" s="53" t="s">
        <v>32</v>
      </c>
      <c r="X616">
        <v>23</v>
      </c>
      <c r="Y616">
        <v>30</v>
      </c>
      <c r="Z616">
        <v>30</v>
      </c>
      <c r="AA616">
        <v>17</v>
      </c>
      <c r="AB616">
        <v>30.83</v>
      </c>
      <c r="AC616" s="5">
        <v>4.7786500000000003E-2</v>
      </c>
      <c r="AD616" t="s">
        <v>1202</v>
      </c>
      <c r="AE616" s="5">
        <f t="shared" si="44"/>
        <v>15.6</v>
      </c>
      <c r="AF616" s="5">
        <f t="shared" si="43"/>
        <v>1.5753791208791211E-4</v>
      </c>
      <c r="AG616">
        <f>AC616*'2022 EMP Fac Data Metro DC-NoVA'!$AT$3</f>
        <v>5.3853095182848969E-2</v>
      </c>
      <c r="AH616">
        <f>AG616*$AF616/$AC616</f>
        <v>1.7753767642697462E-4</v>
      </c>
      <c r="AI616">
        <f>AC616*'2022 EMP Fac Data Metro DC-NoVA'!$AT$3</f>
        <v>5.3853095182848969E-2</v>
      </c>
      <c r="AJ616">
        <f>AI616*$AF616/$AC616</f>
        <v>1.7753767642697462E-4</v>
      </c>
      <c r="AK616" s="53" t="s">
        <v>1334</v>
      </c>
    </row>
    <row r="617" spans="1:37" ht="43.2" x14ac:dyDescent="0.3">
      <c r="A617" t="s">
        <v>595</v>
      </c>
      <c r="B617">
        <v>2022</v>
      </c>
      <c r="C617">
        <v>70550</v>
      </c>
      <c r="D617">
        <v>4944311</v>
      </c>
      <c r="E617" s="1" t="s">
        <v>867</v>
      </c>
      <c r="F617" s="1" t="s">
        <v>43</v>
      </c>
      <c r="G617" s="48" t="s">
        <v>44</v>
      </c>
      <c r="H617" t="s">
        <v>868</v>
      </c>
      <c r="I617">
        <v>17</v>
      </c>
      <c r="K617" s="1" t="s">
        <v>890</v>
      </c>
      <c r="L617">
        <v>23</v>
      </c>
      <c r="N617">
        <v>5</v>
      </c>
      <c r="O617">
        <v>10</v>
      </c>
      <c r="P617">
        <v>2600</v>
      </c>
      <c r="Q617">
        <v>1</v>
      </c>
      <c r="S617" s="1" t="s">
        <v>891</v>
      </c>
      <c r="T617">
        <v>50200101</v>
      </c>
      <c r="U617" s="53" t="s">
        <v>53</v>
      </c>
      <c r="V617" s="53" t="s">
        <v>53</v>
      </c>
      <c r="W617" s="53" t="s">
        <v>28</v>
      </c>
      <c r="X617">
        <v>0</v>
      </c>
      <c r="Y617">
        <v>0</v>
      </c>
      <c r="Z617">
        <v>0</v>
      </c>
      <c r="AA617">
        <v>0</v>
      </c>
      <c r="AB617">
        <v>0</v>
      </c>
      <c r="AC617" s="5">
        <v>0</v>
      </c>
      <c r="AD617" t="s">
        <v>1202</v>
      </c>
      <c r="AE617" s="5">
        <f t="shared" si="44"/>
        <v>0</v>
      </c>
      <c r="AF617" s="5" t="str">
        <f t="shared" si="43"/>
        <v>n/a</v>
      </c>
      <c r="AG617">
        <v>0</v>
      </c>
      <c r="AH617">
        <v>0</v>
      </c>
      <c r="AI617">
        <v>0</v>
      </c>
      <c r="AJ617">
        <v>0</v>
      </c>
      <c r="AK617" s="53" t="s">
        <v>1334</v>
      </c>
    </row>
    <row r="618" spans="1:37" ht="43.2" x14ac:dyDescent="0.3">
      <c r="A618" t="s">
        <v>595</v>
      </c>
      <c r="B618">
        <v>2022</v>
      </c>
      <c r="C618">
        <v>70550</v>
      </c>
      <c r="D618">
        <v>4944311</v>
      </c>
      <c r="E618" s="1" t="s">
        <v>867</v>
      </c>
      <c r="F618" s="1" t="s">
        <v>43</v>
      </c>
      <c r="G618" s="48" t="s">
        <v>44</v>
      </c>
      <c r="H618" t="s">
        <v>868</v>
      </c>
      <c r="I618">
        <v>17</v>
      </c>
      <c r="K618" s="1" t="s">
        <v>890</v>
      </c>
      <c r="L618">
        <v>23</v>
      </c>
      <c r="N618">
        <v>5</v>
      </c>
      <c r="O618">
        <v>10</v>
      </c>
      <c r="P618">
        <v>2600</v>
      </c>
      <c r="Q618">
        <v>1</v>
      </c>
      <c r="S618" s="1" t="s">
        <v>891</v>
      </c>
      <c r="T618">
        <v>50200101</v>
      </c>
      <c r="U618" s="53" t="s">
        <v>53</v>
      </c>
      <c r="V618" s="53" t="s">
        <v>53</v>
      </c>
      <c r="W618" s="53" t="s">
        <v>29</v>
      </c>
      <c r="X618">
        <v>0</v>
      </c>
      <c r="Y618">
        <v>0</v>
      </c>
      <c r="Z618">
        <v>0</v>
      </c>
      <c r="AA618">
        <v>0</v>
      </c>
      <c r="AB618">
        <v>0</v>
      </c>
      <c r="AC618" s="5">
        <v>0</v>
      </c>
      <c r="AD618" t="s">
        <v>1202</v>
      </c>
      <c r="AE618" s="5">
        <f t="shared" si="44"/>
        <v>0</v>
      </c>
      <c r="AF618" s="5" t="str">
        <f t="shared" si="43"/>
        <v>n/a</v>
      </c>
      <c r="AG618">
        <v>0</v>
      </c>
      <c r="AH618">
        <v>0</v>
      </c>
      <c r="AI618">
        <v>0</v>
      </c>
      <c r="AJ618">
        <v>0</v>
      </c>
      <c r="AK618" s="53" t="s">
        <v>1334</v>
      </c>
    </row>
    <row r="619" spans="1:37" ht="43.2" x14ac:dyDescent="0.3">
      <c r="A619" t="s">
        <v>595</v>
      </c>
      <c r="B619">
        <v>2022</v>
      </c>
      <c r="C619">
        <v>70550</v>
      </c>
      <c r="D619">
        <v>4944311</v>
      </c>
      <c r="E619" s="1" t="s">
        <v>867</v>
      </c>
      <c r="F619" s="1" t="s">
        <v>43</v>
      </c>
      <c r="G619" s="48" t="s">
        <v>44</v>
      </c>
      <c r="H619" t="s">
        <v>868</v>
      </c>
      <c r="I619">
        <v>17</v>
      </c>
      <c r="K619" s="1" t="s">
        <v>890</v>
      </c>
      <c r="L619">
        <v>23</v>
      </c>
      <c r="N619">
        <v>5</v>
      </c>
      <c r="O619">
        <v>10</v>
      </c>
      <c r="P619">
        <v>2600</v>
      </c>
      <c r="Q619">
        <v>1</v>
      </c>
      <c r="S619" s="1" t="s">
        <v>891</v>
      </c>
      <c r="T619">
        <v>50200101</v>
      </c>
      <c r="U619" s="53" t="s">
        <v>53</v>
      </c>
      <c r="V619" s="53" t="s">
        <v>53</v>
      </c>
      <c r="W619" s="53" t="s">
        <v>30</v>
      </c>
      <c r="X619">
        <v>0</v>
      </c>
      <c r="Y619">
        <v>0</v>
      </c>
      <c r="Z619">
        <v>0</v>
      </c>
      <c r="AA619">
        <v>0</v>
      </c>
      <c r="AB619">
        <v>0</v>
      </c>
      <c r="AC619" s="5">
        <v>0</v>
      </c>
      <c r="AD619" t="s">
        <v>1202</v>
      </c>
      <c r="AE619" s="5">
        <f t="shared" si="44"/>
        <v>0</v>
      </c>
      <c r="AF619" s="5" t="str">
        <f t="shared" si="43"/>
        <v>n/a</v>
      </c>
      <c r="AG619">
        <v>0</v>
      </c>
      <c r="AH619">
        <v>0</v>
      </c>
      <c r="AI619">
        <v>0</v>
      </c>
      <c r="AJ619">
        <v>0</v>
      </c>
      <c r="AK619" s="53" t="s">
        <v>1334</v>
      </c>
    </row>
    <row r="620" spans="1:37" ht="43.2" x14ac:dyDescent="0.3">
      <c r="A620" t="s">
        <v>595</v>
      </c>
      <c r="B620">
        <v>2022</v>
      </c>
      <c r="C620">
        <v>70550</v>
      </c>
      <c r="D620">
        <v>4944311</v>
      </c>
      <c r="E620" s="1" t="s">
        <v>867</v>
      </c>
      <c r="F620" s="1" t="s">
        <v>43</v>
      </c>
      <c r="G620" s="48" t="s">
        <v>44</v>
      </c>
      <c r="H620" t="s">
        <v>868</v>
      </c>
      <c r="I620">
        <v>17</v>
      </c>
      <c r="K620" s="1" t="s">
        <v>890</v>
      </c>
      <c r="L620">
        <v>23</v>
      </c>
      <c r="N620">
        <v>5</v>
      </c>
      <c r="O620">
        <v>10</v>
      </c>
      <c r="P620">
        <v>2600</v>
      </c>
      <c r="Q620">
        <v>1</v>
      </c>
      <c r="S620" s="1" t="s">
        <v>891</v>
      </c>
      <c r="T620">
        <v>50200101</v>
      </c>
      <c r="U620" s="53" t="s">
        <v>53</v>
      </c>
      <c r="V620" s="53" t="s">
        <v>53</v>
      </c>
      <c r="W620" s="53" t="s">
        <v>35</v>
      </c>
      <c r="X620">
        <v>0</v>
      </c>
      <c r="Y620">
        <v>0</v>
      </c>
      <c r="Z620">
        <v>0</v>
      </c>
      <c r="AA620">
        <v>0</v>
      </c>
      <c r="AB620">
        <v>0</v>
      </c>
      <c r="AC620" s="5">
        <v>0</v>
      </c>
      <c r="AD620" t="s">
        <v>1202</v>
      </c>
      <c r="AE620" s="5">
        <f t="shared" si="44"/>
        <v>0</v>
      </c>
      <c r="AF620" s="5" t="str">
        <f t="shared" si="43"/>
        <v>n/a</v>
      </c>
      <c r="AG620">
        <v>0</v>
      </c>
      <c r="AH620">
        <v>0</v>
      </c>
      <c r="AI620">
        <v>0</v>
      </c>
      <c r="AJ620">
        <v>0</v>
      </c>
      <c r="AK620" s="53" t="s">
        <v>1334</v>
      </c>
    </row>
    <row r="621" spans="1:37" ht="43.2" x14ac:dyDescent="0.3">
      <c r="A621" t="s">
        <v>595</v>
      </c>
      <c r="B621">
        <v>2022</v>
      </c>
      <c r="C621">
        <v>70550</v>
      </c>
      <c r="D621">
        <v>4944311</v>
      </c>
      <c r="E621" s="1" t="s">
        <v>867</v>
      </c>
      <c r="F621" s="1" t="s">
        <v>43</v>
      </c>
      <c r="G621" s="48" t="s">
        <v>44</v>
      </c>
      <c r="H621" t="s">
        <v>868</v>
      </c>
      <c r="I621">
        <v>17</v>
      </c>
      <c r="K621" s="1" t="s">
        <v>890</v>
      </c>
      <c r="L621">
        <v>23</v>
      </c>
      <c r="N621">
        <v>5</v>
      </c>
      <c r="O621">
        <v>10</v>
      </c>
      <c r="P621">
        <v>2600</v>
      </c>
      <c r="Q621">
        <v>1</v>
      </c>
      <c r="S621" s="1" t="s">
        <v>891</v>
      </c>
      <c r="T621">
        <v>50200101</v>
      </c>
      <c r="U621" s="53" t="s">
        <v>53</v>
      </c>
      <c r="V621" s="53" t="s">
        <v>53</v>
      </c>
      <c r="W621" s="53" t="s">
        <v>31</v>
      </c>
      <c r="X621">
        <v>0</v>
      </c>
      <c r="Y621">
        <v>0</v>
      </c>
      <c r="Z621">
        <v>0</v>
      </c>
      <c r="AA621">
        <v>0</v>
      </c>
      <c r="AB621">
        <v>0</v>
      </c>
      <c r="AC621" s="5">
        <v>0</v>
      </c>
      <c r="AD621" t="s">
        <v>1202</v>
      </c>
      <c r="AE621" s="5">
        <f t="shared" si="44"/>
        <v>0</v>
      </c>
      <c r="AF621" s="5" t="str">
        <f t="shared" si="43"/>
        <v>n/a</v>
      </c>
      <c r="AG621">
        <v>0</v>
      </c>
      <c r="AH621">
        <v>0</v>
      </c>
      <c r="AI621">
        <v>0</v>
      </c>
      <c r="AJ621">
        <v>0</v>
      </c>
      <c r="AK621" s="53" t="s">
        <v>1334</v>
      </c>
    </row>
    <row r="622" spans="1:37" ht="43.2" x14ac:dyDescent="0.3">
      <c r="A622" t="s">
        <v>595</v>
      </c>
      <c r="B622">
        <v>2022</v>
      </c>
      <c r="C622">
        <v>70550</v>
      </c>
      <c r="D622">
        <v>4944311</v>
      </c>
      <c r="E622" s="1" t="s">
        <v>867</v>
      </c>
      <c r="F622" s="1" t="s">
        <v>43</v>
      </c>
      <c r="G622" s="48" t="s">
        <v>44</v>
      </c>
      <c r="H622" t="s">
        <v>868</v>
      </c>
      <c r="I622">
        <v>17</v>
      </c>
      <c r="K622" s="1" t="s">
        <v>890</v>
      </c>
      <c r="L622">
        <v>23</v>
      </c>
      <c r="N622">
        <v>5</v>
      </c>
      <c r="O622">
        <v>10</v>
      </c>
      <c r="P622">
        <v>2600</v>
      </c>
      <c r="Q622">
        <v>1</v>
      </c>
      <c r="S622" s="1" t="s">
        <v>891</v>
      </c>
      <c r="T622">
        <v>50200101</v>
      </c>
      <c r="U622" s="53" t="s">
        <v>53</v>
      </c>
      <c r="V622" s="53" t="s">
        <v>53</v>
      </c>
      <c r="W622" s="53" t="s">
        <v>32</v>
      </c>
      <c r="X622">
        <v>0</v>
      </c>
      <c r="Y622">
        <v>0</v>
      </c>
      <c r="Z622">
        <v>0</v>
      </c>
      <c r="AA622">
        <v>0</v>
      </c>
      <c r="AB622">
        <v>0</v>
      </c>
      <c r="AC622" s="5">
        <v>0</v>
      </c>
      <c r="AD622" t="s">
        <v>1202</v>
      </c>
      <c r="AE622" s="5">
        <f t="shared" si="44"/>
        <v>0</v>
      </c>
      <c r="AF622" s="5" t="str">
        <f t="shared" si="43"/>
        <v>n/a</v>
      </c>
      <c r="AG622">
        <v>0</v>
      </c>
      <c r="AH622">
        <v>0</v>
      </c>
      <c r="AI622">
        <v>0</v>
      </c>
      <c r="AJ622">
        <v>0</v>
      </c>
      <c r="AK622" s="53" t="s">
        <v>1334</v>
      </c>
    </row>
    <row r="623" spans="1:37" ht="43.2" x14ac:dyDescent="0.3">
      <c r="A623" t="s">
        <v>595</v>
      </c>
      <c r="B623">
        <v>2022</v>
      </c>
      <c r="C623">
        <v>70550</v>
      </c>
      <c r="D623">
        <v>4944311</v>
      </c>
      <c r="E623" s="1" t="s">
        <v>867</v>
      </c>
      <c r="F623" s="1" t="s">
        <v>43</v>
      </c>
      <c r="G623" s="48" t="s">
        <v>44</v>
      </c>
      <c r="H623" t="s">
        <v>868</v>
      </c>
      <c r="I623">
        <v>17</v>
      </c>
      <c r="K623" s="1" t="s">
        <v>890</v>
      </c>
      <c r="L623">
        <v>23</v>
      </c>
      <c r="N623">
        <v>5</v>
      </c>
      <c r="O623">
        <v>10</v>
      </c>
      <c r="P623">
        <v>2600</v>
      </c>
      <c r="Q623">
        <v>2</v>
      </c>
      <c r="S623" s="1" t="s">
        <v>892</v>
      </c>
      <c r="T623">
        <v>50290005</v>
      </c>
      <c r="U623" s="53" t="s">
        <v>33</v>
      </c>
      <c r="V623" s="53" t="s">
        <v>33</v>
      </c>
      <c r="W623" s="53" t="s">
        <v>28</v>
      </c>
      <c r="X623">
        <v>0</v>
      </c>
      <c r="Y623">
        <v>0</v>
      </c>
      <c r="Z623">
        <v>0</v>
      </c>
      <c r="AA623">
        <v>0</v>
      </c>
      <c r="AB623">
        <v>0</v>
      </c>
      <c r="AC623" s="5">
        <v>0</v>
      </c>
      <c r="AD623" t="s">
        <v>1202</v>
      </c>
      <c r="AE623" s="5">
        <f t="shared" si="44"/>
        <v>0</v>
      </c>
      <c r="AF623" s="5" t="str">
        <f t="shared" si="43"/>
        <v>n/a</v>
      </c>
      <c r="AG623">
        <v>0</v>
      </c>
      <c r="AH623">
        <v>0</v>
      </c>
      <c r="AI623">
        <v>0</v>
      </c>
      <c r="AJ623">
        <v>0</v>
      </c>
      <c r="AK623" s="53" t="s">
        <v>1334</v>
      </c>
    </row>
    <row r="624" spans="1:37" ht="43.2" x14ac:dyDescent="0.3">
      <c r="A624" t="s">
        <v>595</v>
      </c>
      <c r="B624">
        <v>2022</v>
      </c>
      <c r="C624">
        <v>70550</v>
      </c>
      <c r="D624">
        <v>4944311</v>
      </c>
      <c r="E624" s="1" t="s">
        <v>867</v>
      </c>
      <c r="F624" s="1" t="s">
        <v>43</v>
      </c>
      <c r="G624" s="48" t="s">
        <v>44</v>
      </c>
      <c r="H624" t="s">
        <v>868</v>
      </c>
      <c r="I624">
        <v>17</v>
      </c>
      <c r="K624" s="1" t="s">
        <v>890</v>
      </c>
      <c r="L624">
        <v>23</v>
      </c>
      <c r="N624">
        <v>5</v>
      </c>
      <c r="O624">
        <v>10</v>
      </c>
      <c r="P624">
        <v>2600</v>
      </c>
      <c r="Q624">
        <v>2</v>
      </c>
      <c r="S624" s="1" t="s">
        <v>892</v>
      </c>
      <c r="T624">
        <v>50290005</v>
      </c>
      <c r="U624" s="53" t="s">
        <v>33</v>
      </c>
      <c r="V624" s="53" t="s">
        <v>33</v>
      </c>
      <c r="W624" s="53" t="s">
        <v>29</v>
      </c>
      <c r="X624">
        <v>0</v>
      </c>
      <c r="Y624">
        <v>0</v>
      </c>
      <c r="Z624">
        <v>0</v>
      </c>
      <c r="AA624">
        <v>0</v>
      </c>
      <c r="AB624">
        <v>0</v>
      </c>
      <c r="AC624" s="5">
        <v>0</v>
      </c>
      <c r="AD624" t="s">
        <v>1202</v>
      </c>
      <c r="AE624" s="5">
        <f t="shared" si="44"/>
        <v>0</v>
      </c>
      <c r="AF624" s="5" t="str">
        <f t="shared" si="43"/>
        <v>n/a</v>
      </c>
      <c r="AG624">
        <v>0</v>
      </c>
      <c r="AH624">
        <v>0</v>
      </c>
      <c r="AI624">
        <v>0</v>
      </c>
      <c r="AJ624">
        <v>0</v>
      </c>
      <c r="AK624" s="53" t="s">
        <v>1334</v>
      </c>
    </row>
    <row r="625" spans="1:37" ht="43.2" x14ac:dyDescent="0.3">
      <c r="A625" t="s">
        <v>595</v>
      </c>
      <c r="B625">
        <v>2022</v>
      </c>
      <c r="C625">
        <v>70550</v>
      </c>
      <c r="D625">
        <v>4944311</v>
      </c>
      <c r="E625" s="1" t="s">
        <v>867</v>
      </c>
      <c r="F625" s="1" t="s">
        <v>43</v>
      </c>
      <c r="G625" s="48" t="s">
        <v>44</v>
      </c>
      <c r="H625" t="s">
        <v>868</v>
      </c>
      <c r="I625">
        <v>17</v>
      </c>
      <c r="K625" s="1" t="s">
        <v>890</v>
      </c>
      <c r="L625">
        <v>23</v>
      </c>
      <c r="N625">
        <v>5</v>
      </c>
      <c r="O625">
        <v>10</v>
      </c>
      <c r="P625">
        <v>2600</v>
      </c>
      <c r="Q625">
        <v>2</v>
      </c>
      <c r="S625" s="1" t="s">
        <v>892</v>
      </c>
      <c r="T625">
        <v>50290005</v>
      </c>
      <c r="U625" s="53" t="s">
        <v>33</v>
      </c>
      <c r="V625" s="53" t="s">
        <v>33</v>
      </c>
      <c r="W625" s="53" t="s">
        <v>30</v>
      </c>
      <c r="X625">
        <v>0</v>
      </c>
      <c r="Y625">
        <v>0</v>
      </c>
      <c r="Z625">
        <v>0</v>
      </c>
      <c r="AA625">
        <v>0</v>
      </c>
      <c r="AB625">
        <v>0</v>
      </c>
      <c r="AC625" s="5">
        <v>0</v>
      </c>
      <c r="AD625" t="s">
        <v>1202</v>
      </c>
      <c r="AE625" s="5">
        <f t="shared" si="44"/>
        <v>0</v>
      </c>
      <c r="AF625" s="5" t="str">
        <f t="shared" si="43"/>
        <v>n/a</v>
      </c>
      <c r="AG625">
        <v>0</v>
      </c>
      <c r="AH625">
        <v>0</v>
      </c>
      <c r="AI625">
        <v>0</v>
      </c>
      <c r="AJ625">
        <v>0</v>
      </c>
      <c r="AK625" s="53" t="s">
        <v>1334</v>
      </c>
    </row>
    <row r="626" spans="1:37" ht="43.2" x14ac:dyDescent="0.3">
      <c r="A626" t="s">
        <v>595</v>
      </c>
      <c r="B626">
        <v>2022</v>
      </c>
      <c r="C626">
        <v>70550</v>
      </c>
      <c r="D626">
        <v>4944311</v>
      </c>
      <c r="E626" s="1" t="s">
        <v>867</v>
      </c>
      <c r="F626" s="1" t="s">
        <v>43</v>
      </c>
      <c r="G626" s="48" t="s">
        <v>44</v>
      </c>
      <c r="H626" t="s">
        <v>868</v>
      </c>
      <c r="I626">
        <v>17</v>
      </c>
      <c r="K626" s="1" t="s">
        <v>890</v>
      </c>
      <c r="L626">
        <v>23</v>
      </c>
      <c r="N626">
        <v>5</v>
      </c>
      <c r="O626">
        <v>10</v>
      </c>
      <c r="P626">
        <v>2600</v>
      </c>
      <c r="Q626">
        <v>2</v>
      </c>
      <c r="S626" s="1" t="s">
        <v>892</v>
      </c>
      <c r="T626">
        <v>50290005</v>
      </c>
      <c r="U626" s="53" t="s">
        <v>33</v>
      </c>
      <c r="V626" s="53" t="s">
        <v>33</v>
      </c>
      <c r="W626" s="53" t="s">
        <v>35</v>
      </c>
      <c r="X626">
        <v>0</v>
      </c>
      <c r="Y626">
        <v>0</v>
      </c>
      <c r="Z626">
        <v>0</v>
      </c>
      <c r="AA626">
        <v>0</v>
      </c>
      <c r="AB626">
        <v>0</v>
      </c>
      <c r="AC626" s="5">
        <v>0</v>
      </c>
      <c r="AD626" t="s">
        <v>1202</v>
      </c>
      <c r="AE626" s="5">
        <f t="shared" si="44"/>
        <v>0</v>
      </c>
      <c r="AF626" s="5" t="str">
        <f t="shared" si="43"/>
        <v>n/a</v>
      </c>
      <c r="AG626">
        <v>0</v>
      </c>
      <c r="AH626">
        <v>0</v>
      </c>
      <c r="AI626">
        <v>0</v>
      </c>
      <c r="AJ626">
        <v>0</v>
      </c>
      <c r="AK626" s="53" t="s">
        <v>1334</v>
      </c>
    </row>
    <row r="627" spans="1:37" ht="43.2" x14ac:dyDescent="0.3">
      <c r="A627" t="s">
        <v>595</v>
      </c>
      <c r="B627">
        <v>2022</v>
      </c>
      <c r="C627">
        <v>70550</v>
      </c>
      <c r="D627">
        <v>4944311</v>
      </c>
      <c r="E627" s="1" t="s">
        <v>867</v>
      </c>
      <c r="F627" s="1" t="s">
        <v>43</v>
      </c>
      <c r="G627" s="48" t="s">
        <v>44</v>
      </c>
      <c r="H627" t="s">
        <v>868</v>
      </c>
      <c r="I627">
        <v>17</v>
      </c>
      <c r="K627" s="1" t="s">
        <v>890</v>
      </c>
      <c r="L627">
        <v>23</v>
      </c>
      <c r="N627">
        <v>5</v>
      </c>
      <c r="O627">
        <v>10</v>
      </c>
      <c r="P627">
        <v>2600</v>
      </c>
      <c r="Q627">
        <v>2</v>
      </c>
      <c r="S627" s="1" t="s">
        <v>892</v>
      </c>
      <c r="T627">
        <v>50290005</v>
      </c>
      <c r="U627" s="53" t="s">
        <v>33</v>
      </c>
      <c r="V627" s="53" t="s">
        <v>33</v>
      </c>
      <c r="W627" s="53" t="s">
        <v>31</v>
      </c>
      <c r="X627">
        <v>0</v>
      </c>
      <c r="Y627">
        <v>0</v>
      </c>
      <c r="Z627">
        <v>0</v>
      </c>
      <c r="AA627">
        <v>0</v>
      </c>
      <c r="AB627">
        <v>0</v>
      </c>
      <c r="AC627" s="5">
        <v>0</v>
      </c>
      <c r="AD627" t="s">
        <v>1202</v>
      </c>
      <c r="AE627" s="5">
        <f t="shared" si="44"/>
        <v>0</v>
      </c>
      <c r="AF627" s="5" t="str">
        <f t="shared" si="43"/>
        <v>n/a</v>
      </c>
      <c r="AG627">
        <v>0</v>
      </c>
      <c r="AH627">
        <v>0</v>
      </c>
      <c r="AI627">
        <v>0</v>
      </c>
      <c r="AJ627">
        <v>0</v>
      </c>
      <c r="AK627" s="53" t="s">
        <v>1334</v>
      </c>
    </row>
    <row r="628" spans="1:37" ht="43.2" x14ac:dyDescent="0.3">
      <c r="A628" t="s">
        <v>595</v>
      </c>
      <c r="B628">
        <v>2022</v>
      </c>
      <c r="C628">
        <v>70550</v>
      </c>
      <c r="D628">
        <v>4944311</v>
      </c>
      <c r="E628" s="1" t="s">
        <v>867</v>
      </c>
      <c r="F628" s="1" t="s">
        <v>43</v>
      </c>
      <c r="G628" s="48" t="s">
        <v>44</v>
      </c>
      <c r="H628" t="s">
        <v>868</v>
      </c>
      <c r="I628">
        <v>17</v>
      </c>
      <c r="K628" s="1" t="s">
        <v>890</v>
      </c>
      <c r="L628">
        <v>23</v>
      </c>
      <c r="N628">
        <v>5</v>
      </c>
      <c r="O628">
        <v>10</v>
      </c>
      <c r="P628">
        <v>2600</v>
      </c>
      <c r="Q628">
        <v>2</v>
      </c>
      <c r="S628" s="1" t="s">
        <v>892</v>
      </c>
      <c r="T628">
        <v>50290005</v>
      </c>
      <c r="U628" s="53" t="s">
        <v>33</v>
      </c>
      <c r="V628" s="53" t="s">
        <v>33</v>
      </c>
      <c r="W628" s="53" t="s">
        <v>32</v>
      </c>
      <c r="X628">
        <v>0</v>
      </c>
      <c r="Y628">
        <v>0</v>
      </c>
      <c r="Z628">
        <v>0</v>
      </c>
      <c r="AA628">
        <v>0</v>
      </c>
      <c r="AB628">
        <v>0</v>
      </c>
      <c r="AC628" s="5">
        <v>0</v>
      </c>
      <c r="AD628" t="s">
        <v>1202</v>
      </c>
      <c r="AE628" s="5">
        <f t="shared" si="44"/>
        <v>0</v>
      </c>
      <c r="AF628" s="5" t="str">
        <f t="shared" si="43"/>
        <v>n/a</v>
      </c>
      <c r="AG628">
        <v>0</v>
      </c>
      <c r="AH628">
        <v>0</v>
      </c>
      <c r="AI628">
        <v>0</v>
      </c>
      <c r="AJ628">
        <v>0</v>
      </c>
      <c r="AK628" s="53" t="s">
        <v>1334</v>
      </c>
    </row>
    <row r="629" spans="1:37" ht="115.2" x14ac:dyDescent="0.3">
      <c r="A629" t="s">
        <v>595</v>
      </c>
      <c r="B629">
        <v>2022</v>
      </c>
      <c r="C629">
        <v>70550</v>
      </c>
      <c r="D629">
        <v>4944311</v>
      </c>
      <c r="E629" s="1" t="s">
        <v>867</v>
      </c>
      <c r="F629" s="1" t="s">
        <v>43</v>
      </c>
      <c r="G629" s="48" t="s">
        <v>44</v>
      </c>
      <c r="H629" t="s">
        <v>868</v>
      </c>
      <c r="I629">
        <v>19</v>
      </c>
      <c r="J629" t="s">
        <v>893</v>
      </c>
      <c r="K629" s="1" t="s">
        <v>894</v>
      </c>
      <c r="L629">
        <v>25</v>
      </c>
      <c r="M629" t="s">
        <v>893</v>
      </c>
      <c r="N629">
        <v>7</v>
      </c>
      <c r="O629">
        <v>12</v>
      </c>
      <c r="P629">
        <v>1000</v>
      </c>
      <c r="Q629">
        <v>1</v>
      </c>
      <c r="R629" t="s">
        <v>893</v>
      </c>
      <c r="S629" s="1" t="s">
        <v>894</v>
      </c>
      <c r="T629">
        <v>20200102</v>
      </c>
      <c r="U629" s="53" t="s">
        <v>33</v>
      </c>
      <c r="V629" s="53" t="s">
        <v>33</v>
      </c>
      <c r="W629" s="53" t="s">
        <v>28</v>
      </c>
      <c r="X629">
        <v>0</v>
      </c>
      <c r="Y629">
        <v>0</v>
      </c>
      <c r="Z629">
        <v>0</v>
      </c>
      <c r="AA629">
        <v>0</v>
      </c>
      <c r="AB629">
        <v>0</v>
      </c>
      <c r="AC629" s="5">
        <v>0</v>
      </c>
      <c r="AD629" t="s">
        <v>1202</v>
      </c>
      <c r="AE629" s="5">
        <f t="shared" si="44"/>
        <v>0</v>
      </c>
      <c r="AF629" s="5" t="str">
        <f t="shared" si="43"/>
        <v>n/a</v>
      </c>
      <c r="AG629">
        <v>0</v>
      </c>
      <c r="AH629">
        <v>0</v>
      </c>
      <c r="AI629">
        <v>0</v>
      </c>
      <c r="AJ629">
        <v>0</v>
      </c>
      <c r="AK629" s="53" t="s">
        <v>1334</v>
      </c>
    </row>
    <row r="630" spans="1:37" ht="115.2" x14ac:dyDescent="0.3">
      <c r="A630" t="s">
        <v>595</v>
      </c>
      <c r="B630">
        <v>2022</v>
      </c>
      <c r="C630">
        <v>70550</v>
      </c>
      <c r="D630">
        <v>4944311</v>
      </c>
      <c r="E630" s="1" t="s">
        <v>867</v>
      </c>
      <c r="F630" s="1" t="s">
        <v>43</v>
      </c>
      <c r="G630" s="48" t="s">
        <v>44</v>
      </c>
      <c r="H630" t="s">
        <v>868</v>
      </c>
      <c r="I630">
        <v>19</v>
      </c>
      <c r="J630" t="s">
        <v>893</v>
      </c>
      <c r="K630" s="1" t="s">
        <v>894</v>
      </c>
      <c r="L630">
        <v>25</v>
      </c>
      <c r="M630" t="s">
        <v>893</v>
      </c>
      <c r="N630">
        <v>7</v>
      </c>
      <c r="O630">
        <v>12</v>
      </c>
      <c r="P630">
        <v>1000</v>
      </c>
      <c r="Q630">
        <v>1</v>
      </c>
      <c r="R630" t="s">
        <v>893</v>
      </c>
      <c r="S630" s="1" t="s">
        <v>894</v>
      </c>
      <c r="T630">
        <v>20200102</v>
      </c>
      <c r="U630" s="53" t="s">
        <v>33</v>
      </c>
      <c r="V630" s="53" t="s">
        <v>33</v>
      </c>
      <c r="W630" s="53" t="s">
        <v>29</v>
      </c>
      <c r="X630">
        <v>0</v>
      </c>
      <c r="Y630">
        <v>0</v>
      </c>
      <c r="Z630">
        <v>0</v>
      </c>
      <c r="AA630">
        <v>0</v>
      </c>
      <c r="AB630">
        <v>0</v>
      </c>
      <c r="AC630" s="5">
        <v>0</v>
      </c>
      <c r="AD630" t="s">
        <v>1202</v>
      </c>
      <c r="AE630" s="5">
        <f t="shared" si="44"/>
        <v>0</v>
      </c>
      <c r="AF630" s="5" t="str">
        <f t="shared" si="43"/>
        <v>n/a</v>
      </c>
      <c r="AG630">
        <v>0</v>
      </c>
      <c r="AH630">
        <v>0</v>
      </c>
      <c r="AI630">
        <v>0</v>
      </c>
      <c r="AJ630">
        <v>0</v>
      </c>
      <c r="AK630" s="53" t="s">
        <v>1334</v>
      </c>
    </row>
    <row r="631" spans="1:37" ht="115.2" x14ac:dyDescent="0.3">
      <c r="A631" t="s">
        <v>595</v>
      </c>
      <c r="B631">
        <v>2022</v>
      </c>
      <c r="C631">
        <v>70550</v>
      </c>
      <c r="D631">
        <v>4944311</v>
      </c>
      <c r="E631" s="1" t="s">
        <v>867</v>
      </c>
      <c r="F631" s="1" t="s">
        <v>43</v>
      </c>
      <c r="G631" s="48" t="s">
        <v>44</v>
      </c>
      <c r="H631" t="s">
        <v>868</v>
      </c>
      <c r="I631">
        <v>19</v>
      </c>
      <c r="J631" t="s">
        <v>893</v>
      </c>
      <c r="K631" s="1" t="s">
        <v>894</v>
      </c>
      <c r="L631">
        <v>25</v>
      </c>
      <c r="M631" t="s">
        <v>893</v>
      </c>
      <c r="N631">
        <v>7</v>
      </c>
      <c r="O631">
        <v>12</v>
      </c>
      <c r="P631">
        <v>1000</v>
      </c>
      <c r="Q631">
        <v>1</v>
      </c>
      <c r="R631" t="s">
        <v>893</v>
      </c>
      <c r="S631" s="1" t="s">
        <v>894</v>
      </c>
      <c r="T631">
        <v>20200102</v>
      </c>
      <c r="U631" s="53" t="s">
        <v>33</v>
      </c>
      <c r="V631" s="53" t="s">
        <v>33</v>
      </c>
      <c r="W631" s="53" t="s">
        <v>30</v>
      </c>
      <c r="X631">
        <v>0</v>
      </c>
      <c r="Y631">
        <v>0</v>
      </c>
      <c r="Z631">
        <v>0</v>
      </c>
      <c r="AA631">
        <v>0</v>
      </c>
      <c r="AB631">
        <v>0</v>
      </c>
      <c r="AC631" s="5">
        <v>0</v>
      </c>
      <c r="AD631" t="s">
        <v>1202</v>
      </c>
      <c r="AE631" s="5">
        <f t="shared" si="44"/>
        <v>0</v>
      </c>
      <c r="AF631" s="5" t="str">
        <f t="shared" si="43"/>
        <v>n/a</v>
      </c>
      <c r="AG631">
        <v>0</v>
      </c>
      <c r="AH631">
        <v>0</v>
      </c>
      <c r="AI631">
        <v>0</v>
      </c>
      <c r="AJ631">
        <v>0</v>
      </c>
      <c r="AK631" s="53" t="s">
        <v>1334</v>
      </c>
    </row>
    <row r="632" spans="1:37" ht="115.2" x14ac:dyDescent="0.3">
      <c r="A632" t="s">
        <v>595</v>
      </c>
      <c r="B632">
        <v>2022</v>
      </c>
      <c r="C632">
        <v>70550</v>
      </c>
      <c r="D632">
        <v>4944311</v>
      </c>
      <c r="E632" s="1" t="s">
        <v>867</v>
      </c>
      <c r="F632" s="1" t="s">
        <v>43</v>
      </c>
      <c r="G632" s="48" t="s">
        <v>44</v>
      </c>
      <c r="H632" t="s">
        <v>868</v>
      </c>
      <c r="I632">
        <v>19</v>
      </c>
      <c r="J632" t="s">
        <v>893</v>
      </c>
      <c r="K632" s="1" t="s">
        <v>894</v>
      </c>
      <c r="L632">
        <v>25</v>
      </c>
      <c r="M632" t="s">
        <v>893</v>
      </c>
      <c r="N632">
        <v>7</v>
      </c>
      <c r="O632">
        <v>12</v>
      </c>
      <c r="P632">
        <v>1000</v>
      </c>
      <c r="Q632">
        <v>1</v>
      </c>
      <c r="R632" t="s">
        <v>893</v>
      </c>
      <c r="S632" s="1" t="s">
        <v>894</v>
      </c>
      <c r="T632">
        <v>20200102</v>
      </c>
      <c r="U632" s="53" t="s">
        <v>33</v>
      </c>
      <c r="V632" s="53" t="s">
        <v>33</v>
      </c>
      <c r="W632" s="53" t="s">
        <v>35</v>
      </c>
      <c r="X632">
        <v>0</v>
      </c>
      <c r="Y632">
        <v>0</v>
      </c>
      <c r="Z632">
        <v>0</v>
      </c>
      <c r="AA632">
        <v>0</v>
      </c>
      <c r="AB632">
        <v>0</v>
      </c>
      <c r="AC632" s="5">
        <v>0</v>
      </c>
      <c r="AD632" t="s">
        <v>1202</v>
      </c>
      <c r="AE632" s="5">
        <f t="shared" si="44"/>
        <v>0</v>
      </c>
      <c r="AF632" s="5" t="str">
        <f t="shared" si="43"/>
        <v>n/a</v>
      </c>
      <c r="AG632">
        <v>0</v>
      </c>
      <c r="AH632">
        <v>0</v>
      </c>
      <c r="AI632">
        <v>0</v>
      </c>
      <c r="AJ632">
        <v>0</v>
      </c>
      <c r="AK632" s="53" t="s">
        <v>1334</v>
      </c>
    </row>
    <row r="633" spans="1:37" ht="115.2" x14ac:dyDescent="0.3">
      <c r="A633" t="s">
        <v>595</v>
      </c>
      <c r="B633">
        <v>2022</v>
      </c>
      <c r="C633">
        <v>70550</v>
      </c>
      <c r="D633">
        <v>4944311</v>
      </c>
      <c r="E633" s="1" t="s">
        <v>867</v>
      </c>
      <c r="F633" s="1" t="s">
        <v>43</v>
      </c>
      <c r="G633" s="48" t="s">
        <v>44</v>
      </c>
      <c r="H633" t="s">
        <v>868</v>
      </c>
      <c r="I633">
        <v>19</v>
      </c>
      <c r="J633" t="s">
        <v>893</v>
      </c>
      <c r="K633" s="1" t="s">
        <v>894</v>
      </c>
      <c r="L633">
        <v>25</v>
      </c>
      <c r="M633" t="s">
        <v>893</v>
      </c>
      <c r="N633">
        <v>7</v>
      </c>
      <c r="O633">
        <v>12</v>
      </c>
      <c r="P633">
        <v>1000</v>
      </c>
      <c r="Q633">
        <v>1</v>
      </c>
      <c r="R633" t="s">
        <v>893</v>
      </c>
      <c r="S633" s="1" t="s">
        <v>894</v>
      </c>
      <c r="T633">
        <v>20200102</v>
      </c>
      <c r="U633" s="53" t="s">
        <v>33</v>
      </c>
      <c r="V633" s="53" t="s">
        <v>33</v>
      </c>
      <c r="W633" s="53" t="s">
        <v>31</v>
      </c>
      <c r="X633">
        <v>0</v>
      </c>
      <c r="Y633">
        <v>0</v>
      </c>
      <c r="Z633">
        <v>0</v>
      </c>
      <c r="AA633">
        <v>0</v>
      </c>
      <c r="AB633">
        <v>0</v>
      </c>
      <c r="AC633" s="5">
        <v>0</v>
      </c>
      <c r="AD633" t="s">
        <v>1202</v>
      </c>
      <c r="AE633" s="5">
        <f t="shared" si="44"/>
        <v>0</v>
      </c>
      <c r="AF633" s="5" t="str">
        <f t="shared" si="43"/>
        <v>n/a</v>
      </c>
      <c r="AG633">
        <v>0</v>
      </c>
      <c r="AH633">
        <v>0</v>
      </c>
      <c r="AI633">
        <v>0</v>
      </c>
      <c r="AJ633">
        <v>0</v>
      </c>
      <c r="AK633" s="53" t="s">
        <v>1334</v>
      </c>
    </row>
    <row r="634" spans="1:37" ht="115.2" x14ac:dyDescent="0.3">
      <c r="A634" t="s">
        <v>595</v>
      </c>
      <c r="B634">
        <v>2022</v>
      </c>
      <c r="C634">
        <v>70550</v>
      </c>
      <c r="D634">
        <v>4944311</v>
      </c>
      <c r="E634" s="1" t="s">
        <v>867</v>
      </c>
      <c r="F634" s="1" t="s">
        <v>43</v>
      </c>
      <c r="G634" s="48" t="s">
        <v>44</v>
      </c>
      <c r="H634" t="s">
        <v>868</v>
      </c>
      <c r="I634">
        <v>19</v>
      </c>
      <c r="J634" t="s">
        <v>893</v>
      </c>
      <c r="K634" s="1" t="s">
        <v>894</v>
      </c>
      <c r="L634">
        <v>25</v>
      </c>
      <c r="M634" t="s">
        <v>893</v>
      </c>
      <c r="N634">
        <v>7</v>
      </c>
      <c r="O634">
        <v>12</v>
      </c>
      <c r="P634">
        <v>1000</v>
      </c>
      <c r="Q634">
        <v>1</v>
      </c>
      <c r="R634" t="s">
        <v>893</v>
      </c>
      <c r="S634" s="1" t="s">
        <v>894</v>
      </c>
      <c r="T634">
        <v>20200102</v>
      </c>
      <c r="U634" s="53" t="s">
        <v>33</v>
      </c>
      <c r="V634" s="53" t="s">
        <v>33</v>
      </c>
      <c r="W634" s="53" t="s">
        <v>32</v>
      </c>
      <c r="X634">
        <v>0</v>
      </c>
      <c r="Y634">
        <v>0</v>
      </c>
      <c r="Z634">
        <v>0</v>
      </c>
      <c r="AA634">
        <v>0</v>
      </c>
      <c r="AB634">
        <v>0</v>
      </c>
      <c r="AC634" s="5">
        <v>0</v>
      </c>
      <c r="AD634" t="s">
        <v>1202</v>
      </c>
      <c r="AE634" s="5">
        <f t="shared" si="44"/>
        <v>0</v>
      </c>
      <c r="AF634" s="5" t="str">
        <f t="shared" si="43"/>
        <v>n/a</v>
      </c>
      <c r="AG634">
        <v>0</v>
      </c>
      <c r="AH634">
        <v>0</v>
      </c>
      <c r="AI634">
        <v>0</v>
      </c>
      <c r="AJ634">
        <v>0</v>
      </c>
      <c r="AK634" s="53" t="s">
        <v>1334</v>
      </c>
    </row>
    <row r="635" spans="1:37" ht="43.2" x14ac:dyDescent="0.3">
      <c r="A635" t="s">
        <v>595</v>
      </c>
      <c r="B635">
        <v>2022</v>
      </c>
      <c r="C635">
        <v>70550</v>
      </c>
      <c r="D635">
        <v>4944311</v>
      </c>
      <c r="E635" s="1" t="s">
        <v>867</v>
      </c>
      <c r="F635" s="1" t="s">
        <v>43</v>
      </c>
      <c r="G635" s="48" t="s">
        <v>44</v>
      </c>
      <c r="H635" t="s">
        <v>868</v>
      </c>
      <c r="I635">
        <v>26</v>
      </c>
      <c r="K635" s="1" t="s">
        <v>895</v>
      </c>
      <c r="L635">
        <v>26</v>
      </c>
      <c r="N635">
        <v>7</v>
      </c>
      <c r="O635">
        <v>12</v>
      </c>
      <c r="P635">
        <v>500</v>
      </c>
      <c r="Q635">
        <v>2</v>
      </c>
      <c r="R635" t="s">
        <v>897</v>
      </c>
      <c r="S635" s="1" t="s">
        <v>898</v>
      </c>
      <c r="T635">
        <v>39999992</v>
      </c>
      <c r="U635" s="53" t="s">
        <v>56</v>
      </c>
      <c r="V635" s="53" t="s">
        <v>56</v>
      </c>
      <c r="W635" s="53" t="s">
        <v>28</v>
      </c>
      <c r="X635">
        <v>32</v>
      </c>
      <c r="Y635">
        <v>0</v>
      </c>
      <c r="Z635">
        <v>68</v>
      </c>
      <c r="AA635">
        <v>0</v>
      </c>
      <c r="AB635">
        <v>13.2</v>
      </c>
      <c r="AC635" s="5">
        <v>4.8708000000000001E-2</v>
      </c>
      <c r="AD635" t="s">
        <v>1202</v>
      </c>
      <c r="AE635" s="5">
        <f t="shared" si="44"/>
        <v>0</v>
      </c>
      <c r="AF635" s="5" t="str">
        <f t="shared" si="43"/>
        <v>n/a</v>
      </c>
      <c r="AG635">
        <v>0</v>
      </c>
      <c r="AH635">
        <v>0</v>
      </c>
      <c r="AI635">
        <v>0</v>
      </c>
      <c r="AJ635">
        <v>0</v>
      </c>
      <c r="AK635" s="53" t="s">
        <v>1334</v>
      </c>
    </row>
    <row r="636" spans="1:37" ht="43.2" x14ac:dyDescent="0.3">
      <c r="A636" t="s">
        <v>595</v>
      </c>
      <c r="B636">
        <v>2022</v>
      </c>
      <c r="C636">
        <v>70550</v>
      </c>
      <c r="D636">
        <v>4944311</v>
      </c>
      <c r="E636" s="1" t="s">
        <v>867</v>
      </c>
      <c r="F636" s="1" t="s">
        <v>43</v>
      </c>
      <c r="G636" s="48" t="s">
        <v>44</v>
      </c>
      <c r="H636" t="s">
        <v>868</v>
      </c>
      <c r="I636">
        <v>26</v>
      </c>
      <c r="K636" s="1" t="s">
        <v>895</v>
      </c>
      <c r="L636">
        <v>26</v>
      </c>
      <c r="N636">
        <v>7</v>
      </c>
      <c r="O636">
        <v>12</v>
      </c>
      <c r="P636">
        <v>500</v>
      </c>
      <c r="Q636">
        <v>2</v>
      </c>
      <c r="R636" t="s">
        <v>897</v>
      </c>
      <c r="S636" s="1" t="s">
        <v>898</v>
      </c>
      <c r="T636">
        <v>39999992</v>
      </c>
      <c r="U636" s="53" t="s">
        <v>56</v>
      </c>
      <c r="V636" s="53" t="s">
        <v>56</v>
      </c>
      <c r="W636" s="53" t="s">
        <v>29</v>
      </c>
      <c r="X636">
        <v>32</v>
      </c>
      <c r="Y636">
        <v>0</v>
      </c>
      <c r="Z636">
        <v>68</v>
      </c>
      <c r="AA636">
        <v>0</v>
      </c>
      <c r="AB636">
        <v>13.2</v>
      </c>
      <c r="AC636" s="5">
        <v>0.21238799999999999</v>
      </c>
      <c r="AD636" t="s">
        <v>1202</v>
      </c>
      <c r="AE636" s="5">
        <f t="shared" si="44"/>
        <v>0</v>
      </c>
      <c r="AF636" s="5" t="str">
        <f t="shared" si="43"/>
        <v>n/a</v>
      </c>
      <c r="AG636">
        <v>0</v>
      </c>
      <c r="AH636">
        <v>0</v>
      </c>
      <c r="AI636">
        <v>0</v>
      </c>
      <c r="AJ636">
        <v>0</v>
      </c>
      <c r="AK636" s="53" t="s">
        <v>1334</v>
      </c>
    </row>
    <row r="637" spans="1:37" ht="43.2" x14ac:dyDescent="0.3">
      <c r="A637" t="s">
        <v>595</v>
      </c>
      <c r="B637">
        <v>2022</v>
      </c>
      <c r="C637">
        <v>70550</v>
      </c>
      <c r="D637">
        <v>4944311</v>
      </c>
      <c r="E637" s="1" t="s">
        <v>867</v>
      </c>
      <c r="F637" s="1" t="s">
        <v>43</v>
      </c>
      <c r="G637" s="48" t="s">
        <v>44</v>
      </c>
      <c r="H637" t="s">
        <v>868</v>
      </c>
      <c r="I637">
        <v>26</v>
      </c>
      <c r="K637" s="1" t="s">
        <v>895</v>
      </c>
      <c r="L637">
        <v>26</v>
      </c>
      <c r="N637">
        <v>7</v>
      </c>
      <c r="O637">
        <v>12</v>
      </c>
      <c r="P637">
        <v>500</v>
      </c>
      <c r="Q637">
        <v>2</v>
      </c>
      <c r="R637" t="s">
        <v>897</v>
      </c>
      <c r="S637" s="1" t="s">
        <v>898</v>
      </c>
      <c r="T637">
        <v>39999992</v>
      </c>
      <c r="U637" s="53" t="s">
        <v>56</v>
      </c>
      <c r="V637" s="53" t="s">
        <v>56</v>
      </c>
      <c r="W637" s="53" t="s">
        <v>30</v>
      </c>
      <c r="X637">
        <v>32</v>
      </c>
      <c r="Y637">
        <v>0</v>
      </c>
      <c r="Z637">
        <v>68</v>
      </c>
      <c r="AA637">
        <v>0</v>
      </c>
      <c r="AB637">
        <v>13.2</v>
      </c>
      <c r="AC637" s="5">
        <v>6.2040000000000003E-3</v>
      </c>
      <c r="AD637" t="s">
        <v>1202</v>
      </c>
      <c r="AE637" s="5">
        <f t="shared" si="44"/>
        <v>0</v>
      </c>
      <c r="AF637" s="5" t="str">
        <f t="shared" si="43"/>
        <v>n/a</v>
      </c>
      <c r="AG637">
        <v>0</v>
      </c>
      <c r="AH637">
        <v>0</v>
      </c>
      <c r="AI637">
        <v>0</v>
      </c>
      <c r="AJ637">
        <v>0</v>
      </c>
      <c r="AK637" s="53" t="s">
        <v>1334</v>
      </c>
    </row>
    <row r="638" spans="1:37" ht="43.2" x14ac:dyDescent="0.3">
      <c r="A638" t="s">
        <v>595</v>
      </c>
      <c r="B638">
        <v>2022</v>
      </c>
      <c r="C638">
        <v>70550</v>
      </c>
      <c r="D638">
        <v>4944311</v>
      </c>
      <c r="E638" s="1" t="s">
        <v>867</v>
      </c>
      <c r="F638" s="1" t="s">
        <v>43</v>
      </c>
      <c r="G638" s="48" t="s">
        <v>44</v>
      </c>
      <c r="H638" t="s">
        <v>868</v>
      </c>
      <c r="I638">
        <v>26</v>
      </c>
      <c r="K638" s="1" t="s">
        <v>895</v>
      </c>
      <c r="L638">
        <v>26</v>
      </c>
      <c r="N638">
        <v>7</v>
      </c>
      <c r="O638">
        <v>12</v>
      </c>
      <c r="P638">
        <v>500</v>
      </c>
      <c r="Q638">
        <v>2</v>
      </c>
      <c r="R638" t="s">
        <v>897</v>
      </c>
      <c r="S638" s="1" t="s">
        <v>898</v>
      </c>
      <c r="T638">
        <v>39999992</v>
      </c>
      <c r="U638" s="53" t="s">
        <v>56</v>
      </c>
      <c r="V638" s="53" t="s">
        <v>56</v>
      </c>
      <c r="W638" s="53" t="s">
        <v>35</v>
      </c>
      <c r="X638">
        <v>32</v>
      </c>
      <c r="Y638">
        <v>0</v>
      </c>
      <c r="Z638">
        <v>68</v>
      </c>
      <c r="AA638">
        <v>0</v>
      </c>
      <c r="AB638">
        <v>13.2</v>
      </c>
      <c r="AC638" s="5">
        <v>6.2040000000000003E-3</v>
      </c>
      <c r="AD638" t="s">
        <v>1202</v>
      </c>
      <c r="AE638" s="5">
        <f t="shared" si="44"/>
        <v>0</v>
      </c>
      <c r="AF638" s="5" t="str">
        <f t="shared" ref="AF638:AF701" si="47">IF(AE638=0,"n/a",IF(AE638&gt;13,(AC638*Y638/100)/(13*N638),(AC638*Y638/100/(AE638*N638))))</f>
        <v>n/a</v>
      </c>
      <c r="AG638">
        <v>0</v>
      </c>
      <c r="AH638">
        <v>0</v>
      </c>
      <c r="AI638">
        <v>0</v>
      </c>
      <c r="AJ638">
        <v>0</v>
      </c>
      <c r="AK638" s="53" t="s">
        <v>1334</v>
      </c>
    </row>
    <row r="639" spans="1:37" ht="43.2" x14ac:dyDescent="0.3">
      <c r="A639" t="s">
        <v>595</v>
      </c>
      <c r="B639">
        <v>2022</v>
      </c>
      <c r="C639">
        <v>70550</v>
      </c>
      <c r="D639">
        <v>4944311</v>
      </c>
      <c r="E639" s="1" t="s">
        <v>867</v>
      </c>
      <c r="F639" s="1" t="s">
        <v>43</v>
      </c>
      <c r="G639" s="48" t="s">
        <v>44</v>
      </c>
      <c r="H639" t="s">
        <v>868</v>
      </c>
      <c r="I639">
        <v>26</v>
      </c>
      <c r="K639" s="1" t="s">
        <v>895</v>
      </c>
      <c r="L639">
        <v>26</v>
      </c>
      <c r="N639">
        <v>7</v>
      </c>
      <c r="O639">
        <v>12</v>
      </c>
      <c r="P639">
        <v>500</v>
      </c>
      <c r="Q639">
        <v>2</v>
      </c>
      <c r="R639" t="s">
        <v>897</v>
      </c>
      <c r="S639" s="1" t="s">
        <v>898</v>
      </c>
      <c r="T639">
        <v>39999992</v>
      </c>
      <c r="U639" s="53" t="s">
        <v>56</v>
      </c>
      <c r="V639" s="53" t="s">
        <v>56</v>
      </c>
      <c r="W639" s="53" t="s">
        <v>31</v>
      </c>
      <c r="X639">
        <v>32</v>
      </c>
      <c r="Y639">
        <v>0</v>
      </c>
      <c r="Z639">
        <v>68</v>
      </c>
      <c r="AA639">
        <v>0</v>
      </c>
      <c r="AB639">
        <v>13.2</v>
      </c>
      <c r="AC639" s="5">
        <v>1.0560000000000001E-4</v>
      </c>
      <c r="AD639" t="s">
        <v>1202</v>
      </c>
      <c r="AE639" s="5">
        <f t="shared" si="44"/>
        <v>0</v>
      </c>
      <c r="AF639" s="5" t="str">
        <f t="shared" si="47"/>
        <v>n/a</v>
      </c>
      <c r="AG639">
        <v>0</v>
      </c>
      <c r="AH639">
        <v>0</v>
      </c>
      <c r="AI639">
        <v>0</v>
      </c>
      <c r="AJ639">
        <v>0</v>
      </c>
      <c r="AK639" s="53" t="s">
        <v>1334</v>
      </c>
    </row>
    <row r="640" spans="1:37" ht="43.2" x14ac:dyDescent="0.3">
      <c r="A640" t="s">
        <v>595</v>
      </c>
      <c r="B640">
        <v>2022</v>
      </c>
      <c r="C640">
        <v>70550</v>
      </c>
      <c r="D640">
        <v>4944311</v>
      </c>
      <c r="E640" s="1" t="s">
        <v>867</v>
      </c>
      <c r="F640" s="1" t="s">
        <v>43</v>
      </c>
      <c r="G640" s="48" t="s">
        <v>44</v>
      </c>
      <c r="H640" t="s">
        <v>868</v>
      </c>
      <c r="I640">
        <v>26</v>
      </c>
      <c r="K640" s="1" t="s">
        <v>895</v>
      </c>
      <c r="L640">
        <v>26</v>
      </c>
      <c r="N640">
        <v>7</v>
      </c>
      <c r="O640">
        <v>12</v>
      </c>
      <c r="P640">
        <v>500</v>
      </c>
      <c r="Q640">
        <v>2</v>
      </c>
      <c r="R640" t="s">
        <v>897</v>
      </c>
      <c r="S640" s="1" t="s">
        <v>898</v>
      </c>
      <c r="T640">
        <v>39999992</v>
      </c>
      <c r="U640" s="53" t="s">
        <v>56</v>
      </c>
      <c r="V640" s="53" t="s">
        <v>56</v>
      </c>
      <c r="W640" s="53" t="s">
        <v>32</v>
      </c>
      <c r="X640">
        <v>32</v>
      </c>
      <c r="Y640">
        <v>0</v>
      </c>
      <c r="Z640">
        <v>68</v>
      </c>
      <c r="AA640">
        <v>0</v>
      </c>
      <c r="AB640">
        <v>13.2</v>
      </c>
      <c r="AC640" s="5">
        <v>5.6759999999999996E-3</v>
      </c>
      <c r="AD640" t="s">
        <v>1202</v>
      </c>
      <c r="AE640" s="5">
        <f t="shared" si="44"/>
        <v>0</v>
      </c>
      <c r="AF640" s="5" t="str">
        <f t="shared" si="47"/>
        <v>n/a</v>
      </c>
      <c r="AG640">
        <v>0</v>
      </c>
      <c r="AH640">
        <v>0</v>
      </c>
      <c r="AI640">
        <v>0</v>
      </c>
      <c r="AJ640">
        <v>0</v>
      </c>
      <c r="AK640" s="53" t="s">
        <v>1334</v>
      </c>
    </row>
    <row r="641" spans="1:37" ht="43.2" x14ac:dyDescent="0.3">
      <c r="A641" t="s">
        <v>595</v>
      </c>
      <c r="B641">
        <v>2022</v>
      </c>
      <c r="C641">
        <v>70550</v>
      </c>
      <c r="D641">
        <v>4944311</v>
      </c>
      <c r="E641" s="1" t="s">
        <v>867</v>
      </c>
      <c r="F641" s="1" t="s">
        <v>43</v>
      </c>
      <c r="G641" s="48" t="s">
        <v>44</v>
      </c>
      <c r="H641" t="s">
        <v>868</v>
      </c>
      <c r="I641">
        <v>26</v>
      </c>
      <c r="K641" s="1" t="s">
        <v>895</v>
      </c>
      <c r="L641">
        <v>26</v>
      </c>
      <c r="N641">
        <v>7</v>
      </c>
      <c r="O641">
        <v>12</v>
      </c>
      <c r="P641">
        <v>500</v>
      </c>
      <c r="Q641">
        <v>3</v>
      </c>
      <c r="R641">
        <v>3</v>
      </c>
      <c r="S641" s="1" t="s">
        <v>896</v>
      </c>
      <c r="T641">
        <v>20200401</v>
      </c>
      <c r="U641" s="53" t="s">
        <v>33</v>
      </c>
      <c r="V641" s="53" t="s">
        <v>33</v>
      </c>
      <c r="W641" s="53" t="s">
        <v>28</v>
      </c>
      <c r="X641">
        <v>0</v>
      </c>
      <c r="Y641">
        <v>0</v>
      </c>
      <c r="Z641">
        <v>0</v>
      </c>
      <c r="AA641">
        <v>0</v>
      </c>
      <c r="AB641">
        <v>0</v>
      </c>
      <c r="AC641" s="5">
        <v>0</v>
      </c>
      <c r="AD641" t="s">
        <v>1202</v>
      </c>
      <c r="AE641" s="5">
        <f t="shared" si="44"/>
        <v>0</v>
      </c>
      <c r="AF641" s="5" t="str">
        <f t="shared" si="47"/>
        <v>n/a</v>
      </c>
      <c r="AG641">
        <v>0</v>
      </c>
      <c r="AH641">
        <v>0</v>
      </c>
      <c r="AI641">
        <v>0</v>
      </c>
      <c r="AJ641">
        <v>0</v>
      </c>
      <c r="AK641" s="53" t="s">
        <v>1334</v>
      </c>
    </row>
    <row r="642" spans="1:37" ht="43.2" x14ac:dyDescent="0.3">
      <c r="A642" t="s">
        <v>595</v>
      </c>
      <c r="B642">
        <v>2022</v>
      </c>
      <c r="C642">
        <v>70550</v>
      </c>
      <c r="D642">
        <v>4944311</v>
      </c>
      <c r="E642" s="1" t="s">
        <v>867</v>
      </c>
      <c r="F642" s="1" t="s">
        <v>43</v>
      </c>
      <c r="G642" s="48" t="s">
        <v>44</v>
      </c>
      <c r="H642" t="s">
        <v>868</v>
      </c>
      <c r="I642">
        <v>26</v>
      </c>
      <c r="K642" s="1" t="s">
        <v>895</v>
      </c>
      <c r="L642">
        <v>26</v>
      </c>
      <c r="N642">
        <v>7</v>
      </c>
      <c r="O642">
        <v>12</v>
      </c>
      <c r="P642">
        <v>500</v>
      </c>
      <c r="Q642">
        <v>3</v>
      </c>
      <c r="R642">
        <v>3</v>
      </c>
      <c r="S642" s="1" t="s">
        <v>896</v>
      </c>
      <c r="T642">
        <v>20200401</v>
      </c>
      <c r="U642" s="53" t="s">
        <v>33</v>
      </c>
      <c r="V642" s="53" t="s">
        <v>33</v>
      </c>
      <c r="W642" s="53" t="s">
        <v>29</v>
      </c>
      <c r="X642">
        <v>0</v>
      </c>
      <c r="Y642">
        <v>0</v>
      </c>
      <c r="Z642">
        <v>0</v>
      </c>
      <c r="AA642">
        <v>0</v>
      </c>
      <c r="AB642">
        <v>0</v>
      </c>
      <c r="AC642" s="5">
        <v>0</v>
      </c>
      <c r="AD642" t="s">
        <v>1202</v>
      </c>
      <c r="AE642" s="5">
        <f t="shared" ref="AE642:AE705" si="48">IF(Y642=0,0,P642/(O642*N642)*Y642/100)</f>
        <v>0</v>
      </c>
      <c r="AF642" s="5" t="str">
        <f t="shared" si="47"/>
        <v>n/a</v>
      </c>
      <c r="AG642">
        <v>0</v>
      </c>
      <c r="AH642">
        <v>0</v>
      </c>
      <c r="AI642">
        <v>0</v>
      </c>
      <c r="AJ642">
        <v>0</v>
      </c>
      <c r="AK642" s="53" t="s">
        <v>1334</v>
      </c>
    </row>
    <row r="643" spans="1:37" ht="43.2" x14ac:dyDescent="0.3">
      <c r="A643" t="s">
        <v>595</v>
      </c>
      <c r="B643">
        <v>2022</v>
      </c>
      <c r="C643">
        <v>70550</v>
      </c>
      <c r="D643">
        <v>4944311</v>
      </c>
      <c r="E643" s="1" t="s">
        <v>867</v>
      </c>
      <c r="F643" s="1" t="s">
        <v>43</v>
      </c>
      <c r="G643" s="48" t="s">
        <v>44</v>
      </c>
      <c r="H643" t="s">
        <v>868</v>
      </c>
      <c r="I643">
        <v>26</v>
      </c>
      <c r="K643" s="1" t="s">
        <v>895</v>
      </c>
      <c r="L643">
        <v>26</v>
      </c>
      <c r="N643">
        <v>7</v>
      </c>
      <c r="O643">
        <v>12</v>
      </c>
      <c r="P643">
        <v>500</v>
      </c>
      <c r="Q643">
        <v>3</v>
      </c>
      <c r="R643">
        <v>3</v>
      </c>
      <c r="S643" s="1" t="s">
        <v>896</v>
      </c>
      <c r="T643">
        <v>20200401</v>
      </c>
      <c r="U643" s="53" t="s">
        <v>33</v>
      </c>
      <c r="V643" s="53" t="s">
        <v>33</v>
      </c>
      <c r="W643" s="53" t="s">
        <v>30</v>
      </c>
      <c r="X643">
        <v>0</v>
      </c>
      <c r="Y643">
        <v>0</v>
      </c>
      <c r="Z643">
        <v>0</v>
      </c>
      <c r="AA643">
        <v>0</v>
      </c>
      <c r="AB643">
        <v>0</v>
      </c>
      <c r="AC643" s="5">
        <v>0</v>
      </c>
      <c r="AD643" t="s">
        <v>1202</v>
      </c>
      <c r="AE643" s="5">
        <f t="shared" si="48"/>
        <v>0</v>
      </c>
      <c r="AF643" s="5" t="str">
        <f t="shared" si="47"/>
        <v>n/a</v>
      </c>
      <c r="AG643">
        <v>0</v>
      </c>
      <c r="AH643">
        <v>0</v>
      </c>
      <c r="AI643">
        <v>0</v>
      </c>
      <c r="AJ643">
        <v>0</v>
      </c>
      <c r="AK643" s="53" t="s">
        <v>1334</v>
      </c>
    </row>
    <row r="644" spans="1:37" ht="43.2" x14ac:dyDescent="0.3">
      <c r="A644" t="s">
        <v>595</v>
      </c>
      <c r="B644">
        <v>2022</v>
      </c>
      <c r="C644">
        <v>70550</v>
      </c>
      <c r="D644">
        <v>4944311</v>
      </c>
      <c r="E644" s="1" t="s">
        <v>867</v>
      </c>
      <c r="F644" s="1" t="s">
        <v>43</v>
      </c>
      <c r="G644" s="48" t="s">
        <v>44</v>
      </c>
      <c r="H644" t="s">
        <v>868</v>
      </c>
      <c r="I644">
        <v>26</v>
      </c>
      <c r="K644" s="1" t="s">
        <v>895</v>
      </c>
      <c r="L644">
        <v>26</v>
      </c>
      <c r="N644">
        <v>7</v>
      </c>
      <c r="O644">
        <v>12</v>
      </c>
      <c r="P644">
        <v>500</v>
      </c>
      <c r="Q644">
        <v>3</v>
      </c>
      <c r="R644">
        <v>3</v>
      </c>
      <c r="S644" s="1" t="s">
        <v>896</v>
      </c>
      <c r="T644">
        <v>20200401</v>
      </c>
      <c r="U644" s="53" t="s">
        <v>33</v>
      </c>
      <c r="V644" s="53" t="s">
        <v>33</v>
      </c>
      <c r="W644" s="53" t="s">
        <v>35</v>
      </c>
      <c r="X644">
        <v>0</v>
      </c>
      <c r="Y644">
        <v>0</v>
      </c>
      <c r="Z644">
        <v>0</v>
      </c>
      <c r="AA644">
        <v>0</v>
      </c>
      <c r="AB644">
        <v>0</v>
      </c>
      <c r="AC644" s="5">
        <v>0</v>
      </c>
      <c r="AD644" t="s">
        <v>1202</v>
      </c>
      <c r="AE644" s="5">
        <f t="shared" si="48"/>
        <v>0</v>
      </c>
      <c r="AF644" s="5" t="str">
        <f t="shared" si="47"/>
        <v>n/a</v>
      </c>
      <c r="AG644">
        <v>0</v>
      </c>
      <c r="AH644">
        <v>0</v>
      </c>
      <c r="AI644">
        <v>0</v>
      </c>
      <c r="AJ644">
        <v>0</v>
      </c>
      <c r="AK644" s="53" t="s">
        <v>1334</v>
      </c>
    </row>
    <row r="645" spans="1:37" ht="43.2" x14ac:dyDescent="0.3">
      <c r="A645" t="s">
        <v>595</v>
      </c>
      <c r="B645">
        <v>2022</v>
      </c>
      <c r="C645">
        <v>70550</v>
      </c>
      <c r="D645">
        <v>4944311</v>
      </c>
      <c r="E645" s="1" t="s">
        <v>867</v>
      </c>
      <c r="F645" s="1" t="s">
        <v>43</v>
      </c>
      <c r="G645" s="48" t="s">
        <v>44</v>
      </c>
      <c r="H645" t="s">
        <v>868</v>
      </c>
      <c r="I645">
        <v>26</v>
      </c>
      <c r="K645" s="1" t="s">
        <v>895</v>
      </c>
      <c r="L645">
        <v>26</v>
      </c>
      <c r="N645">
        <v>7</v>
      </c>
      <c r="O645">
        <v>12</v>
      </c>
      <c r="P645">
        <v>500</v>
      </c>
      <c r="Q645">
        <v>3</v>
      </c>
      <c r="R645">
        <v>3</v>
      </c>
      <c r="S645" s="1" t="s">
        <v>896</v>
      </c>
      <c r="T645">
        <v>20200401</v>
      </c>
      <c r="U645" s="53" t="s">
        <v>33</v>
      </c>
      <c r="V645" s="53" t="s">
        <v>33</v>
      </c>
      <c r="W645" s="53" t="s">
        <v>31</v>
      </c>
      <c r="X645">
        <v>0</v>
      </c>
      <c r="Y645">
        <v>0</v>
      </c>
      <c r="Z645">
        <v>0</v>
      </c>
      <c r="AA645">
        <v>0</v>
      </c>
      <c r="AB645">
        <v>0</v>
      </c>
      <c r="AC645" s="5">
        <v>0</v>
      </c>
      <c r="AD645" t="s">
        <v>1202</v>
      </c>
      <c r="AE645" s="5">
        <f t="shared" si="48"/>
        <v>0</v>
      </c>
      <c r="AF645" s="5" t="str">
        <f t="shared" si="47"/>
        <v>n/a</v>
      </c>
      <c r="AG645">
        <v>0</v>
      </c>
      <c r="AH645">
        <v>0</v>
      </c>
      <c r="AI645">
        <v>0</v>
      </c>
      <c r="AJ645">
        <v>0</v>
      </c>
      <c r="AK645" s="53" t="s">
        <v>1334</v>
      </c>
    </row>
    <row r="646" spans="1:37" ht="43.2" x14ac:dyDescent="0.3">
      <c r="A646" t="s">
        <v>595</v>
      </c>
      <c r="B646">
        <v>2022</v>
      </c>
      <c r="C646">
        <v>70550</v>
      </c>
      <c r="D646">
        <v>4944311</v>
      </c>
      <c r="E646" s="1" t="s">
        <v>867</v>
      </c>
      <c r="F646" s="1" t="s">
        <v>43</v>
      </c>
      <c r="G646" s="48" t="s">
        <v>44</v>
      </c>
      <c r="H646" t="s">
        <v>868</v>
      </c>
      <c r="I646">
        <v>26</v>
      </c>
      <c r="K646" s="1" t="s">
        <v>895</v>
      </c>
      <c r="L646">
        <v>26</v>
      </c>
      <c r="N646">
        <v>7</v>
      </c>
      <c r="O646">
        <v>12</v>
      </c>
      <c r="P646">
        <v>500</v>
      </c>
      <c r="Q646">
        <v>3</v>
      </c>
      <c r="R646">
        <v>3</v>
      </c>
      <c r="S646" s="1" t="s">
        <v>896</v>
      </c>
      <c r="T646">
        <v>20200401</v>
      </c>
      <c r="U646" s="53" t="s">
        <v>33</v>
      </c>
      <c r="V646" s="53" t="s">
        <v>33</v>
      </c>
      <c r="W646" s="53" t="s">
        <v>32</v>
      </c>
      <c r="X646">
        <v>0</v>
      </c>
      <c r="Y646">
        <v>0</v>
      </c>
      <c r="Z646">
        <v>0</v>
      </c>
      <c r="AA646">
        <v>0</v>
      </c>
      <c r="AB646">
        <v>0</v>
      </c>
      <c r="AC646" s="5">
        <v>0</v>
      </c>
      <c r="AD646" t="s">
        <v>1202</v>
      </c>
      <c r="AE646" s="5">
        <f t="shared" si="48"/>
        <v>0</v>
      </c>
      <c r="AF646" s="5" t="str">
        <f t="shared" si="47"/>
        <v>n/a</v>
      </c>
      <c r="AG646">
        <v>0</v>
      </c>
      <c r="AH646">
        <v>0</v>
      </c>
      <c r="AI646">
        <v>0</v>
      </c>
      <c r="AJ646">
        <v>0</v>
      </c>
      <c r="AK646" s="53" t="s">
        <v>1334</v>
      </c>
    </row>
    <row r="647" spans="1:37" ht="43.2" x14ac:dyDescent="0.3">
      <c r="A647" t="s">
        <v>595</v>
      </c>
      <c r="B647">
        <v>2022</v>
      </c>
      <c r="C647">
        <v>70550</v>
      </c>
      <c r="D647">
        <v>4944311</v>
      </c>
      <c r="E647" s="1" t="s">
        <v>867</v>
      </c>
      <c r="F647" s="1" t="s">
        <v>43</v>
      </c>
      <c r="G647" s="48" t="s">
        <v>44</v>
      </c>
      <c r="H647" t="s">
        <v>868</v>
      </c>
      <c r="I647">
        <v>26</v>
      </c>
      <c r="K647" s="1" t="s">
        <v>895</v>
      </c>
      <c r="L647">
        <v>26</v>
      </c>
      <c r="N647">
        <v>7</v>
      </c>
      <c r="O647">
        <v>12</v>
      </c>
      <c r="P647">
        <v>500</v>
      </c>
      <c r="Q647">
        <v>5</v>
      </c>
      <c r="R647" t="s">
        <v>900</v>
      </c>
      <c r="S647" s="1" t="s">
        <v>901</v>
      </c>
      <c r="T647">
        <v>39999992</v>
      </c>
      <c r="U647" s="53" t="s">
        <v>56</v>
      </c>
      <c r="V647" s="53" t="s">
        <v>56</v>
      </c>
      <c r="W647" s="53" t="s">
        <v>28</v>
      </c>
      <c r="X647">
        <v>35</v>
      </c>
      <c r="Y647">
        <v>22</v>
      </c>
      <c r="Z647">
        <v>25</v>
      </c>
      <c r="AA647">
        <v>18</v>
      </c>
      <c r="AB647">
        <v>100.1</v>
      </c>
      <c r="AC647" s="5">
        <v>6.7067000000000002E-2</v>
      </c>
      <c r="AD647" t="s">
        <v>1202</v>
      </c>
      <c r="AE647" s="5">
        <f t="shared" si="48"/>
        <v>1.3095238095238095</v>
      </c>
      <c r="AF647" s="5">
        <f t="shared" si="47"/>
        <v>1.609608E-3</v>
      </c>
      <c r="AG647">
        <f>AC647*'2022 EMP Fac Data Metro DC-NoVA'!$AE$3</f>
        <v>7.0255228663319721E-2</v>
      </c>
      <c r="AH647">
        <f t="shared" ref="AH647:AH658" si="49">AG647*$AF647/$AC647</f>
        <v>1.6861254879196733E-3</v>
      </c>
      <c r="AI647">
        <f>AC647*'2022 EMP Fac Data Metro DC-NoVA'!$AF$3</f>
        <v>7.1128245083670591E-2</v>
      </c>
      <c r="AJ647">
        <f t="shared" ref="AJ647:AJ658" si="50">AI647*$AF647/$AC647</f>
        <v>1.7070778820080942E-3</v>
      </c>
      <c r="AK647" s="53" t="s">
        <v>1334</v>
      </c>
    </row>
    <row r="648" spans="1:37" ht="43.2" x14ac:dyDescent="0.3">
      <c r="A648" t="s">
        <v>595</v>
      </c>
      <c r="B648">
        <v>2022</v>
      </c>
      <c r="C648">
        <v>70550</v>
      </c>
      <c r="D648">
        <v>4944311</v>
      </c>
      <c r="E648" s="1" t="s">
        <v>867</v>
      </c>
      <c r="F648" s="1" t="s">
        <v>43</v>
      </c>
      <c r="G648" s="48" t="s">
        <v>44</v>
      </c>
      <c r="H648" t="s">
        <v>868</v>
      </c>
      <c r="I648">
        <v>26</v>
      </c>
      <c r="K648" s="1" t="s">
        <v>895</v>
      </c>
      <c r="L648">
        <v>26</v>
      </c>
      <c r="N648">
        <v>7</v>
      </c>
      <c r="O648">
        <v>12</v>
      </c>
      <c r="P648">
        <v>500</v>
      </c>
      <c r="Q648">
        <v>5</v>
      </c>
      <c r="R648" t="s">
        <v>900</v>
      </c>
      <c r="S648" s="1" t="s">
        <v>901</v>
      </c>
      <c r="T648">
        <v>39999992</v>
      </c>
      <c r="U648" s="53" t="s">
        <v>56</v>
      </c>
      <c r="V648" s="53" t="s">
        <v>56</v>
      </c>
      <c r="W648" s="53" t="s">
        <v>29</v>
      </c>
      <c r="X648">
        <v>35</v>
      </c>
      <c r="Y648">
        <v>22</v>
      </c>
      <c r="Z648">
        <v>25</v>
      </c>
      <c r="AA648">
        <v>18</v>
      </c>
      <c r="AB648">
        <v>100.1</v>
      </c>
      <c r="AC648" s="5">
        <v>1.82182</v>
      </c>
      <c r="AD648" t="s">
        <v>1202</v>
      </c>
      <c r="AE648" s="5">
        <f t="shared" si="48"/>
        <v>1.3095238095238095</v>
      </c>
      <c r="AF648" s="5">
        <f t="shared" si="47"/>
        <v>4.3723679999999994E-2</v>
      </c>
      <c r="AG648">
        <f>AC648*'2022 EMP Fac Data Metro DC-NoVA'!$AK$3</f>
        <v>1.9810093897000729</v>
      </c>
      <c r="AH648">
        <f t="shared" si="49"/>
        <v>4.7544225352801749E-2</v>
      </c>
      <c r="AI648">
        <f>AC648*'2022 EMP Fac Data Metro DC-NoVA'!$AL$3</f>
        <v>2.0682499269527952</v>
      </c>
      <c r="AJ648">
        <f t="shared" si="50"/>
        <v>4.9637998246867078E-2</v>
      </c>
      <c r="AK648" s="53" t="s">
        <v>1334</v>
      </c>
    </row>
    <row r="649" spans="1:37" ht="43.2" x14ac:dyDescent="0.3">
      <c r="A649" t="s">
        <v>595</v>
      </c>
      <c r="B649">
        <v>2022</v>
      </c>
      <c r="C649">
        <v>70550</v>
      </c>
      <c r="D649">
        <v>4944311</v>
      </c>
      <c r="E649" s="1" t="s">
        <v>867</v>
      </c>
      <c r="F649" s="1" t="s">
        <v>43</v>
      </c>
      <c r="G649" s="48" t="s">
        <v>44</v>
      </c>
      <c r="H649" t="s">
        <v>868</v>
      </c>
      <c r="I649">
        <v>26</v>
      </c>
      <c r="K649" s="1" t="s">
        <v>895</v>
      </c>
      <c r="L649">
        <v>26</v>
      </c>
      <c r="N649">
        <v>7</v>
      </c>
      <c r="O649">
        <v>12</v>
      </c>
      <c r="P649">
        <v>500</v>
      </c>
      <c r="Q649">
        <v>5</v>
      </c>
      <c r="R649" t="s">
        <v>900</v>
      </c>
      <c r="S649" s="1" t="s">
        <v>901</v>
      </c>
      <c r="T649">
        <v>39999992</v>
      </c>
      <c r="U649" s="53" t="s">
        <v>56</v>
      </c>
      <c r="V649" s="53" t="s">
        <v>56</v>
      </c>
      <c r="W649" s="53" t="s">
        <v>30</v>
      </c>
      <c r="X649">
        <v>35</v>
      </c>
      <c r="Y649">
        <v>22</v>
      </c>
      <c r="Z649">
        <v>25</v>
      </c>
      <c r="AA649">
        <v>18</v>
      </c>
      <c r="AB649">
        <v>100.1</v>
      </c>
      <c r="AC649" s="5">
        <v>1.3513499999999999E-2</v>
      </c>
      <c r="AD649" t="s">
        <v>1202</v>
      </c>
      <c r="AE649" s="5">
        <f t="shared" si="48"/>
        <v>1.3095238095238095</v>
      </c>
      <c r="AF649" s="5">
        <f t="shared" si="47"/>
        <v>3.2432399999999997E-4</v>
      </c>
      <c r="AG649">
        <f>AC649*'2022 EMP Fac Data Metro DC-NoVA'!$AN$3</f>
        <v>1.4184620385608981E-2</v>
      </c>
      <c r="AH649">
        <f t="shared" si="49"/>
        <v>3.4043088925461555E-4</v>
      </c>
      <c r="AI649">
        <f>AC649*'2022 EMP Fac Data Metro DC-NoVA'!$AO$3</f>
        <v>1.4380721582762828E-2</v>
      </c>
      <c r="AJ649">
        <f t="shared" si="50"/>
        <v>3.4513731798630788E-4</v>
      </c>
      <c r="AK649" s="53" t="s">
        <v>1334</v>
      </c>
    </row>
    <row r="650" spans="1:37" ht="43.2" x14ac:dyDescent="0.3">
      <c r="A650" t="s">
        <v>595</v>
      </c>
      <c r="B650">
        <v>2022</v>
      </c>
      <c r="C650">
        <v>70550</v>
      </c>
      <c r="D650">
        <v>4944311</v>
      </c>
      <c r="E650" s="1" t="s">
        <v>867</v>
      </c>
      <c r="F650" s="1" t="s">
        <v>43</v>
      </c>
      <c r="G650" s="48" t="s">
        <v>44</v>
      </c>
      <c r="H650" t="s">
        <v>868</v>
      </c>
      <c r="I650">
        <v>26</v>
      </c>
      <c r="K650" s="1" t="s">
        <v>895</v>
      </c>
      <c r="L650">
        <v>26</v>
      </c>
      <c r="N650">
        <v>7</v>
      </c>
      <c r="O650">
        <v>12</v>
      </c>
      <c r="P650">
        <v>500</v>
      </c>
      <c r="Q650">
        <v>5</v>
      </c>
      <c r="R650" t="s">
        <v>900</v>
      </c>
      <c r="S650" s="1" t="s">
        <v>901</v>
      </c>
      <c r="T650">
        <v>39999992</v>
      </c>
      <c r="U650" s="53" t="s">
        <v>56</v>
      </c>
      <c r="V650" s="53" t="s">
        <v>56</v>
      </c>
      <c r="W650" s="53" t="s">
        <v>35</v>
      </c>
      <c r="X650">
        <v>35</v>
      </c>
      <c r="Y650">
        <v>22</v>
      </c>
      <c r="Z650">
        <v>25</v>
      </c>
      <c r="AA650">
        <v>18</v>
      </c>
      <c r="AB650">
        <v>100.1</v>
      </c>
      <c r="AC650" s="5">
        <v>1.3513499999999999E-2</v>
      </c>
      <c r="AD650" t="s">
        <v>1202</v>
      </c>
      <c r="AE650" s="5">
        <f t="shared" si="48"/>
        <v>1.3095238095238095</v>
      </c>
      <c r="AF650" s="5">
        <f t="shared" si="47"/>
        <v>3.2432399999999997E-4</v>
      </c>
      <c r="AG650">
        <f>AC650*'2022 EMP Fac Data Metro DC-NoVA'!$AN$3</f>
        <v>1.4184620385608981E-2</v>
      </c>
      <c r="AH650">
        <f t="shared" si="49"/>
        <v>3.4043088925461555E-4</v>
      </c>
      <c r="AI650">
        <f>AC650*'2022 EMP Fac Data Metro DC-NoVA'!$AO$3</f>
        <v>1.4380721582762828E-2</v>
      </c>
      <c r="AJ650">
        <f t="shared" si="50"/>
        <v>3.4513731798630788E-4</v>
      </c>
      <c r="AK650" s="53" t="s">
        <v>1334</v>
      </c>
    </row>
    <row r="651" spans="1:37" ht="43.2" x14ac:dyDescent="0.3">
      <c r="A651" t="s">
        <v>595</v>
      </c>
      <c r="B651">
        <v>2022</v>
      </c>
      <c r="C651">
        <v>70550</v>
      </c>
      <c r="D651">
        <v>4944311</v>
      </c>
      <c r="E651" s="1" t="s">
        <v>867</v>
      </c>
      <c r="F651" s="1" t="s">
        <v>43</v>
      </c>
      <c r="G651" s="48" t="s">
        <v>44</v>
      </c>
      <c r="H651" t="s">
        <v>868</v>
      </c>
      <c r="I651">
        <v>26</v>
      </c>
      <c r="K651" s="1" t="s">
        <v>895</v>
      </c>
      <c r="L651">
        <v>26</v>
      </c>
      <c r="N651">
        <v>7</v>
      </c>
      <c r="O651">
        <v>12</v>
      </c>
      <c r="P651">
        <v>500</v>
      </c>
      <c r="Q651">
        <v>5</v>
      </c>
      <c r="R651" t="s">
        <v>900</v>
      </c>
      <c r="S651" s="1" t="s">
        <v>901</v>
      </c>
      <c r="T651">
        <v>39999992</v>
      </c>
      <c r="U651" s="53" t="s">
        <v>56</v>
      </c>
      <c r="V651" s="53" t="s">
        <v>56</v>
      </c>
      <c r="W651" s="53" t="s">
        <v>31</v>
      </c>
      <c r="X651">
        <v>35</v>
      </c>
      <c r="Y651">
        <v>22</v>
      </c>
      <c r="Z651">
        <v>25</v>
      </c>
      <c r="AA651">
        <v>18</v>
      </c>
      <c r="AB651">
        <v>100.1</v>
      </c>
      <c r="AC651" s="5">
        <v>7.5075000000000001E-4</v>
      </c>
      <c r="AD651" t="s">
        <v>1202</v>
      </c>
      <c r="AE651" s="5">
        <f t="shared" si="48"/>
        <v>1.3095238095238095</v>
      </c>
      <c r="AF651" s="5">
        <f t="shared" si="47"/>
        <v>1.8017999999999999E-5</v>
      </c>
      <c r="AG651">
        <f>AC651*'2022 EMP Fac Data Metro DC-NoVA'!$AQ$3</f>
        <v>8.0720252245501613E-4</v>
      </c>
      <c r="AH651">
        <f t="shared" si="49"/>
        <v>1.9372860538920385E-5</v>
      </c>
      <c r="AI651">
        <f>AC651*'2022 EMP Fac Data Metro DC-NoVA'!$AR$3</f>
        <v>8.3170439527691141E-4</v>
      </c>
      <c r="AJ651">
        <f t="shared" si="50"/>
        <v>1.9960905486645874E-5</v>
      </c>
      <c r="AK651" s="53" t="s">
        <v>1334</v>
      </c>
    </row>
    <row r="652" spans="1:37" ht="43.2" x14ac:dyDescent="0.3">
      <c r="A652" t="s">
        <v>595</v>
      </c>
      <c r="B652">
        <v>2022</v>
      </c>
      <c r="C652">
        <v>70550</v>
      </c>
      <c r="D652">
        <v>4944311</v>
      </c>
      <c r="E652" s="1" t="s">
        <v>867</v>
      </c>
      <c r="F652" s="1" t="s">
        <v>43</v>
      </c>
      <c r="G652" s="48" t="s">
        <v>44</v>
      </c>
      <c r="H652" t="s">
        <v>868</v>
      </c>
      <c r="I652">
        <v>26</v>
      </c>
      <c r="K652" s="1" t="s">
        <v>895</v>
      </c>
      <c r="L652">
        <v>26</v>
      </c>
      <c r="N652">
        <v>7</v>
      </c>
      <c r="O652">
        <v>12</v>
      </c>
      <c r="P652">
        <v>500</v>
      </c>
      <c r="Q652">
        <v>5</v>
      </c>
      <c r="R652" t="s">
        <v>900</v>
      </c>
      <c r="S652" s="1" t="s">
        <v>901</v>
      </c>
      <c r="T652">
        <v>39999992</v>
      </c>
      <c r="U652" s="53" t="s">
        <v>56</v>
      </c>
      <c r="V652" s="53" t="s">
        <v>56</v>
      </c>
      <c r="W652" s="53" t="s">
        <v>32</v>
      </c>
      <c r="X652">
        <v>35</v>
      </c>
      <c r="Y652">
        <v>22</v>
      </c>
      <c r="Z652">
        <v>25</v>
      </c>
      <c r="AA652">
        <v>18</v>
      </c>
      <c r="AB652">
        <v>100.1</v>
      </c>
      <c r="AC652" s="5">
        <v>3.8038000000000002E-2</v>
      </c>
      <c r="AD652" t="s">
        <v>1202</v>
      </c>
      <c r="AE652" s="5">
        <f t="shared" si="48"/>
        <v>1.3095238095238095</v>
      </c>
      <c r="AF652" s="5">
        <f t="shared" si="47"/>
        <v>9.129120000000001E-4</v>
      </c>
      <c r="AG652">
        <f>AC652*'2022 EMP Fac Data Metro DC-NoVA'!$AT$3</f>
        <v>4.2867002910135898E-2</v>
      </c>
      <c r="AH652">
        <f t="shared" si="49"/>
        <v>1.0288080698432616E-3</v>
      </c>
      <c r="AI652">
        <f>AC652*'2022 EMP Fac Data Metro DC-NoVA'!$AT$3</f>
        <v>4.2867002910135898E-2</v>
      </c>
      <c r="AJ652">
        <f t="shared" si="50"/>
        <v>1.0288080698432616E-3</v>
      </c>
      <c r="AK652" s="53" t="s">
        <v>1334</v>
      </c>
    </row>
    <row r="653" spans="1:37" ht="43.2" x14ac:dyDescent="0.3">
      <c r="A653" t="s">
        <v>595</v>
      </c>
      <c r="B653">
        <v>2022</v>
      </c>
      <c r="C653">
        <v>70550</v>
      </c>
      <c r="D653">
        <v>4944311</v>
      </c>
      <c r="E653" s="1" t="s">
        <v>867</v>
      </c>
      <c r="F653" s="1" t="s">
        <v>43</v>
      </c>
      <c r="G653" s="48" t="s">
        <v>44</v>
      </c>
      <c r="H653" t="s">
        <v>868</v>
      </c>
      <c r="I653">
        <v>26</v>
      </c>
      <c r="K653" s="1" t="s">
        <v>895</v>
      </c>
      <c r="L653">
        <v>26</v>
      </c>
      <c r="N653">
        <v>7</v>
      </c>
      <c r="O653">
        <v>12</v>
      </c>
      <c r="P653">
        <v>500</v>
      </c>
      <c r="Q653">
        <v>6</v>
      </c>
      <c r="R653">
        <v>6</v>
      </c>
      <c r="S653" s="1" t="s">
        <v>899</v>
      </c>
      <c r="T653">
        <v>39999992</v>
      </c>
      <c r="U653" s="53" t="s">
        <v>56</v>
      </c>
      <c r="V653" s="53" t="s">
        <v>56</v>
      </c>
      <c r="W653" s="53" t="s">
        <v>28</v>
      </c>
      <c r="X653">
        <v>16</v>
      </c>
      <c r="Y653">
        <v>20</v>
      </c>
      <c r="Z653">
        <v>17</v>
      </c>
      <c r="AA653">
        <v>47</v>
      </c>
      <c r="AB653">
        <v>10.15</v>
      </c>
      <c r="AC653" s="5">
        <v>5.5824999999999998E-3</v>
      </c>
      <c r="AD653" t="s">
        <v>1202</v>
      </c>
      <c r="AE653" s="5">
        <f t="shared" si="48"/>
        <v>1.1904761904761905</v>
      </c>
      <c r="AF653" s="5">
        <f t="shared" si="47"/>
        <v>1.3397999999999999E-4</v>
      </c>
      <c r="AG653">
        <f>AC653*'2022 EMP Fac Data Metro DC-NoVA'!$AE$3</f>
        <v>5.8478806866712743E-3</v>
      </c>
      <c r="AH653">
        <f t="shared" si="49"/>
        <v>1.4034913648011059E-4</v>
      </c>
      <c r="AI653">
        <f>AC653*'2022 EMP Fac Data Metro DC-NoVA'!$AF$3</f>
        <v>5.9205485287785499E-3</v>
      </c>
      <c r="AJ653">
        <f t="shared" si="50"/>
        <v>1.420931646906852E-4</v>
      </c>
      <c r="AK653" s="53" t="s">
        <v>1334</v>
      </c>
    </row>
    <row r="654" spans="1:37" ht="43.2" x14ac:dyDescent="0.3">
      <c r="A654" t="s">
        <v>595</v>
      </c>
      <c r="B654">
        <v>2022</v>
      </c>
      <c r="C654">
        <v>70550</v>
      </c>
      <c r="D654">
        <v>4944311</v>
      </c>
      <c r="E654" s="1" t="s">
        <v>867</v>
      </c>
      <c r="F654" s="1" t="s">
        <v>43</v>
      </c>
      <c r="G654" s="48" t="s">
        <v>44</v>
      </c>
      <c r="H654" t="s">
        <v>868</v>
      </c>
      <c r="I654">
        <v>26</v>
      </c>
      <c r="K654" s="1" t="s">
        <v>895</v>
      </c>
      <c r="L654">
        <v>26</v>
      </c>
      <c r="N654">
        <v>7</v>
      </c>
      <c r="O654">
        <v>12</v>
      </c>
      <c r="P654">
        <v>500</v>
      </c>
      <c r="Q654">
        <v>6</v>
      </c>
      <c r="R654">
        <v>6</v>
      </c>
      <c r="S654" s="1" t="s">
        <v>899</v>
      </c>
      <c r="T654">
        <v>39999992</v>
      </c>
      <c r="U654" s="53" t="s">
        <v>56</v>
      </c>
      <c r="V654" s="53" t="s">
        <v>56</v>
      </c>
      <c r="W654" s="53" t="s">
        <v>29</v>
      </c>
      <c r="X654">
        <v>16</v>
      </c>
      <c r="Y654">
        <v>20</v>
      </c>
      <c r="Z654">
        <v>17</v>
      </c>
      <c r="AA654">
        <v>47</v>
      </c>
      <c r="AB654">
        <v>10.15</v>
      </c>
      <c r="AC654" s="5">
        <v>6.6025749999999994E-2</v>
      </c>
      <c r="AD654" t="s">
        <v>1202</v>
      </c>
      <c r="AE654" s="5">
        <f t="shared" si="48"/>
        <v>1.1904761904761905</v>
      </c>
      <c r="AF654" s="5">
        <f t="shared" si="47"/>
        <v>1.5846179999999997E-3</v>
      </c>
      <c r="AG654">
        <f>AC654*'2022 EMP Fac Data Metro DC-NoVA'!$AK$3</f>
        <v>7.1795035026506235E-2</v>
      </c>
      <c r="AH654">
        <f t="shared" si="49"/>
        <v>1.7230808406361493E-3</v>
      </c>
      <c r="AI654">
        <f>AC654*'2022 EMP Fac Data Metro DC-NoVA'!$AL$3</f>
        <v>7.4956775430340822E-2</v>
      </c>
      <c r="AJ654">
        <f t="shared" si="50"/>
        <v>1.7989626103281796E-3</v>
      </c>
      <c r="AK654" s="53" t="s">
        <v>1334</v>
      </c>
    </row>
    <row r="655" spans="1:37" ht="43.2" x14ac:dyDescent="0.3">
      <c r="A655" t="s">
        <v>595</v>
      </c>
      <c r="B655">
        <v>2022</v>
      </c>
      <c r="C655">
        <v>70550</v>
      </c>
      <c r="D655">
        <v>4944311</v>
      </c>
      <c r="E655" s="1" t="s">
        <v>867</v>
      </c>
      <c r="F655" s="1" t="s">
        <v>43</v>
      </c>
      <c r="G655" s="48" t="s">
        <v>44</v>
      </c>
      <c r="H655" t="s">
        <v>868</v>
      </c>
      <c r="I655">
        <v>26</v>
      </c>
      <c r="K655" s="1" t="s">
        <v>895</v>
      </c>
      <c r="L655">
        <v>26</v>
      </c>
      <c r="N655">
        <v>7</v>
      </c>
      <c r="O655">
        <v>12</v>
      </c>
      <c r="P655">
        <v>500</v>
      </c>
      <c r="Q655">
        <v>6</v>
      </c>
      <c r="R655">
        <v>6</v>
      </c>
      <c r="S655" s="1" t="s">
        <v>899</v>
      </c>
      <c r="T655">
        <v>39999992</v>
      </c>
      <c r="U655" s="53" t="s">
        <v>56</v>
      </c>
      <c r="V655" s="53" t="s">
        <v>56</v>
      </c>
      <c r="W655" s="53" t="s">
        <v>30</v>
      </c>
      <c r="X655">
        <v>16</v>
      </c>
      <c r="Y655">
        <v>20</v>
      </c>
      <c r="Z655">
        <v>17</v>
      </c>
      <c r="AA655">
        <v>47</v>
      </c>
      <c r="AB655">
        <v>10.15</v>
      </c>
      <c r="AC655" s="5">
        <v>3.0449999999999997E-4</v>
      </c>
      <c r="AD655" t="s">
        <v>1202</v>
      </c>
      <c r="AE655" s="5">
        <f t="shared" si="48"/>
        <v>1.1904761904761905</v>
      </c>
      <c r="AF655" s="5">
        <f t="shared" si="47"/>
        <v>7.3079999999999993E-6</v>
      </c>
      <c r="AG655">
        <f>AC655*'2022 EMP Fac Data Metro DC-NoVA'!$AN$3</f>
        <v>3.1962237077129792E-4</v>
      </c>
      <c r="AH655">
        <f t="shared" si="49"/>
        <v>7.6709368985111508E-6</v>
      </c>
      <c r="AI655">
        <f>AC655*'2022 EMP Fac Data Metro DC-NoVA'!$AO$3</f>
        <v>3.2404112346551826E-4</v>
      </c>
      <c r="AJ655">
        <f t="shared" si="50"/>
        <v>7.7769869631724386E-6</v>
      </c>
      <c r="AK655" s="53" t="s">
        <v>1334</v>
      </c>
    </row>
    <row r="656" spans="1:37" ht="43.2" x14ac:dyDescent="0.3">
      <c r="A656" t="s">
        <v>595</v>
      </c>
      <c r="B656">
        <v>2022</v>
      </c>
      <c r="C656">
        <v>70550</v>
      </c>
      <c r="D656">
        <v>4944311</v>
      </c>
      <c r="E656" s="1" t="s">
        <v>867</v>
      </c>
      <c r="F656" s="1" t="s">
        <v>43</v>
      </c>
      <c r="G656" s="48" t="s">
        <v>44</v>
      </c>
      <c r="H656" t="s">
        <v>868</v>
      </c>
      <c r="I656">
        <v>26</v>
      </c>
      <c r="K656" s="1" t="s">
        <v>895</v>
      </c>
      <c r="L656">
        <v>26</v>
      </c>
      <c r="N656">
        <v>7</v>
      </c>
      <c r="O656">
        <v>12</v>
      </c>
      <c r="P656">
        <v>500</v>
      </c>
      <c r="Q656">
        <v>6</v>
      </c>
      <c r="R656">
        <v>6</v>
      </c>
      <c r="S656" s="1" t="s">
        <v>899</v>
      </c>
      <c r="T656">
        <v>39999992</v>
      </c>
      <c r="U656" s="53" t="s">
        <v>56</v>
      </c>
      <c r="V656" s="53" t="s">
        <v>56</v>
      </c>
      <c r="W656" s="53" t="s">
        <v>35</v>
      </c>
      <c r="X656">
        <v>16</v>
      </c>
      <c r="Y656">
        <v>20</v>
      </c>
      <c r="Z656">
        <v>17</v>
      </c>
      <c r="AA656">
        <v>47</v>
      </c>
      <c r="AB656">
        <v>10.15</v>
      </c>
      <c r="AC656" s="5">
        <v>2.7912500000000002E-4</v>
      </c>
      <c r="AD656" t="s">
        <v>1202</v>
      </c>
      <c r="AE656" s="5">
        <f t="shared" si="48"/>
        <v>1.1904761904761905</v>
      </c>
      <c r="AF656" s="5">
        <f t="shared" si="47"/>
        <v>6.6990000000000006E-6</v>
      </c>
      <c r="AG656">
        <f>AC656*'2022 EMP Fac Data Metro DC-NoVA'!$AN$3</f>
        <v>2.9298717320702314E-4</v>
      </c>
      <c r="AH656">
        <f t="shared" si="49"/>
        <v>7.0316921569685549E-6</v>
      </c>
      <c r="AI656">
        <f>AC656*'2022 EMP Fac Data Metro DC-NoVA'!$AO$3</f>
        <v>2.9703769651005845E-4</v>
      </c>
      <c r="AJ656">
        <f t="shared" si="50"/>
        <v>7.1289047162414029E-6</v>
      </c>
      <c r="AK656" s="53" t="s">
        <v>1334</v>
      </c>
    </row>
    <row r="657" spans="1:37" ht="43.2" x14ac:dyDescent="0.3">
      <c r="A657" t="s">
        <v>595</v>
      </c>
      <c r="B657">
        <v>2022</v>
      </c>
      <c r="C657">
        <v>70550</v>
      </c>
      <c r="D657">
        <v>4944311</v>
      </c>
      <c r="E657" s="1" t="s">
        <v>867</v>
      </c>
      <c r="F657" s="1" t="s">
        <v>43</v>
      </c>
      <c r="G657" s="48" t="s">
        <v>44</v>
      </c>
      <c r="H657" t="s">
        <v>868</v>
      </c>
      <c r="I657">
        <v>26</v>
      </c>
      <c r="K657" s="1" t="s">
        <v>895</v>
      </c>
      <c r="L657">
        <v>26</v>
      </c>
      <c r="N657">
        <v>7</v>
      </c>
      <c r="O657">
        <v>12</v>
      </c>
      <c r="P657">
        <v>500</v>
      </c>
      <c r="Q657">
        <v>6</v>
      </c>
      <c r="R657">
        <v>6</v>
      </c>
      <c r="S657" s="1" t="s">
        <v>899</v>
      </c>
      <c r="T657">
        <v>39999992</v>
      </c>
      <c r="U657" s="53" t="s">
        <v>56</v>
      </c>
      <c r="V657" s="53" t="s">
        <v>56</v>
      </c>
      <c r="W657" s="53" t="s">
        <v>31</v>
      </c>
      <c r="X657">
        <v>16</v>
      </c>
      <c r="Y657">
        <v>20</v>
      </c>
      <c r="Z657">
        <v>17</v>
      </c>
      <c r="AA657">
        <v>47</v>
      </c>
      <c r="AB657">
        <v>10.15</v>
      </c>
      <c r="AC657" s="51">
        <v>4.6334800000000002E-5</v>
      </c>
      <c r="AD657" t="s">
        <v>1202</v>
      </c>
      <c r="AE657" s="5">
        <f t="shared" si="48"/>
        <v>1.1904761904761905</v>
      </c>
      <c r="AF657" s="5">
        <f t="shared" si="47"/>
        <v>1.1120351999999999E-6</v>
      </c>
      <c r="AG657">
        <f>AC657*'2022 EMP Fac Data Metro DC-NoVA'!$AQ$3</f>
        <v>4.9818937645619286E-5</v>
      </c>
      <c r="AH657">
        <f t="shared" si="49"/>
        <v>1.1956545034948626E-6</v>
      </c>
      <c r="AI657">
        <f>AC657*'2022 EMP Fac Data Metro DC-NoVA'!$AR$3</f>
        <v>5.1331144607761089E-5</v>
      </c>
      <c r="AJ657">
        <f t="shared" si="50"/>
        <v>1.2319474705862661E-6</v>
      </c>
      <c r="AK657" s="53" t="s">
        <v>1334</v>
      </c>
    </row>
    <row r="658" spans="1:37" ht="43.2" x14ac:dyDescent="0.3">
      <c r="A658" t="s">
        <v>595</v>
      </c>
      <c r="B658">
        <v>2022</v>
      </c>
      <c r="C658">
        <v>70550</v>
      </c>
      <c r="D658">
        <v>4944311</v>
      </c>
      <c r="E658" s="1" t="s">
        <v>867</v>
      </c>
      <c r="F658" s="1" t="s">
        <v>43</v>
      </c>
      <c r="G658" s="48" t="s">
        <v>44</v>
      </c>
      <c r="H658" t="s">
        <v>868</v>
      </c>
      <c r="I658">
        <v>26</v>
      </c>
      <c r="K658" s="1" t="s">
        <v>895</v>
      </c>
      <c r="L658">
        <v>26</v>
      </c>
      <c r="N658">
        <v>7</v>
      </c>
      <c r="O658">
        <v>12</v>
      </c>
      <c r="P658">
        <v>500</v>
      </c>
      <c r="Q658">
        <v>6</v>
      </c>
      <c r="R658">
        <v>6</v>
      </c>
      <c r="S658" s="1" t="s">
        <v>899</v>
      </c>
      <c r="T658">
        <v>39999992</v>
      </c>
      <c r="U658" s="53" t="s">
        <v>56</v>
      </c>
      <c r="V658" s="53" t="s">
        <v>56</v>
      </c>
      <c r="W658" s="53" t="s">
        <v>32</v>
      </c>
      <c r="X658">
        <v>16</v>
      </c>
      <c r="Y658">
        <v>20</v>
      </c>
      <c r="Z658">
        <v>17</v>
      </c>
      <c r="AA658">
        <v>47</v>
      </c>
      <c r="AB658">
        <v>10.15</v>
      </c>
      <c r="AC658" s="5">
        <v>1.456525E-3</v>
      </c>
      <c r="AD658" t="s">
        <v>1202</v>
      </c>
      <c r="AE658" s="5">
        <f t="shared" si="48"/>
        <v>1.1904761904761905</v>
      </c>
      <c r="AF658" s="5">
        <f t="shared" si="47"/>
        <v>3.4956599999999997E-5</v>
      </c>
      <c r="AG658">
        <f>AC658*'2022 EMP Fac Data Metro DC-NoVA'!$AT$3</f>
        <v>1.641433866493656E-3</v>
      </c>
      <c r="AH658">
        <f t="shared" si="49"/>
        <v>3.9394412795847745E-5</v>
      </c>
      <c r="AI658">
        <f>AC658*'2022 EMP Fac Data Metro DC-NoVA'!$AT$3</f>
        <v>1.641433866493656E-3</v>
      </c>
      <c r="AJ658">
        <f t="shared" si="50"/>
        <v>3.9394412795847745E-5</v>
      </c>
      <c r="AK658" s="53" t="s">
        <v>1334</v>
      </c>
    </row>
    <row r="659" spans="1:37" ht="72" x14ac:dyDescent="0.3">
      <c r="A659" t="s">
        <v>595</v>
      </c>
      <c r="B659">
        <v>2022</v>
      </c>
      <c r="C659">
        <v>70550</v>
      </c>
      <c r="D659">
        <v>4944311</v>
      </c>
      <c r="E659" s="1" t="s">
        <v>867</v>
      </c>
      <c r="F659" s="1" t="s">
        <v>43</v>
      </c>
      <c r="G659" s="48" t="s">
        <v>44</v>
      </c>
      <c r="H659" t="s">
        <v>868</v>
      </c>
      <c r="I659">
        <v>27</v>
      </c>
      <c r="J659" t="s">
        <v>902</v>
      </c>
      <c r="K659" s="1" t="s">
        <v>903</v>
      </c>
      <c r="L659">
        <v>27</v>
      </c>
      <c r="M659" t="s">
        <v>902</v>
      </c>
      <c r="N659">
        <v>7</v>
      </c>
      <c r="O659">
        <v>12</v>
      </c>
      <c r="P659">
        <v>100</v>
      </c>
      <c r="Q659">
        <v>1</v>
      </c>
      <c r="R659" t="s">
        <v>904</v>
      </c>
      <c r="S659" s="1" t="s">
        <v>905</v>
      </c>
      <c r="T659">
        <v>39999999</v>
      </c>
      <c r="U659" s="53" t="s">
        <v>36</v>
      </c>
      <c r="V659" s="53" t="s">
        <v>38</v>
      </c>
      <c r="W659" s="53" t="s">
        <v>28</v>
      </c>
      <c r="X659">
        <v>0</v>
      </c>
      <c r="Y659">
        <v>0</v>
      </c>
      <c r="Z659">
        <v>0</v>
      </c>
      <c r="AA659">
        <v>0</v>
      </c>
      <c r="AB659">
        <v>0</v>
      </c>
      <c r="AC659" s="5">
        <v>0</v>
      </c>
      <c r="AD659" t="s">
        <v>1202</v>
      </c>
      <c r="AE659" s="5">
        <f t="shared" si="48"/>
        <v>0</v>
      </c>
      <c r="AF659" s="5" t="str">
        <f t="shared" si="47"/>
        <v>n/a</v>
      </c>
      <c r="AG659">
        <v>0</v>
      </c>
      <c r="AH659">
        <v>0</v>
      </c>
      <c r="AI659">
        <v>0</v>
      </c>
      <c r="AJ659">
        <v>0</v>
      </c>
      <c r="AK659" s="53" t="s">
        <v>1334</v>
      </c>
    </row>
    <row r="660" spans="1:37" ht="72" x14ac:dyDescent="0.3">
      <c r="A660" t="s">
        <v>595</v>
      </c>
      <c r="B660">
        <v>2022</v>
      </c>
      <c r="C660">
        <v>70550</v>
      </c>
      <c r="D660">
        <v>4944311</v>
      </c>
      <c r="E660" s="1" t="s">
        <v>867</v>
      </c>
      <c r="F660" s="1" t="s">
        <v>43</v>
      </c>
      <c r="G660" s="48" t="s">
        <v>44</v>
      </c>
      <c r="H660" t="s">
        <v>868</v>
      </c>
      <c r="I660">
        <v>27</v>
      </c>
      <c r="J660" t="s">
        <v>902</v>
      </c>
      <c r="K660" s="1" t="s">
        <v>903</v>
      </c>
      <c r="L660">
        <v>27</v>
      </c>
      <c r="M660" t="s">
        <v>902</v>
      </c>
      <c r="N660">
        <v>7</v>
      </c>
      <c r="O660">
        <v>12</v>
      </c>
      <c r="P660">
        <v>100</v>
      </c>
      <c r="Q660">
        <v>1</v>
      </c>
      <c r="R660" t="s">
        <v>904</v>
      </c>
      <c r="S660" s="1" t="s">
        <v>905</v>
      </c>
      <c r="T660">
        <v>39999999</v>
      </c>
      <c r="U660" s="53" t="s">
        <v>36</v>
      </c>
      <c r="V660" s="53" t="s">
        <v>38</v>
      </c>
      <c r="W660" s="53" t="s">
        <v>29</v>
      </c>
      <c r="X660">
        <v>0</v>
      </c>
      <c r="Y660">
        <v>0</v>
      </c>
      <c r="Z660">
        <v>0</v>
      </c>
      <c r="AA660">
        <v>0</v>
      </c>
      <c r="AB660">
        <v>0</v>
      </c>
      <c r="AC660" s="5">
        <v>0</v>
      </c>
      <c r="AD660" t="s">
        <v>1202</v>
      </c>
      <c r="AE660" s="5">
        <f t="shared" si="48"/>
        <v>0</v>
      </c>
      <c r="AF660" s="5" t="str">
        <f t="shared" si="47"/>
        <v>n/a</v>
      </c>
      <c r="AG660">
        <v>0</v>
      </c>
      <c r="AH660">
        <v>0</v>
      </c>
      <c r="AI660">
        <v>0</v>
      </c>
      <c r="AJ660">
        <v>0</v>
      </c>
      <c r="AK660" s="53" t="s">
        <v>1334</v>
      </c>
    </row>
    <row r="661" spans="1:37" ht="72" x14ac:dyDescent="0.3">
      <c r="A661" t="s">
        <v>595</v>
      </c>
      <c r="B661">
        <v>2022</v>
      </c>
      <c r="C661">
        <v>70550</v>
      </c>
      <c r="D661">
        <v>4944311</v>
      </c>
      <c r="E661" s="1" t="s">
        <v>867</v>
      </c>
      <c r="F661" s="1" t="s">
        <v>43</v>
      </c>
      <c r="G661" s="48" t="s">
        <v>44</v>
      </c>
      <c r="H661" t="s">
        <v>868</v>
      </c>
      <c r="I661">
        <v>27</v>
      </c>
      <c r="J661" t="s">
        <v>902</v>
      </c>
      <c r="K661" s="1" t="s">
        <v>903</v>
      </c>
      <c r="L661">
        <v>27</v>
      </c>
      <c r="M661" t="s">
        <v>902</v>
      </c>
      <c r="N661">
        <v>7</v>
      </c>
      <c r="O661">
        <v>12</v>
      </c>
      <c r="P661">
        <v>100</v>
      </c>
      <c r="Q661">
        <v>1</v>
      </c>
      <c r="R661" t="s">
        <v>904</v>
      </c>
      <c r="S661" s="1" t="s">
        <v>905</v>
      </c>
      <c r="T661">
        <v>39999999</v>
      </c>
      <c r="U661" s="53" t="s">
        <v>36</v>
      </c>
      <c r="V661" s="53" t="s">
        <v>38</v>
      </c>
      <c r="W661" s="53" t="s">
        <v>30</v>
      </c>
      <c r="X661">
        <v>0</v>
      </c>
      <c r="Y661">
        <v>0</v>
      </c>
      <c r="Z661">
        <v>0</v>
      </c>
      <c r="AA661">
        <v>0</v>
      </c>
      <c r="AB661">
        <v>0</v>
      </c>
      <c r="AC661" s="5">
        <v>0</v>
      </c>
      <c r="AD661" t="s">
        <v>1202</v>
      </c>
      <c r="AE661" s="5">
        <f t="shared" si="48"/>
        <v>0</v>
      </c>
      <c r="AF661" s="5" t="str">
        <f t="shared" si="47"/>
        <v>n/a</v>
      </c>
      <c r="AG661">
        <v>0</v>
      </c>
      <c r="AH661">
        <v>0</v>
      </c>
      <c r="AI661">
        <v>0</v>
      </c>
      <c r="AJ661">
        <v>0</v>
      </c>
      <c r="AK661" s="53" t="s">
        <v>1334</v>
      </c>
    </row>
    <row r="662" spans="1:37" ht="72" x14ac:dyDescent="0.3">
      <c r="A662" t="s">
        <v>595</v>
      </c>
      <c r="B662">
        <v>2022</v>
      </c>
      <c r="C662">
        <v>70550</v>
      </c>
      <c r="D662">
        <v>4944311</v>
      </c>
      <c r="E662" s="1" t="s">
        <v>867</v>
      </c>
      <c r="F662" s="1" t="s">
        <v>43</v>
      </c>
      <c r="G662" s="48" t="s">
        <v>44</v>
      </c>
      <c r="H662" t="s">
        <v>868</v>
      </c>
      <c r="I662">
        <v>27</v>
      </c>
      <c r="J662" t="s">
        <v>902</v>
      </c>
      <c r="K662" s="1" t="s">
        <v>903</v>
      </c>
      <c r="L662">
        <v>27</v>
      </c>
      <c r="M662" t="s">
        <v>902</v>
      </c>
      <c r="N662">
        <v>7</v>
      </c>
      <c r="O662">
        <v>12</v>
      </c>
      <c r="P662">
        <v>100</v>
      </c>
      <c r="Q662">
        <v>1</v>
      </c>
      <c r="R662" t="s">
        <v>904</v>
      </c>
      <c r="S662" s="1" t="s">
        <v>905</v>
      </c>
      <c r="T662">
        <v>39999999</v>
      </c>
      <c r="U662" s="53" t="s">
        <v>36</v>
      </c>
      <c r="V662" s="53" t="s">
        <v>38</v>
      </c>
      <c r="W662" s="53" t="s">
        <v>35</v>
      </c>
      <c r="X662">
        <v>0</v>
      </c>
      <c r="Y662">
        <v>0</v>
      </c>
      <c r="Z662">
        <v>0</v>
      </c>
      <c r="AA662">
        <v>0</v>
      </c>
      <c r="AB662">
        <v>0</v>
      </c>
      <c r="AC662" s="5">
        <v>0</v>
      </c>
      <c r="AD662" t="s">
        <v>1202</v>
      </c>
      <c r="AE662" s="5">
        <f t="shared" si="48"/>
        <v>0</v>
      </c>
      <c r="AF662" s="5" t="str">
        <f t="shared" si="47"/>
        <v>n/a</v>
      </c>
      <c r="AG662">
        <v>0</v>
      </c>
      <c r="AH662">
        <v>0</v>
      </c>
      <c r="AI662">
        <v>0</v>
      </c>
      <c r="AJ662">
        <v>0</v>
      </c>
      <c r="AK662" s="53" t="s">
        <v>1334</v>
      </c>
    </row>
    <row r="663" spans="1:37" ht="72" x14ac:dyDescent="0.3">
      <c r="A663" t="s">
        <v>595</v>
      </c>
      <c r="B663">
        <v>2022</v>
      </c>
      <c r="C663">
        <v>70550</v>
      </c>
      <c r="D663">
        <v>4944311</v>
      </c>
      <c r="E663" s="1" t="s">
        <v>867</v>
      </c>
      <c r="F663" s="1" t="s">
        <v>43</v>
      </c>
      <c r="G663" s="48" t="s">
        <v>44</v>
      </c>
      <c r="H663" t="s">
        <v>868</v>
      </c>
      <c r="I663">
        <v>27</v>
      </c>
      <c r="J663" t="s">
        <v>902</v>
      </c>
      <c r="K663" s="1" t="s">
        <v>903</v>
      </c>
      <c r="L663">
        <v>27</v>
      </c>
      <c r="M663" t="s">
        <v>902</v>
      </c>
      <c r="N663">
        <v>7</v>
      </c>
      <c r="O663">
        <v>12</v>
      </c>
      <c r="P663">
        <v>100</v>
      </c>
      <c r="Q663">
        <v>1</v>
      </c>
      <c r="R663" t="s">
        <v>904</v>
      </c>
      <c r="S663" s="1" t="s">
        <v>905</v>
      </c>
      <c r="T663">
        <v>39999999</v>
      </c>
      <c r="U663" s="53" t="s">
        <v>36</v>
      </c>
      <c r="V663" s="53" t="s">
        <v>38</v>
      </c>
      <c r="W663" s="53" t="s">
        <v>31</v>
      </c>
      <c r="X663">
        <v>0</v>
      </c>
      <c r="Y663">
        <v>0</v>
      </c>
      <c r="Z663">
        <v>0</v>
      </c>
      <c r="AA663">
        <v>0</v>
      </c>
      <c r="AB663">
        <v>0</v>
      </c>
      <c r="AC663" s="5">
        <v>0</v>
      </c>
      <c r="AD663" t="s">
        <v>1202</v>
      </c>
      <c r="AE663" s="5">
        <f t="shared" si="48"/>
        <v>0</v>
      </c>
      <c r="AF663" s="5" t="str">
        <f t="shared" si="47"/>
        <v>n/a</v>
      </c>
      <c r="AG663">
        <v>0</v>
      </c>
      <c r="AH663">
        <v>0</v>
      </c>
      <c r="AI663">
        <v>0</v>
      </c>
      <c r="AJ663">
        <v>0</v>
      </c>
      <c r="AK663" s="53" t="s">
        <v>1334</v>
      </c>
    </row>
    <row r="664" spans="1:37" ht="72" x14ac:dyDescent="0.3">
      <c r="A664" t="s">
        <v>595</v>
      </c>
      <c r="B664">
        <v>2022</v>
      </c>
      <c r="C664">
        <v>70550</v>
      </c>
      <c r="D664">
        <v>4944311</v>
      </c>
      <c r="E664" s="1" t="s">
        <v>867</v>
      </c>
      <c r="F664" s="1" t="s">
        <v>43</v>
      </c>
      <c r="G664" s="48" t="s">
        <v>44</v>
      </c>
      <c r="H664" t="s">
        <v>868</v>
      </c>
      <c r="I664">
        <v>27</v>
      </c>
      <c r="J664" t="s">
        <v>902</v>
      </c>
      <c r="K664" s="1" t="s">
        <v>903</v>
      </c>
      <c r="L664">
        <v>27</v>
      </c>
      <c r="M664" t="s">
        <v>902</v>
      </c>
      <c r="N664">
        <v>7</v>
      </c>
      <c r="O664">
        <v>12</v>
      </c>
      <c r="P664">
        <v>100</v>
      </c>
      <c r="Q664">
        <v>1</v>
      </c>
      <c r="R664" t="s">
        <v>904</v>
      </c>
      <c r="S664" s="1" t="s">
        <v>905</v>
      </c>
      <c r="T664">
        <v>39999999</v>
      </c>
      <c r="U664" s="53" t="s">
        <v>36</v>
      </c>
      <c r="V664" s="53" t="s">
        <v>38</v>
      </c>
      <c r="W664" s="53" t="s">
        <v>32</v>
      </c>
      <c r="X664">
        <v>0</v>
      </c>
      <c r="Y664">
        <v>0</v>
      </c>
      <c r="Z664">
        <v>0</v>
      </c>
      <c r="AA664">
        <v>0</v>
      </c>
      <c r="AB664">
        <v>0</v>
      </c>
      <c r="AC664" s="5">
        <v>0</v>
      </c>
      <c r="AD664" t="s">
        <v>1202</v>
      </c>
      <c r="AE664" s="5">
        <f t="shared" si="48"/>
        <v>0</v>
      </c>
      <c r="AF664" s="5" t="str">
        <f t="shared" si="47"/>
        <v>n/a</v>
      </c>
      <c r="AG664">
        <v>0</v>
      </c>
      <c r="AH664">
        <v>0</v>
      </c>
      <c r="AI664">
        <v>0</v>
      </c>
      <c r="AJ664">
        <v>0</v>
      </c>
      <c r="AK664" s="53" t="s">
        <v>1334</v>
      </c>
    </row>
    <row r="665" spans="1:37" ht="72" x14ac:dyDescent="0.3">
      <c r="A665" t="s">
        <v>595</v>
      </c>
      <c r="B665">
        <v>2022</v>
      </c>
      <c r="C665">
        <v>70550</v>
      </c>
      <c r="D665">
        <v>4944311</v>
      </c>
      <c r="E665" s="1" t="s">
        <v>867</v>
      </c>
      <c r="F665" s="1" t="s">
        <v>43</v>
      </c>
      <c r="G665" s="48" t="s">
        <v>44</v>
      </c>
      <c r="H665" t="s">
        <v>868</v>
      </c>
      <c r="I665">
        <v>27</v>
      </c>
      <c r="J665" t="s">
        <v>902</v>
      </c>
      <c r="K665" s="1" t="s">
        <v>903</v>
      </c>
      <c r="L665">
        <v>27</v>
      </c>
      <c r="M665" t="s">
        <v>902</v>
      </c>
      <c r="N665">
        <v>7</v>
      </c>
      <c r="O665">
        <v>12</v>
      </c>
      <c r="P665">
        <v>100</v>
      </c>
      <c r="Q665">
        <v>2</v>
      </c>
      <c r="R665" t="s">
        <v>906</v>
      </c>
      <c r="S665" s="1" t="s">
        <v>907</v>
      </c>
      <c r="T665">
        <v>39999999</v>
      </c>
      <c r="U665" s="53" t="s">
        <v>36</v>
      </c>
      <c r="V665" s="53" t="s">
        <v>38</v>
      </c>
      <c r="W665" s="53" t="s">
        <v>28</v>
      </c>
      <c r="X665">
        <v>0</v>
      </c>
      <c r="Y665">
        <v>0</v>
      </c>
      <c r="Z665">
        <v>0</v>
      </c>
      <c r="AA665">
        <v>0</v>
      </c>
      <c r="AB665">
        <v>0</v>
      </c>
      <c r="AC665" s="5">
        <v>0</v>
      </c>
      <c r="AD665" t="s">
        <v>1202</v>
      </c>
      <c r="AE665" s="5">
        <f t="shared" si="48"/>
        <v>0</v>
      </c>
      <c r="AF665" s="5" t="str">
        <f t="shared" si="47"/>
        <v>n/a</v>
      </c>
      <c r="AG665">
        <v>0</v>
      </c>
      <c r="AH665">
        <v>0</v>
      </c>
      <c r="AI665">
        <v>0</v>
      </c>
      <c r="AJ665">
        <v>0</v>
      </c>
      <c r="AK665" s="53" t="s">
        <v>1334</v>
      </c>
    </row>
    <row r="666" spans="1:37" ht="72" x14ac:dyDescent="0.3">
      <c r="A666" t="s">
        <v>595</v>
      </c>
      <c r="B666">
        <v>2022</v>
      </c>
      <c r="C666">
        <v>70550</v>
      </c>
      <c r="D666">
        <v>4944311</v>
      </c>
      <c r="E666" s="1" t="s">
        <v>867</v>
      </c>
      <c r="F666" s="1" t="s">
        <v>43</v>
      </c>
      <c r="G666" s="48" t="s">
        <v>44</v>
      </c>
      <c r="H666" t="s">
        <v>868</v>
      </c>
      <c r="I666">
        <v>27</v>
      </c>
      <c r="J666" t="s">
        <v>902</v>
      </c>
      <c r="K666" s="1" t="s">
        <v>903</v>
      </c>
      <c r="L666">
        <v>27</v>
      </c>
      <c r="M666" t="s">
        <v>902</v>
      </c>
      <c r="N666">
        <v>7</v>
      </c>
      <c r="O666">
        <v>12</v>
      </c>
      <c r="P666">
        <v>100</v>
      </c>
      <c r="Q666">
        <v>2</v>
      </c>
      <c r="R666" t="s">
        <v>906</v>
      </c>
      <c r="S666" s="1" t="s">
        <v>907</v>
      </c>
      <c r="T666">
        <v>39999999</v>
      </c>
      <c r="U666" s="53" t="s">
        <v>36</v>
      </c>
      <c r="V666" s="53" t="s">
        <v>38</v>
      </c>
      <c r="W666" s="53" t="s">
        <v>29</v>
      </c>
      <c r="X666">
        <v>0</v>
      </c>
      <c r="Y666">
        <v>0</v>
      </c>
      <c r="Z666">
        <v>0</v>
      </c>
      <c r="AA666">
        <v>0</v>
      </c>
      <c r="AB666">
        <v>0</v>
      </c>
      <c r="AC666" s="5">
        <v>0</v>
      </c>
      <c r="AD666" t="s">
        <v>1202</v>
      </c>
      <c r="AE666" s="5">
        <f t="shared" si="48"/>
        <v>0</v>
      </c>
      <c r="AF666" s="5" t="str">
        <f t="shared" si="47"/>
        <v>n/a</v>
      </c>
      <c r="AG666">
        <v>0</v>
      </c>
      <c r="AH666">
        <v>0</v>
      </c>
      <c r="AI666">
        <v>0</v>
      </c>
      <c r="AJ666">
        <v>0</v>
      </c>
      <c r="AK666" s="53" t="s">
        <v>1334</v>
      </c>
    </row>
    <row r="667" spans="1:37" ht="72" x14ac:dyDescent="0.3">
      <c r="A667" t="s">
        <v>595</v>
      </c>
      <c r="B667">
        <v>2022</v>
      </c>
      <c r="C667">
        <v>70550</v>
      </c>
      <c r="D667">
        <v>4944311</v>
      </c>
      <c r="E667" s="1" t="s">
        <v>867</v>
      </c>
      <c r="F667" s="1" t="s">
        <v>43</v>
      </c>
      <c r="G667" s="48" t="s">
        <v>44</v>
      </c>
      <c r="H667" t="s">
        <v>868</v>
      </c>
      <c r="I667">
        <v>27</v>
      </c>
      <c r="J667" t="s">
        <v>902</v>
      </c>
      <c r="K667" s="1" t="s">
        <v>903</v>
      </c>
      <c r="L667">
        <v>27</v>
      </c>
      <c r="M667" t="s">
        <v>902</v>
      </c>
      <c r="N667">
        <v>7</v>
      </c>
      <c r="O667">
        <v>12</v>
      </c>
      <c r="P667">
        <v>100</v>
      </c>
      <c r="Q667">
        <v>2</v>
      </c>
      <c r="R667" t="s">
        <v>906</v>
      </c>
      <c r="S667" s="1" t="s">
        <v>907</v>
      </c>
      <c r="T667">
        <v>39999999</v>
      </c>
      <c r="U667" s="53" t="s">
        <v>36</v>
      </c>
      <c r="V667" s="53" t="s">
        <v>38</v>
      </c>
      <c r="W667" s="53" t="s">
        <v>30</v>
      </c>
      <c r="X667">
        <v>0</v>
      </c>
      <c r="Y667">
        <v>0</v>
      </c>
      <c r="Z667">
        <v>0</v>
      </c>
      <c r="AA667">
        <v>0</v>
      </c>
      <c r="AB667">
        <v>0</v>
      </c>
      <c r="AC667" s="5">
        <v>0</v>
      </c>
      <c r="AD667" t="s">
        <v>1202</v>
      </c>
      <c r="AE667" s="5">
        <f t="shared" si="48"/>
        <v>0</v>
      </c>
      <c r="AF667" s="5" t="str">
        <f t="shared" si="47"/>
        <v>n/a</v>
      </c>
      <c r="AG667">
        <v>0</v>
      </c>
      <c r="AH667">
        <v>0</v>
      </c>
      <c r="AI667">
        <v>0</v>
      </c>
      <c r="AJ667">
        <v>0</v>
      </c>
      <c r="AK667" s="53" t="s">
        <v>1334</v>
      </c>
    </row>
    <row r="668" spans="1:37" ht="72" x14ac:dyDescent="0.3">
      <c r="A668" t="s">
        <v>595</v>
      </c>
      <c r="B668">
        <v>2022</v>
      </c>
      <c r="C668">
        <v>70550</v>
      </c>
      <c r="D668">
        <v>4944311</v>
      </c>
      <c r="E668" s="1" t="s">
        <v>867</v>
      </c>
      <c r="F668" s="1" t="s">
        <v>43</v>
      </c>
      <c r="G668" s="48" t="s">
        <v>44</v>
      </c>
      <c r="H668" t="s">
        <v>868</v>
      </c>
      <c r="I668">
        <v>27</v>
      </c>
      <c r="J668" t="s">
        <v>902</v>
      </c>
      <c r="K668" s="1" t="s">
        <v>903</v>
      </c>
      <c r="L668">
        <v>27</v>
      </c>
      <c r="M668" t="s">
        <v>902</v>
      </c>
      <c r="N668">
        <v>7</v>
      </c>
      <c r="O668">
        <v>12</v>
      </c>
      <c r="P668">
        <v>100</v>
      </c>
      <c r="Q668">
        <v>2</v>
      </c>
      <c r="R668" t="s">
        <v>906</v>
      </c>
      <c r="S668" s="1" t="s">
        <v>907</v>
      </c>
      <c r="T668">
        <v>39999999</v>
      </c>
      <c r="U668" s="53" t="s">
        <v>36</v>
      </c>
      <c r="V668" s="53" t="s">
        <v>38</v>
      </c>
      <c r="W668" s="53" t="s">
        <v>35</v>
      </c>
      <c r="X668">
        <v>0</v>
      </c>
      <c r="Y668">
        <v>0</v>
      </c>
      <c r="Z668">
        <v>0</v>
      </c>
      <c r="AA668">
        <v>0</v>
      </c>
      <c r="AB668">
        <v>0</v>
      </c>
      <c r="AC668" s="5">
        <v>0</v>
      </c>
      <c r="AD668" t="s">
        <v>1202</v>
      </c>
      <c r="AE668" s="5">
        <f t="shared" si="48"/>
        <v>0</v>
      </c>
      <c r="AF668" s="5" t="str">
        <f t="shared" si="47"/>
        <v>n/a</v>
      </c>
      <c r="AG668">
        <v>0</v>
      </c>
      <c r="AH668">
        <v>0</v>
      </c>
      <c r="AI668">
        <v>0</v>
      </c>
      <c r="AJ668">
        <v>0</v>
      </c>
      <c r="AK668" s="53" t="s">
        <v>1334</v>
      </c>
    </row>
    <row r="669" spans="1:37" ht="72" x14ac:dyDescent="0.3">
      <c r="A669" t="s">
        <v>595</v>
      </c>
      <c r="B669">
        <v>2022</v>
      </c>
      <c r="C669">
        <v>70550</v>
      </c>
      <c r="D669">
        <v>4944311</v>
      </c>
      <c r="E669" s="1" t="s">
        <v>867</v>
      </c>
      <c r="F669" s="1" t="s">
        <v>43</v>
      </c>
      <c r="G669" s="48" t="s">
        <v>44</v>
      </c>
      <c r="H669" t="s">
        <v>868</v>
      </c>
      <c r="I669">
        <v>27</v>
      </c>
      <c r="J669" t="s">
        <v>902</v>
      </c>
      <c r="K669" s="1" t="s">
        <v>903</v>
      </c>
      <c r="L669">
        <v>27</v>
      </c>
      <c r="M669" t="s">
        <v>902</v>
      </c>
      <c r="N669">
        <v>7</v>
      </c>
      <c r="O669">
        <v>12</v>
      </c>
      <c r="P669">
        <v>100</v>
      </c>
      <c r="Q669">
        <v>2</v>
      </c>
      <c r="R669" t="s">
        <v>906</v>
      </c>
      <c r="S669" s="1" t="s">
        <v>907</v>
      </c>
      <c r="T669">
        <v>39999999</v>
      </c>
      <c r="U669" s="53" t="s">
        <v>36</v>
      </c>
      <c r="V669" s="53" t="s">
        <v>38</v>
      </c>
      <c r="W669" s="53" t="s">
        <v>31</v>
      </c>
      <c r="X669">
        <v>0</v>
      </c>
      <c r="Y669">
        <v>0</v>
      </c>
      <c r="Z669">
        <v>0</v>
      </c>
      <c r="AA669">
        <v>0</v>
      </c>
      <c r="AB669">
        <v>0</v>
      </c>
      <c r="AC669" s="5">
        <v>0</v>
      </c>
      <c r="AD669" t="s">
        <v>1202</v>
      </c>
      <c r="AE669" s="5">
        <f t="shared" si="48"/>
        <v>0</v>
      </c>
      <c r="AF669" s="5" t="str">
        <f t="shared" si="47"/>
        <v>n/a</v>
      </c>
      <c r="AG669">
        <v>0</v>
      </c>
      <c r="AH669">
        <v>0</v>
      </c>
      <c r="AI669">
        <v>0</v>
      </c>
      <c r="AJ669">
        <v>0</v>
      </c>
      <c r="AK669" s="53" t="s">
        <v>1334</v>
      </c>
    </row>
    <row r="670" spans="1:37" ht="72" x14ac:dyDescent="0.3">
      <c r="A670" t="s">
        <v>595</v>
      </c>
      <c r="B670">
        <v>2022</v>
      </c>
      <c r="C670">
        <v>70550</v>
      </c>
      <c r="D670">
        <v>4944311</v>
      </c>
      <c r="E670" s="1" t="s">
        <v>867</v>
      </c>
      <c r="F670" s="1" t="s">
        <v>43</v>
      </c>
      <c r="G670" s="48" t="s">
        <v>44</v>
      </c>
      <c r="H670" t="s">
        <v>868</v>
      </c>
      <c r="I670">
        <v>27</v>
      </c>
      <c r="J670" t="s">
        <v>902</v>
      </c>
      <c r="K670" s="1" t="s">
        <v>903</v>
      </c>
      <c r="L670">
        <v>27</v>
      </c>
      <c r="M670" t="s">
        <v>902</v>
      </c>
      <c r="N670">
        <v>7</v>
      </c>
      <c r="O670">
        <v>12</v>
      </c>
      <c r="P670">
        <v>100</v>
      </c>
      <c r="Q670">
        <v>2</v>
      </c>
      <c r="R670" t="s">
        <v>906</v>
      </c>
      <c r="S670" s="1" t="s">
        <v>907</v>
      </c>
      <c r="T670">
        <v>39999999</v>
      </c>
      <c r="U670" s="53" t="s">
        <v>36</v>
      </c>
      <c r="V670" s="53" t="s">
        <v>38</v>
      </c>
      <c r="W670" s="53" t="s">
        <v>32</v>
      </c>
      <c r="X670">
        <v>0</v>
      </c>
      <c r="Y670">
        <v>0</v>
      </c>
      <c r="Z670">
        <v>0</v>
      </c>
      <c r="AA670">
        <v>0</v>
      </c>
      <c r="AB670">
        <v>0</v>
      </c>
      <c r="AC670" s="5">
        <v>0</v>
      </c>
      <c r="AD670" t="s">
        <v>1202</v>
      </c>
      <c r="AE670" s="5">
        <f t="shared" si="48"/>
        <v>0</v>
      </c>
      <c r="AF670" s="5" t="str">
        <f t="shared" si="47"/>
        <v>n/a</v>
      </c>
      <c r="AG670">
        <v>0</v>
      </c>
      <c r="AH670">
        <v>0</v>
      </c>
      <c r="AI670">
        <v>0</v>
      </c>
      <c r="AJ670">
        <v>0</v>
      </c>
      <c r="AK670" s="53" t="s">
        <v>1334</v>
      </c>
    </row>
    <row r="671" spans="1:37" ht="72" x14ac:dyDescent="0.3">
      <c r="A671" t="s">
        <v>595</v>
      </c>
      <c r="B671">
        <v>2022</v>
      </c>
      <c r="C671">
        <v>70550</v>
      </c>
      <c r="D671">
        <v>4944311</v>
      </c>
      <c r="E671" s="1" t="s">
        <v>867</v>
      </c>
      <c r="F671" s="1" t="s">
        <v>43</v>
      </c>
      <c r="G671" s="48" t="s">
        <v>44</v>
      </c>
      <c r="H671" t="s">
        <v>868</v>
      </c>
      <c r="I671">
        <v>27</v>
      </c>
      <c r="J671" t="s">
        <v>902</v>
      </c>
      <c r="K671" s="1" t="s">
        <v>903</v>
      </c>
      <c r="L671">
        <v>27</v>
      </c>
      <c r="M671" t="s">
        <v>902</v>
      </c>
      <c r="N671">
        <v>7</v>
      </c>
      <c r="O671">
        <v>12</v>
      </c>
      <c r="P671">
        <v>100</v>
      </c>
      <c r="Q671">
        <v>3</v>
      </c>
      <c r="R671" t="s">
        <v>908</v>
      </c>
      <c r="S671" s="1" t="s">
        <v>909</v>
      </c>
      <c r="T671">
        <v>39999999</v>
      </c>
      <c r="U671" s="53" t="s">
        <v>36</v>
      </c>
      <c r="V671" s="53" t="s">
        <v>38</v>
      </c>
      <c r="W671" s="53" t="s">
        <v>28</v>
      </c>
      <c r="X671">
        <v>0</v>
      </c>
      <c r="Y671">
        <v>0</v>
      </c>
      <c r="Z671">
        <v>0</v>
      </c>
      <c r="AA671">
        <v>0</v>
      </c>
      <c r="AB671">
        <v>0</v>
      </c>
      <c r="AC671" s="5">
        <v>0</v>
      </c>
      <c r="AD671" t="s">
        <v>1202</v>
      </c>
      <c r="AE671" s="5">
        <f t="shared" si="48"/>
        <v>0</v>
      </c>
      <c r="AF671" s="5" t="str">
        <f t="shared" si="47"/>
        <v>n/a</v>
      </c>
      <c r="AG671">
        <v>0</v>
      </c>
      <c r="AH671">
        <v>0</v>
      </c>
      <c r="AI671">
        <v>0</v>
      </c>
      <c r="AJ671">
        <v>0</v>
      </c>
      <c r="AK671" s="53" t="s">
        <v>1334</v>
      </c>
    </row>
    <row r="672" spans="1:37" ht="72" x14ac:dyDescent="0.3">
      <c r="A672" t="s">
        <v>595</v>
      </c>
      <c r="B672">
        <v>2022</v>
      </c>
      <c r="C672">
        <v>70550</v>
      </c>
      <c r="D672">
        <v>4944311</v>
      </c>
      <c r="E672" s="1" t="s">
        <v>867</v>
      </c>
      <c r="F672" s="1" t="s">
        <v>43</v>
      </c>
      <c r="G672" s="48" t="s">
        <v>44</v>
      </c>
      <c r="H672" t="s">
        <v>868</v>
      </c>
      <c r="I672">
        <v>27</v>
      </c>
      <c r="J672" t="s">
        <v>902</v>
      </c>
      <c r="K672" s="1" t="s">
        <v>903</v>
      </c>
      <c r="L672">
        <v>27</v>
      </c>
      <c r="M672" t="s">
        <v>902</v>
      </c>
      <c r="N672">
        <v>7</v>
      </c>
      <c r="O672">
        <v>12</v>
      </c>
      <c r="P672">
        <v>100</v>
      </c>
      <c r="Q672">
        <v>3</v>
      </c>
      <c r="R672" t="s">
        <v>908</v>
      </c>
      <c r="S672" s="1" t="s">
        <v>909</v>
      </c>
      <c r="T672">
        <v>39999999</v>
      </c>
      <c r="U672" s="53" t="s">
        <v>36</v>
      </c>
      <c r="V672" s="53" t="s">
        <v>38</v>
      </c>
      <c r="W672" s="53" t="s">
        <v>29</v>
      </c>
      <c r="X672">
        <v>0</v>
      </c>
      <c r="Y672">
        <v>0</v>
      </c>
      <c r="Z672">
        <v>0</v>
      </c>
      <c r="AA672">
        <v>0</v>
      </c>
      <c r="AB672">
        <v>0</v>
      </c>
      <c r="AC672" s="5">
        <v>0</v>
      </c>
      <c r="AD672" t="s">
        <v>1202</v>
      </c>
      <c r="AE672" s="5">
        <f t="shared" si="48"/>
        <v>0</v>
      </c>
      <c r="AF672" s="5" t="str">
        <f t="shared" si="47"/>
        <v>n/a</v>
      </c>
      <c r="AG672">
        <v>0</v>
      </c>
      <c r="AH672">
        <v>0</v>
      </c>
      <c r="AI672">
        <v>0</v>
      </c>
      <c r="AJ672">
        <v>0</v>
      </c>
      <c r="AK672" s="53" t="s">
        <v>1334</v>
      </c>
    </row>
    <row r="673" spans="1:37" ht="72" x14ac:dyDescent="0.3">
      <c r="A673" t="s">
        <v>595</v>
      </c>
      <c r="B673">
        <v>2022</v>
      </c>
      <c r="C673">
        <v>70550</v>
      </c>
      <c r="D673">
        <v>4944311</v>
      </c>
      <c r="E673" s="1" t="s">
        <v>867</v>
      </c>
      <c r="F673" s="1" t="s">
        <v>43</v>
      </c>
      <c r="G673" s="48" t="s">
        <v>44</v>
      </c>
      <c r="H673" t="s">
        <v>868</v>
      </c>
      <c r="I673">
        <v>27</v>
      </c>
      <c r="J673" t="s">
        <v>902</v>
      </c>
      <c r="K673" s="1" t="s">
        <v>903</v>
      </c>
      <c r="L673">
        <v>27</v>
      </c>
      <c r="M673" t="s">
        <v>902</v>
      </c>
      <c r="N673">
        <v>7</v>
      </c>
      <c r="O673">
        <v>12</v>
      </c>
      <c r="P673">
        <v>100</v>
      </c>
      <c r="Q673">
        <v>3</v>
      </c>
      <c r="R673" t="s">
        <v>908</v>
      </c>
      <c r="S673" s="1" t="s">
        <v>909</v>
      </c>
      <c r="T673">
        <v>39999999</v>
      </c>
      <c r="U673" s="53" t="s">
        <v>36</v>
      </c>
      <c r="V673" s="53" t="s">
        <v>38</v>
      </c>
      <c r="W673" s="53" t="s">
        <v>30</v>
      </c>
      <c r="X673">
        <v>0</v>
      </c>
      <c r="Y673">
        <v>0</v>
      </c>
      <c r="Z673">
        <v>0</v>
      </c>
      <c r="AA673">
        <v>0</v>
      </c>
      <c r="AB673">
        <v>0</v>
      </c>
      <c r="AC673" s="5">
        <v>0</v>
      </c>
      <c r="AD673" t="s">
        <v>1202</v>
      </c>
      <c r="AE673" s="5">
        <f t="shared" si="48"/>
        <v>0</v>
      </c>
      <c r="AF673" s="5" t="str">
        <f t="shared" si="47"/>
        <v>n/a</v>
      </c>
      <c r="AG673">
        <v>0</v>
      </c>
      <c r="AH673">
        <v>0</v>
      </c>
      <c r="AI673">
        <v>0</v>
      </c>
      <c r="AJ673">
        <v>0</v>
      </c>
      <c r="AK673" s="53" t="s">
        <v>1334</v>
      </c>
    </row>
    <row r="674" spans="1:37" ht="72" x14ac:dyDescent="0.3">
      <c r="A674" t="s">
        <v>595</v>
      </c>
      <c r="B674">
        <v>2022</v>
      </c>
      <c r="C674">
        <v>70550</v>
      </c>
      <c r="D674">
        <v>4944311</v>
      </c>
      <c r="E674" s="1" t="s">
        <v>867</v>
      </c>
      <c r="F674" s="1" t="s">
        <v>43</v>
      </c>
      <c r="G674" s="48" t="s">
        <v>44</v>
      </c>
      <c r="H674" t="s">
        <v>868</v>
      </c>
      <c r="I674">
        <v>27</v>
      </c>
      <c r="J674" t="s">
        <v>902</v>
      </c>
      <c r="K674" s="1" t="s">
        <v>903</v>
      </c>
      <c r="L674">
        <v>27</v>
      </c>
      <c r="M674" t="s">
        <v>902</v>
      </c>
      <c r="N674">
        <v>7</v>
      </c>
      <c r="O674">
        <v>12</v>
      </c>
      <c r="P674">
        <v>100</v>
      </c>
      <c r="Q674">
        <v>3</v>
      </c>
      <c r="R674" t="s">
        <v>908</v>
      </c>
      <c r="S674" s="1" t="s">
        <v>909</v>
      </c>
      <c r="T674">
        <v>39999999</v>
      </c>
      <c r="U674" s="53" t="s">
        <v>36</v>
      </c>
      <c r="V674" s="53" t="s">
        <v>38</v>
      </c>
      <c r="W674" s="53" t="s">
        <v>35</v>
      </c>
      <c r="X674">
        <v>0</v>
      </c>
      <c r="Y674">
        <v>0</v>
      </c>
      <c r="Z674">
        <v>0</v>
      </c>
      <c r="AA674">
        <v>0</v>
      </c>
      <c r="AB674">
        <v>0</v>
      </c>
      <c r="AC674" s="5">
        <v>0</v>
      </c>
      <c r="AD674" t="s">
        <v>1202</v>
      </c>
      <c r="AE674" s="5">
        <f t="shared" si="48"/>
        <v>0</v>
      </c>
      <c r="AF674" s="5" t="str">
        <f t="shared" si="47"/>
        <v>n/a</v>
      </c>
      <c r="AG674">
        <v>0</v>
      </c>
      <c r="AH674">
        <v>0</v>
      </c>
      <c r="AI674">
        <v>0</v>
      </c>
      <c r="AJ674">
        <v>0</v>
      </c>
      <c r="AK674" s="53" t="s">
        <v>1334</v>
      </c>
    </row>
    <row r="675" spans="1:37" ht="72" x14ac:dyDescent="0.3">
      <c r="A675" t="s">
        <v>595</v>
      </c>
      <c r="B675">
        <v>2022</v>
      </c>
      <c r="C675">
        <v>70550</v>
      </c>
      <c r="D675">
        <v>4944311</v>
      </c>
      <c r="E675" s="1" t="s">
        <v>867</v>
      </c>
      <c r="F675" s="1" t="s">
        <v>43</v>
      </c>
      <c r="G675" s="48" t="s">
        <v>44</v>
      </c>
      <c r="H675" t="s">
        <v>868</v>
      </c>
      <c r="I675">
        <v>27</v>
      </c>
      <c r="J675" t="s">
        <v>902</v>
      </c>
      <c r="K675" s="1" t="s">
        <v>903</v>
      </c>
      <c r="L675">
        <v>27</v>
      </c>
      <c r="M675" t="s">
        <v>902</v>
      </c>
      <c r="N675">
        <v>7</v>
      </c>
      <c r="O675">
        <v>12</v>
      </c>
      <c r="P675">
        <v>100</v>
      </c>
      <c r="Q675">
        <v>3</v>
      </c>
      <c r="R675" t="s">
        <v>908</v>
      </c>
      <c r="S675" s="1" t="s">
        <v>909</v>
      </c>
      <c r="T675">
        <v>39999999</v>
      </c>
      <c r="U675" s="53" t="s">
        <v>36</v>
      </c>
      <c r="V675" s="53" t="s">
        <v>38</v>
      </c>
      <c r="W675" s="53" t="s">
        <v>31</v>
      </c>
      <c r="X675">
        <v>0</v>
      </c>
      <c r="Y675">
        <v>0</v>
      </c>
      <c r="Z675">
        <v>0</v>
      </c>
      <c r="AA675">
        <v>0</v>
      </c>
      <c r="AB675">
        <v>0</v>
      </c>
      <c r="AC675" s="5">
        <v>0</v>
      </c>
      <c r="AD675" t="s">
        <v>1202</v>
      </c>
      <c r="AE675" s="5">
        <f t="shared" si="48"/>
        <v>0</v>
      </c>
      <c r="AF675" s="5" t="str">
        <f t="shared" si="47"/>
        <v>n/a</v>
      </c>
      <c r="AG675">
        <v>0</v>
      </c>
      <c r="AH675">
        <v>0</v>
      </c>
      <c r="AI675">
        <v>0</v>
      </c>
      <c r="AJ675">
        <v>0</v>
      </c>
      <c r="AK675" s="53" t="s">
        <v>1334</v>
      </c>
    </row>
    <row r="676" spans="1:37" ht="72" x14ac:dyDescent="0.3">
      <c r="A676" t="s">
        <v>595</v>
      </c>
      <c r="B676">
        <v>2022</v>
      </c>
      <c r="C676">
        <v>70550</v>
      </c>
      <c r="D676">
        <v>4944311</v>
      </c>
      <c r="E676" s="1" t="s">
        <v>867</v>
      </c>
      <c r="F676" s="1" t="s">
        <v>43</v>
      </c>
      <c r="G676" s="48" t="s">
        <v>44</v>
      </c>
      <c r="H676" t="s">
        <v>868</v>
      </c>
      <c r="I676">
        <v>27</v>
      </c>
      <c r="J676" t="s">
        <v>902</v>
      </c>
      <c r="K676" s="1" t="s">
        <v>903</v>
      </c>
      <c r="L676">
        <v>27</v>
      </c>
      <c r="M676" t="s">
        <v>902</v>
      </c>
      <c r="N676">
        <v>7</v>
      </c>
      <c r="O676">
        <v>12</v>
      </c>
      <c r="P676">
        <v>100</v>
      </c>
      <c r="Q676">
        <v>3</v>
      </c>
      <c r="R676" t="s">
        <v>908</v>
      </c>
      <c r="S676" s="1" t="s">
        <v>909</v>
      </c>
      <c r="T676">
        <v>39999999</v>
      </c>
      <c r="U676" s="53" t="s">
        <v>36</v>
      </c>
      <c r="V676" s="53" t="s">
        <v>38</v>
      </c>
      <c r="W676" s="53" t="s">
        <v>32</v>
      </c>
      <c r="X676">
        <v>0</v>
      </c>
      <c r="Y676">
        <v>0</v>
      </c>
      <c r="Z676">
        <v>0</v>
      </c>
      <c r="AA676">
        <v>0</v>
      </c>
      <c r="AB676">
        <v>0</v>
      </c>
      <c r="AC676" s="5">
        <v>0</v>
      </c>
      <c r="AD676" t="s">
        <v>1202</v>
      </c>
      <c r="AE676" s="5">
        <f t="shared" si="48"/>
        <v>0</v>
      </c>
      <c r="AF676" s="5" t="str">
        <f t="shared" si="47"/>
        <v>n/a</v>
      </c>
      <c r="AG676">
        <v>0</v>
      </c>
      <c r="AH676">
        <v>0</v>
      </c>
      <c r="AI676">
        <v>0</v>
      </c>
      <c r="AJ676">
        <v>0</v>
      </c>
      <c r="AK676" s="53" t="s">
        <v>1334</v>
      </c>
    </row>
    <row r="677" spans="1:37" ht="57.6" x14ac:dyDescent="0.3">
      <c r="A677" t="s">
        <v>595</v>
      </c>
      <c r="B677">
        <v>2022</v>
      </c>
      <c r="C677">
        <v>70550</v>
      </c>
      <c r="D677">
        <v>4944311</v>
      </c>
      <c r="E677" s="1" t="s">
        <v>867</v>
      </c>
      <c r="F677" s="1" t="s">
        <v>43</v>
      </c>
      <c r="G677" s="48" t="s">
        <v>44</v>
      </c>
      <c r="H677" t="s">
        <v>868</v>
      </c>
      <c r="I677">
        <v>28</v>
      </c>
      <c r="J677">
        <v>28</v>
      </c>
      <c r="K677" s="1" t="s">
        <v>910</v>
      </c>
      <c r="L677">
        <v>28</v>
      </c>
      <c r="M677">
        <v>28</v>
      </c>
      <c r="N677">
        <v>7</v>
      </c>
      <c r="O677">
        <v>12</v>
      </c>
      <c r="P677">
        <v>100</v>
      </c>
      <c r="Q677">
        <v>1</v>
      </c>
      <c r="R677">
        <v>1</v>
      </c>
      <c r="S677" s="1" t="s">
        <v>912</v>
      </c>
      <c r="T677">
        <v>20100102</v>
      </c>
      <c r="U677" s="53" t="s">
        <v>33</v>
      </c>
      <c r="V677" s="53" t="s">
        <v>38</v>
      </c>
      <c r="W677" s="53" t="s">
        <v>28</v>
      </c>
      <c r="X677">
        <v>31</v>
      </c>
      <c r="Y677">
        <v>24</v>
      </c>
      <c r="Z677">
        <v>25</v>
      </c>
      <c r="AA677">
        <v>20</v>
      </c>
      <c r="AB677">
        <v>22.7</v>
      </c>
      <c r="AC677" s="5">
        <v>2.3380999999999999E-2</v>
      </c>
      <c r="AD677" t="s">
        <v>1202</v>
      </c>
      <c r="AE677" s="5">
        <f t="shared" si="48"/>
        <v>0.2857142857142857</v>
      </c>
      <c r="AF677" s="5">
        <f t="shared" si="47"/>
        <v>2.8057199999999998E-3</v>
      </c>
      <c r="AG677">
        <f>AC677*'2022 EMP Fac Data Metro DC-NoVA'!$AE$3</f>
        <v>2.4492485147346359E-2</v>
      </c>
      <c r="AH677">
        <f t="shared" ref="AH677:AH724" si="51">AG677*$AF677/$AC677</f>
        <v>2.9390982176815627E-3</v>
      </c>
      <c r="AI677">
        <f>AC677*'2022 EMP Fac Data Metro DC-NoVA'!$AF$3</f>
        <v>2.4796837465538967E-2</v>
      </c>
      <c r="AJ677">
        <f t="shared" ref="AJ677:AJ724" si="52">AI677*$AF677/$AC677</f>
        <v>2.9756204958646761E-3</v>
      </c>
      <c r="AK677" s="53" t="s">
        <v>1334</v>
      </c>
    </row>
    <row r="678" spans="1:37" ht="57.6" x14ac:dyDescent="0.3">
      <c r="A678" t="s">
        <v>595</v>
      </c>
      <c r="B678">
        <v>2022</v>
      </c>
      <c r="C678">
        <v>70550</v>
      </c>
      <c r="D678">
        <v>4944311</v>
      </c>
      <c r="E678" s="1" t="s">
        <v>867</v>
      </c>
      <c r="F678" s="1" t="s">
        <v>43</v>
      </c>
      <c r="G678" s="48" t="s">
        <v>44</v>
      </c>
      <c r="H678" t="s">
        <v>868</v>
      </c>
      <c r="I678">
        <v>28</v>
      </c>
      <c r="J678">
        <v>28</v>
      </c>
      <c r="K678" s="1" t="s">
        <v>910</v>
      </c>
      <c r="L678">
        <v>28</v>
      </c>
      <c r="M678">
        <v>28</v>
      </c>
      <c r="N678">
        <v>7</v>
      </c>
      <c r="O678">
        <v>12</v>
      </c>
      <c r="P678">
        <v>100</v>
      </c>
      <c r="Q678">
        <v>1</v>
      </c>
      <c r="R678">
        <v>1</v>
      </c>
      <c r="S678" s="1" t="s">
        <v>912</v>
      </c>
      <c r="T678">
        <v>20100102</v>
      </c>
      <c r="U678" s="53" t="s">
        <v>33</v>
      </c>
      <c r="V678" s="53" t="s">
        <v>38</v>
      </c>
      <c r="W678" s="53" t="s">
        <v>29</v>
      </c>
      <c r="X678">
        <v>31</v>
      </c>
      <c r="Y678">
        <v>24</v>
      </c>
      <c r="Z678">
        <v>25</v>
      </c>
      <c r="AA678">
        <v>20</v>
      </c>
      <c r="AB678">
        <v>22.7</v>
      </c>
      <c r="AC678" s="5">
        <v>0.4248305</v>
      </c>
      <c r="AD678" t="s">
        <v>1202</v>
      </c>
      <c r="AE678" s="5">
        <f t="shared" si="48"/>
        <v>0.2857142857142857</v>
      </c>
      <c r="AF678" s="5">
        <f t="shared" si="47"/>
        <v>5.0979659999999996E-2</v>
      </c>
      <c r="AG678">
        <f>AC678*'2022 EMP Fac Data Metro DC-NoVA'!$AK$3</f>
        <v>0.46195189949115545</v>
      </c>
      <c r="AH678">
        <f t="shared" si="51"/>
        <v>5.5434227938938645E-2</v>
      </c>
      <c r="AI678">
        <f>AC678*'2022 EMP Fac Data Metro DC-NoVA'!$AL$3</f>
        <v>0.48229553446131862</v>
      </c>
      <c r="AJ678">
        <f t="shared" si="52"/>
        <v>5.7875464135358233E-2</v>
      </c>
      <c r="AK678" s="53" t="s">
        <v>1334</v>
      </c>
    </row>
    <row r="679" spans="1:37" ht="57.6" x14ac:dyDescent="0.3">
      <c r="A679" t="s">
        <v>595</v>
      </c>
      <c r="B679">
        <v>2022</v>
      </c>
      <c r="C679">
        <v>70550</v>
      </c>
      <c r="D679">
        <v>4944311</v>
      </c>
      <c r="E679" s="1" t="s">
        <v>867</v>
      </c>
      <c r="F679" s="1" t="s">
        <v>43</v>
      </c>
      <c r="G679" s="48" t="s">
        <v>44</v>
      </c>
      <c r="H679" t="s">
        <v>868</v>
      </c>
      <c r="I679">
        <v>28</v>
      </c>
      <c r="J679">
        <v>28</v>
      </c>
      <c r="K679" s="1" t="s">
        <v>910</v>
      </c>
      <c r="L679">
        <v>28</v>
      </c>
      <c r="M679">
        <v>28</v>
      </c>
      <c r="N679">
        <v>7</v>
      </c>
      <c r="O679">
        <v>12</v>
      </c>
      <c r="P679">
        <v>100</v>
      </c>
      <c r="Q679">
        <v>1</v>
      </c>
      <c r="R679">
        <v>1</v>
      </c>
      <c r="S679" s="1" t="s">
        <v>912</v>
      </c>
      <c r="T679">
        <v>20100102</v>
      </c>
      <c r="U679" s="53" t="s">
        <v>33</v>
      </c>
      <c r="V679" s="53" t="s">
        <v>38</v>
      </c>
      <c r="W679" s="53" t="s">
        <v>30</v>
      </c>
      <c r="X679">
        <v>31</v>
      </c>
      <c r="Y679">
        <v>24</v>
      </c>
      <c r="Z679">
        <v>25</v>
      </c>
      <c r="AA679">
        <v>20</v>
      </c>
      <c r="AB679">
        <v>22.7</v>
      </c>
      <c r="AC679" s="5">
        <v>3.5184999999999999E-3</v>
      </c>
      <c r="AD679" t="s">
        <v>1202</v>
      </c>
      <c r="AE679" s="5">
        <f t="shared" si="48"/>
        <v>0.2857142857142857</v>
      </c>
      <c r="AF679" s="5">
        <f t="shared" si="47"/>
        <v>4.2221999999999995E-4</v>
      </c>
      <c r="AG679">
        <f>AC679*'2022 EMP Fac Data Metro DC-NoVA'!$AN$3</f>
        <v>3.6932391184197433E-3</v>
      </c>
      <c r="AH679">
        <f t="shared" si="51"/>
        <v>4.4318869421036916E-4</v>
      </c>
      <c r="AI679">
        <f>AC679*'2022 EMP Fac Data Metro DC-NoVA'!$AO$3</f>
        <v>3.7442978420802169E-3</v>
      </c>
      <c r="AJ679">
        <f t="shared" si="52"/>
        <v>4.49315741049626E-4</v>
      </c>
      <c r="AK679" s="53" t="s">
        <v>1334</v>
      </c>
    </row>
    <row r="680" spans="1:37" ht="57.6" x14ac:dyDescent="0.3">
      <c r="A680" t="s">
        <v>595</v>
      </c>
      <c r="B680">
        <v>2022</v>
      </c>
      <c r="C680">
        <v>70550</v>
      </c>
      <c r="D680">
        <v>4944311</v>
      </c>
      <c r="E680" s="1" t="s">
        <v>867</v>
      </c>
      <c r="F680" s="1" t="s">
        <v>43</v>
      </c>
      <c r="G680" s="48" t="s">
        <v>44</v>
      </c>
      <c r="H680" t="s">
        <v>868</v>
      </c>
      <c r="I680">
        <v>28</v>
      </c>
      <c r="J680">
        <v>28</v>
      </c>
      <c r="K680" s="1" t="s">
        <v>910</v>
      </c>
      <c r="L680">
        <v>28</v>
      </c>
      <c r="M680">
        <v>28</v>
      </c>
      <c r="N680">
        <v>7</v>
      </c>
      <c r="O680">
        <v>12</v>
      </c>
      <c r="P680">
        <v>100</v>
      </c>
      <c r="Q680">
        <v>1</v>
      </c>
      <c r="R680">
        <v>1</v>
      </c>
      <c r="S680" s="1" t="s">
        <v>912</v>
      </c>
      <c r="T680">
        <v>20100102</v>
      </c>
      <c r="U680" s="53" t="s">
        <v>33</v>
      </c>
      <c r="V680" s="53" t="s">
        <v>38</v>
      </c>
      <c r="W680" s="53" t="s">
        <v>35</v>
      </c>
      <c r="X680">
        <v>31</v>
      </c>
      <c r="Y680">
        <v>24</v>
      </c>
      <c r="Z680">
        <v>25</v>
      </c>
      <c r="AA680">
        <v>20</v>
      </c>
      <c r="AB680">
        <v>22.7</v>
      </c>
      <c r="AC680" s="5">
        <v>3.5184999999999999E-3</v>
      </c>
      <c r="AD680" t="s">
        <v>1202</v>
      </c>
      <c r="AE680" s="5">
        <f t="shared" si="48"/>
        <v>0.2857142857142857</v>
      </c>
      <c r="AF680" s="5">
        <f t="shared" si="47"/>
        <v>4.2221999999999995E-4</v>
      </c>
      <c r="AG680">
        <f>AC680*'2022 EMP Fac Data Metro DC-NoVA'!$AN$3</f>
        <v>3.6932391184197433E-3</v>
      </c>
      <c r="AH680">
        <f t="shared" si="51"/>
        <v>4.4318869421036916E-4</v>
      </c>
      <c r="AI680">
        <f>AC680*'2022 EMP Fac Data Metro DC-NoVA'!$AO$3</f>
        <v>3.7442978420802169E-3</v>
      </c>
      <c r="AJ680">
        <f t="shared" si="52"/>
        <v>4.49315741049626E-4</v>
      </c>
      <c r="AK680" s="53" t="s">
        <v>1334</v>
      </c>
    </row>
    <row r="681" spans="1:37" ht="57.6" x14ac:dyDescent="0.3">
      <c r="A681" t="s">
        <v>595</v>
      </c>
      <c r="B681">
        <v>2022</v>
      </c>
      <c r="C681">
        <v>70550</v>
      </c>
      <c r="D681">
        <v>4944311</v>
      </c>
      <c r="E681" s="1" t="s">
        <v>867</v>
      </c>
      <c r="F681" s="1" t="s">
        <v>43</v>
      </c>
      <c r="G681" s="48" t="s">
        <v>44</v>
      </c>
      <c r="H681" t="s">
        <v>868</v>
      </c>
      <c r="I681">
        <v>28</v>
      </c>
      <c r="J681">
        <v>28</v>
      </c>
      <c r="K681" s="1" t="s">
        <v>910</v>
      </c>
      <c r="L681">
        <v>28</v>
      </c>
      <c r="M681">
        <v>28</v>
      </c>
      <c r="N681">
        <v>7</v>
      </c>
      <c r="O681">
        <v>12</v>
      </c>
      <c r="P681">
        <v>100</v>
      </c>
      <c r="Q681">
        <v>1</v>
      </c>
      <c r="R681">
        <v>1</v>
      </c>
      <c r="S681" s="1" t="s">
        <v>912</v>
      </c>
      <c r="T681">
        <v>20100102</v>
      </c>
      <c r="U681" s="53" t="s">
        <v>33</v>
      </c>
      <c r="V681" s="53" t="s">
        <v>38</v>
      </c>
      <c r="W681" s="53" t="s">
        <v>31</v>
      </c>
      <c r="X681">
        <v>31</v>
      </c>
      <c r="Y681">
        <v>24</v>
      </c>
      <c r="Z681">
        <v>25</v>
      </c>
      <c r="AA681">
        <v>20</v>
      </c>
      <c r="AB681">
        <v>22.7</v>
      </c>
      <c r="AC681" s="5">
        <v>1.816E-4</v>
      </c>
      <c r="AD681" t="s">
        <v>1202</v>
      </c>
      <c r="AE681" s="5">
        <f t="shared" si="48"/>
        <v>0.2857142857142857</v>
      </c>
      <c r="AF681" s="5">
        <f t="shared" si="47"/>
        <v>2.1792000000000001E-5</v>
      </c>
      <c r="AG681">
        <f>AC681*'2022 EMP Fac Data Metro DC-NoVA'!$AQ$3</f>
        <v>1.9525538205505285E-4</v>
      </c>
      <c r="AH681">
        <f t="shared" si="51"/>
        <v>2.3430645846606343E-5</v>
      </c>
      <c r="AI681">
        <f>AC681*'2022 EMP Fac Data Metro DC-NoVA'!$AR$3</f>
        <v>2.0118217540098182E-4</v>
      </c>
      <c r="AJ681">
        <f t="shared" si="52"/>
        <v>2.4141861048117821E-5</v>
      </c>
      <c r="AK681" s="53" t="s">
        <v>1334</v>
      </c>
    </row>
    <row r="682" spans="1:37" ht="57.6" x14ac:dyDescent="0.3">
      <c r="A682" t="s">
        <v>595</v>
      </c>
      <c r="B682">
        <v>2022</v>
      </c>
      <c r="C682">
        <v>70550</v>
      </c>
      <c r="D682">
        <v>4944311</v>
      </c>
      <c r="E682" s="1" t="s">
        <v>867</v>
      </c>
      <c r="F682" s="1" t="s">
        <v>43</v>
      </c>
      <c r="G682" s="48" t="s">
        <v>44</v>
      </c>
      <c r="H682" t="s">
        <v>868</v>
      </c>
      <c r="I682">
        <v>28</v>
      </c>
      <c r="J682">
        <v>28</v>
      </c>
      <c r="K682" s="1" t="s">
        <v>910</v>
      </c>
      <c r="L682">
        <v>28</v>
      </c>
      <c r="M682">
        <v>28</v>
      </c>
      <c r="N682">
        <v>7</v>
      </c>
      <c r="O682">
        <v>12</v>
      </c>
      <c r="P682">
        <v>100</v>
      </c>
      <c r="Q682">
        <v>1</v>
      </c>
      <c r="R682">
        <v>1</v>
      </c>
      <c r="S682" s="1" t="s">
        <v>912</v>
      </c>
      <c r="T682">
        <v>20100102</v>
      </c>
      <c r="U682" s="53" t="s">
        <v>33</v>
      </c>
      <c r="V682" s="53" t="s">
        <v>38</v>
      </c>
      <c r="W682" s="53" t="s">
        <v>32</v>
      </c>
      <c r="X682">
        <v>31</v>
      </c>
      <c r="Y682">
        <v>24</v>
      </c>
      <c r="Z682">
        <v>25</v>
      </c>
      <c r="AA682">
        <v>20</v>
      </c>
      <c r="AB682">
        <v>22.7</v>
      </c>
      <c r="AC682" s="5">
        <v>8.7395000000000007E-3</v>
      </c>
      <c r="AD682" t="s">
        <v>1202</v>
      </c>
      <c r="AE682" s="5">
        <f t="shared" si="48"/>
        <v>0.2857142857142857</v>
      </c>
      <c r="AF682" s="5">
        <f t="shared" si="47"/>
        <v>1.04874E-3</v>
      </c>
      <c r="AG682">
        <f>AC682*'2022 EMP Fac Data Metro DC-NoVA'!$AT$3</f>
        <v>9.8489976321870943E-3</v>
      </c>
      <c r="AH682">
        <f t="shared" si="51"/>
        <v>1.1818797158624514E-3</v>
      </c>
      <c r="AI682">
        <f>AC682*'2022 EMP Fac Data Metro DC-NoVA'!$AT$3</f>
        <v>9.8489976321870943E-3</v>
      </c>
      <c r="AJ682">
        <f t="shared" si="52"/>
        <v>1.1818797158624514E-3</v>
      </c>
      <c r="AK682" s="53" t="s">
        <v>1334</v>
      </c>
    </row>
    <row r="683" spans="1:37" ht="43.2" x14ac:dyDescent="0.3">
      <c r="A683" t="s">
        <v>595</v>
      </c>
      <c r="B683">
        <v>2022</v>
      </c>
      <c r="C683">
        <v>70550</v>
      </c>
      <c r="D683">
        <v>4944311</v>
      </c>
      <c r="E683" s="1" t="s">
        <v>867</v>
      </c>
      <c r="F683" s="1" t="s">
        <v>43</v>
      </c>
      <c r="G683" s="48" t="s">
        <v>44</v>
      </c>
      <c r="H683" t="s">
        <v>868</v>
      </c>
      <c r="I683">
        <v>28</v>
      </c>
      <c r="J683">
        <v>28</v>
      </c>
      <c r="K683" s="1" t="s">
        <v>910</v>
      </c>
      <c r="L683">
        <v>28</v>
      </c>
      <c r="M683">
        <v>28</v>
      </c>
      <c r="N683">
        <v>7</v>
      </c>
      <c r="O683">
        <v>12</v>
      </c>
      <c r="P683">
        <v>100</v>
      </c>
      <c r="Q683">
        <v>2</v>
      </c>
      <c r="R683">
        <v>2</v>
      </c>
      <c r="S683" s="1" t="s">
        <v>911</v>
      </c>
      <c r="T683">
        <v>10300603</v>
      </c>
      <c r="U683" s="53" t="s">
        <v>37</v>
      </c>
      <c r="V683" s="53" t="s">
        <v>37</v>
      </c>
      <c r="W683" s="53" t="s">
        <v>28</v>
      </c>
      <c r="X683">
        <v>35</v>
      </c>
      <c r="Y683">
        <v>16</v>
      </c>
      <c r="Z683">
        <v>23</v>
      </c>
      <c r="AA683">
        <v>26</v>
      </c>
      <c r="AB683">
        <v>49.39</v>
      </c>
      <c r="AC683" s="5">
        <v>2.0743800000000001</v>
      </c>
      <c r="AD683" t="s">
        <v>1202</v>
      </c>
      <c r="AE683" s="5">
        <f t="shared" si="48"/>
        <v>0.19047619047619047</v>
      </c>
      <c r="AF683" s="5">
        <f t="shared" si="47"/>
        <v>0.2489256</v>
      </c>
      <c r="AG683">
        <f>AC683*'2022 EMP Fac Data Metro DC-NoVA'!$AE$3</f>
        <v>2.1729918027437813</v>
      </c>
      <c r="AH683">
        <f t="shared" si="51"/>
        <v>0.26075901632925375</v>
      </c>
      <c r="AI683">
        <f>AC683*'2022 EMP Fac Data Metro DC-NoVA'!$AF$3</f>
        <v>2.1999941705557813</v>
      </c>
      <c r="AJ683">
        <f t="shared" si="52"/>
        <v>0.26399930046669373</v>
      </c>
      <c r="AK683" s="53" t="s">
        <v>1334</v>
      </c>
    </row>
    <row r="684" spans="1:37" ht="43.2" x14ac:dyDescent="0.3">
      <c r="A684" t="s">
        <v>595</v>
      </c>
      <c r="B684">
        <v>2022</v>
      </c>
      <c r="C684">
        <v>70550</v>
      </c>
      <c r="D684">
        <v>4944311</v>
      </c>
      <c r="E684" s="1" t="s">
        <v>867</v>
      </c>
      <c r="F684" s="1" t="s">
        <v>43</v>
      </c>
      <c r="G684" s="48" t="s">
        <v>44</v>
      </c>
      <c r="H684" t="s">
        <v>868</v>
      </c>
      <c r="I684">
        <v>28</v>
      </c>
      <c r="J684">
        <v>28</v>
      </c>
      <c r="K684" s="1" t="s">
        <v>910</v>
      </c>
      <c r="L684">
        <v>28</v>
      </c>
      <c r="M684">
        <v>28</v>
      </c>
      <c r="N684">
        <v>7</v>
      </c>
      <c r="O684">
        <v>12</v>
      </c>
      <c r="P684">
        <v>100</v>
      </c>
      <c r="Q684">
        <v>2</v>
      </c>
      <c r="R684">
        <v>2</v>
      </c>
      <c r="S684" s="1" t="s">
        <v>911</v>
      </c>
      <c r="T684">
        <v>10300603</v>
      </c>
      <c r="U684" s="53" t="s">
        <v>37</v>
      </c>
      <c r="V684" s="53" t="s">
        <v>37</v>
      </c>
      <c r="W684" s="53" t="s">
        <v>29</v>
      </c>
      <c r="X684">
        <v>35</v>
      </c>
      <c r="Y684">
        <v>16</v>
      </c>
      <c r="Z684">
        <v>23</v>
      </c>
      <c r="AA684">
        <v>26</v>
      </c>
      <c r="AB684">
        <v>49.39</v>
      </c>
      <c r="AC684" s="5">
        <v>2.4695</v>
      </c>
      <c r="AD684" t="s">
        <v>1202</v>
      </c>
      <c r="AE684" s="5">
        <f t="shared" si="48"/>
        <v>0.19047619047619047</v>
      </c>
      <c r="AF684" s="5">
        <f t="shared" si="47"/>
        <v>0.29634000000000005</v>
      </c>
      <c r="AG684">
        <f>AC684*'2022 EMP Fac Data Metro DC-NoVA'!$AK$3</f>
        <v>2.685283226588977</v>
      </c>
      <c r="AH684">
        <f t="shared" si="51"/>
        <v>0.32223398719067731</v>
      </c>
      <c r="AI684">
        <f>AC684*'2022 EMP Fac Data Metro DC-NoVA'!$AL$3</f>
        <v>2.8035388757450943</v>
      </c>
      <c r="AJ684">
        <f t="shared" si="52"/>
        <v>0.33642466508941138</v>
      </c>
      <c r="AK684" s="53" t="s">
        <v>1334</v>
      </c>
    </row>
    <row r="685" spans="1:37" ht="43.2" x14ac:dyDescent="0.3">
      <c r="A685" t="s">
        <v>595</v>
      </c>
      <c r="B685">
        <v>2022</v>
      </c>
      <c r="C685">
        <v>70550</v>
      </c>
      <c r="D685">
        <v>4944311</v>
      </c>
      <c r="E685" s="1" t="s">
        <v>867</v>
      </c>
      <c r="F685" s="1" t="s">
        <v>43</v>
      </c>
      <c r="G685" s="48" t="s">
        <v>44</v>
      </c>
      <c r="H685" t="s">
        <v>868</v>
      </c>
      <c r="I685">
        <v>28</v>
      </c>
      <c r="J685">
        <v>28</v>
      </c>
      <c r="K685" s="1" t="s">
        <v>910</v>
      </c>
      <c r="L685">
        <v>28</v>
      </c>
      <c r="M685">
        <v>28</v>
      </c>
      <c r="N685">
        <v>7</v>
      </c>
      <c r="O685">
        <v>12</v>
      </c>
      <c r="P685">
        <v>100</v>
      </c>
      <c r="Q685">
        <v>2</v>
      </c>
      <c r="R685">
        <v>2</v>
      </c>
      <c r="S685" s="1" t="s">
        <v>911</v>
      </c>
      <c r="T685">
        <v>10300603</v>
      </c>
      <c r="U685" s="53" t="s">
        <v>37</v>
      </c>
      <c r="V685" s="53" t="s">
        <v>37</v>
      </c>
      <c r="W685" s="53" t="s">
        <v>30</v>
      </c>
      <c r="X685">
        <v>35</v>
      </c>
      <c r="Y685">
        <v>16</v>
      </c>
      <c r="Z685">
        <v>23</v>
      </c>
      <c r="AA685">
        <v>26</v>
      </c>
      <c r="AB685">
        <v>49.39</v>
      </c>
      <c r="AC685" s="5">
        <v>0.18768199999999999</v>
      </c>
      <c r="AD685" t="s">
        <v>1202</v>
      </c>
      <c r="AE685" s="5">
        <f t="shared" si="48"/>
        <v>0.19047619047619047</v>
      </c>
      <c r="AF685" s="5">
        <f t="shared" si="47"/>
        <v>2.2521840000000001E-2</v>
      </c>
      <c r="AG685">
        <f>AC685*'2022 EMP Fac Data Metro DC-NoVA'!$AN$3</f>
        <v>0.19700284332052131</v>
      </c>
      <c r="AH685">
        <f t="shared" si="51"/>
        <v>2.3640341198462561E-2</v>
      </c>
      <c r="AI685">
        <f>AC685*'2022 EMP Fac Data Metro DC-NoVA'!$AO$3</f>
        <v>0.19972639124550212</v>
      </c>
      <c r="AJ685">
        <f t="shared" si="52"/>
        <v>2.3967166949460258E-2</v>
      </c>
      <c r="AK685" s="53" t="s">
        <v>1334</v>
      </c>
    </row>
    <row r="686" spans="1:37" ht="43.2" x14ac:dyDescent="0.3">
      <c r="A686" t="s">
        <v>595</v>
      </c>
      <c r="B686">
        <v>2022</v>
      </c>
      <c r="C686">
        <v>70550</v>
      </c>
      <c r="D686">
        <v>4944311</v>
      </c>
      <c r="E686" s="1" t="s">
        <v>867</v>
      </c>
      <c r="F686" s="1" t="s">
        <v>43</v>
      </c>
      <c r="G686" s="48" t="s">
        <v>44</v>
      </c>
      <c r="H686" t="s">
        <v>868</v>
      </c>
      <c r="I686">
        <v>28</v>
      </c>
      <c r="J686">
        <v>28</v>
      </c>
      <c r="K686" s="1" t="s">
        <v>910</v>
      </c>
      <c r="L686">
        <v>28</v>
      </c>
      <c r="M686">
        <v>28</v>
      </c>
      <c r="N686">
        <v>7</v>
      </c>
      <c r="O686">
        <v>12</v>
      </c>
      <c r="P686">
        <v>100</v>
      </c>
      <c r="Q686">
        <v>2</v>
      </c>
      <c r="R686">
        <v>2</v>
      </c>
      <c r="S686" s="1" t="s">
        <v>911</v>
      </c>
      <c r="T686">
        <v>10300603</v>
      </c>
      <c r="U686" s="53" t="s">
        <v>37</v>
      </c>
      <c r="V686" s="53" t="s">
        <v>37</v>
      </c>
      <c r="W686" s="53" t="s">
        <v>35</v>
      </c>
      <c r="X686">
        <v>35</v>
      </c>
      <c r="Y686">
        <v>16</v>
      </c>
      <c r="Z686">
        <v>23</v>
      </c>
      <c r="AA686">
        <v>26</v>
      </c>
      <c r="AB686">
        <v>49.39</v>
      </c>
      <c r="AC686" s="5">
        <v>0.18768199999999999</v>
      </c>
      <c r="AD686" t="s">
        <v>1202</v>
      </c>
      <c r="AE686" s="5">
        <f t="shared" si="48"/>
        <v>0.19047619047619047</v>
      </c>
      <c r="AF686" s="5">
        <f t="shared" si="47"/>
        <v>2.2521840000000001E-2</v>
      </c>
      <c r="AG686">
        <f>AC686*'2022 EMP Fac Data Metro DC-NoVA'!$AN$3</f>
        <v>0.19700284332052131</v>
      </c>
      <c r="AH686">
        <f t="shared" si="51"/>
        <v>2.3640341198462561E-2</v>
      </c>
      <c r="AI686">
        <f>AC686*'2022 EMP Fac Data Metro DC-NoVA'!$AO$3</f>
        <v>0.19972639124550212</v>
      </c>
      <c r="AJ686">
        <f t="shared" si="52"/>
        <v>2.3967166949460258E-2</v>
      </c>
      <c r="AK686" s="53" t="s">
        <v>1334</v>
      </c>
    </row>
    <row r="687" spans="1:37" ht="43.2" x14ac:dyDescent="0.3">
      <c r="A687" t="s">
        <v>595</v>
      </c>
      <c r="B687">
        <v>2022</v>
      </c>
      <c r="C687">
        <v>70550</v>
      </c>
      <c r="D687">
        <v>4944311</v>
      </c>
      <c r="E687" s="1" t="s">
        <v>867</v>
      </c>
      <c r="F687" s="1" t="s">
        <v>43</v>
      </c>
      <c r="G687" s="48" t="s">
        <v>44</v>
      </c>
      <c r="H687" t="s">
        <v>868</v>
      </c>
      <c r="I687">
        <v>28</v>
      </c>
      <c r="J687">
        <v>28</v>
      </c>
      <c r="K687" s="1" t="s">
        <v>910</v>
      </c>
      <c r="L687">
        <v>28</v>
      </c>
      <c r="M687">
        <v>28</v>
      </c>
      <c r="N687">
        <v>7</v>
      </c>
      <c r="O687">
        <v>12</v>
      </c>
      <c r="P687">
        <v>100</v>
      </c>
      <c r="Q687">
        <v>2</v>
      </c>
      <c r="R687">
        <v>2</v>
      </c>
      <c r="S687" s="1" t="s">
        <v>911</v>
      </c>
      <c r="T687">
        <v>10300603</v>
      </c>
      <c r="U687" s="53" t="s">
        <v>37</v>
      </c>
      <c r="V687" s="53" t="s">
        <v>37</v>
      </c>
      <c r="W687" s="53" t="s">
        <v>31</v>
      </c>
      <c r="X687">
        <v>35</v>
      </c>
      <c r="Y687">
        <v>16</v>
      </c>
      <c r="Z687">
        <v>23</v>
      </c>
      <c r="AA687">
        <v>26</v>
      </c>
      <c r="AB687">
        <v>49.39</v>
      </c>
      <c r="AC687" s="5">
        <v>1.4817E-2</v>
      </c>
      <c r="AD687" t="s">
        <v>1202</v>
      </c>
      <c r="AE687" s="5">
        <f t="shared" si="48"/>
        <v>0.19047619047619047</v>
      </c>
      <c r="AF687" s="5">
        <f t="shared" si="47"/>
        <v>1.7780400000000003E-3</v>
      </c>
      <c r="AG687">
        <f>AC687*'2022 EMP Fac Data Metro DC-NoVA'!$AQ$3</f>
        <v>1.593116187174955E-2</v>
      </c>
      <c r="AH687">
        <f t="shared" si="51"/>
        <v>1.9117394246099464E-3</v>
      </c>
      <c r="AI687">
        <f>AC687*'2022 EMP Fac Data Metro DC-NoVA'!$AR$3</f>
        <v>1.6414737295794866E-2</v>
      </c>
      <c r="AJ687">
        <f t="shared" si="52"/>
        <v>1.9697684754953842E-3</v>
      </c>
      <c r="AK687" s="53" t="s">
        <v>1334</v>
      </c>
    </row>
    <row r="688" spans="1:37" ht="43.2" x14ac:dyDescent="0.3">
      <c r="A688" t="s">
        <v>595</v>
      </c>
      <c r="B688">
        <v>2022</v>
      </c>
      <c r="C688">
        <v>70550</v>
      </c>
      <c r="D688">
        <v>4944311</v>
      </c>
      <c r="E688" s="1" t="s">
        <v>867</v>
      </c>
      <c r="F688" s="1" t="s">
        <v>43</v>
      </c>
      <c r="G688" s="48" t="s">
        <v>44</v>
      </c>
      <c r="H688" t="s">
        <v>868</v>
      </c>
      <c r="I688">
        <v>28</v>
      </c>
      <c r="J688">
        <v>28</v>
      </c>
      <c r="K688" s="1" t="s">
        <v>910</v>
      </c>
      <c r="L688">
        <v>28</v>
      </c>
      <c r="M688">
        <v>28</v>
      </c>
      <c r="N688">
        <v>7</v>
      </c>
      <c r="O688">
        <v>12</v>
      </c>
      <c r="P688">
        <v>100</v>
      </c>
      <c r="Q688">
        <v>2</v>
      </c>
      <c r="R688">
        <v>2</v>
      </c>
      <c r="S688" s="1" t="s">
        <v>911</v>
      </c>
      <c r="T688">
        <v>10300603</v>
      </c>
      <c r="U688" s="53" t="s">
        <v>37</v>
      </c>
      <c r="V688" s="53" t="s">
        <v>37</v>
      </c>
      <c r="W688" s="53" t="s">
        <v>32</v>
      </c>
      <c r="X688">
        <v>35</v>
      </c>
      <c r="Y688">
        <v>16</v>
      </c>
      <c r="Z688">
        <v>23</v>
      </c>
      <c r="AA688">
        <v>26</v>
      </c>
      <c r="AB688">
        <v>49.39</v>
      </c>
      <c r="AC688" s="5">
        <v>0.13582250000000001</v>
      </c>
      <c r="AD688" t="s">
        <v>1202</v>
      </c>
      <c r="AE688" s="5">
        <f t="shared" si="48"/>
        <v>0.19047619047619047</v>
      </c>
      <c r="AF688" s="5">
        <f t="shared" si="47"/>
        <v>1.6298700000000003E-2</v>
      </c>
      <c r="AG688">
        <f>AC688*'2022 EMP Fac Data Metro DC-NoVA'!$AT$3</f>
        <v>0.15306544778279441</v>
      </c>
      <c r="AH688">
        <f t="shared" si="51"/>
        <v>1.8367853733935329E-2</v>
      </c>
      <c r="AI688">
        <f>AC688*'2022 EMP Fac Data Metro DC-NoVA'!$AT$3</f>
        <v>0.15306544778279441</v>
      </c>
      <c r="AJ688">
        <f t="shared" si="52"/>
        <v>1.8367853733935329E-2</v>
      </c>
      <c r="AK688" s="53" t="s">
        <v>1334</v>
      </c>
    </row>
    <row r="689" spans="1:37" ht="28.8" x14ac:dyDescent="0.3">
      <c r="A689" t="s">
        <v>595</v>
      </c>
      <c r="B689">
        <v>2022</v>
      </c>
      <c r="C689">
        <v>70550</v>
      </c>
      <c r="D689">
        <v>4944311</v>
      </c>
      <c r="E689" s="1" t="s">
        <v>867</v>
      </c>
      <c r="F689" s="1" t="s">
        <v>43</v>
      </c>
      <c r="G689" s="48" t="s">
        <v>44</v>
      </c>
      <c r="H689" t="s">
        <v>868</v>
      </c>
      <c r="I689">
        <v>41</v>
      </c>
      <c r="J689" t="s">
        <v>913</v>
      </c>
      <c r="K689" s="1" t="s">
        <v>914</v>
      </c>
      <c r="L689">
        <v>41</v>
      </c>
      <c r="M689" t="s">
        <v>913</v>
      </c>
      <c r="N689">
        <v>2</v>
      </c>
      <c r="O689">
        <v>8</v>
      </c>
      <c r="P689">
        <v>832</v>
      </c>
      <c r="Q689">
        <v>1</v>
      </c>
      <c r="R689" t="s">
        <v>913</v>
      </c>
      <c r="S689" s="1" t="s">
        <v>915</v>
      </c>
      <c r="T689">
        <v>50190010</v>
      </c>
      <c r="U689" s="53" t="s">
        <v>33</v>
      </c>
      <c r="V689" s="53" t="s">
        <v>33</v>
      </c>
      <c r="W689" s="53" t="s">
        <v>28</v>
      </c>
      <c r="X689">
        <v>6</v>
      </c>
      <c r="Y689">
        <v>27</v>
      </c>
      <c r="Z689">
        <v>47</v>
      </c>
      <c r="AA689">
        <v>20</v>
      </c>
      <c r="AB689">
        <v>0.15</v>
      </c>
      <c r="AC689" s="5">
        <v>1.155E-3</v>
      </c>
      <c r="AD689" t="s">
        <v>1202</v>
      </c>
      <c r="AE689" s="5">
        <f t="shared" si="48"/>
        <v>14.04</v>
      </c>
      <c r="AF689" s="5">
        <f t="shared" si="47"/>
        <v>1.199423076923077E-5</v>
      </c>
      <c r="AG689">
        <f>AC689*'2022 EMP Fac Data Metro DC-NoVA'!$AE$3</f>
        <v>1.2099063489664705E-3</v>
      </c>
      <c r="AH689">
        <f t="shared" si="51"/>
        <v>1.2564412085421041E-5</v>
      </c>
      <c r="AI689">
        <f>AC689*'2022 EMP Fac Data Metro DC-NoVA'!$AF$3</f>
        <v>1.2249410749197E-3</v>
      </c>
      <c r="AJ689">
        <f t="shared" si="52"/>
        <v>1.2720541931858425E-5</v>
      </c>
      <c r="AK689" s="53" t="s">
        <v>1334</v>
      </c>
    </row>
    <row r="690" spans="1:37" ht="28.8" x14ac:dyDescent="0.3">
      <c r="A690" t="s">
        <v>595</v>
      </c>
      <c r="B690">
        <v>2022</v>
      </c>
      <c r="C690">
        <v>70550</v>
      </c>
      <c r="D690">
        <v>4944311</v>
      </c>
      <c r="E690" s="1" t="s">
        <v>867</v>
      </c>
      <c r="F690" s="1" t="s">
        <v>43</v>
      </c>
      <c r="G690" s="48" t="s">
        <v>44</v>
      </c>
      <c r="H690" t="s">
        <v>868</v>
      </c>
      <c r="I690">
        <v>41</v>
      </c>
      <c r="J690" t="s">
        <v>913</v>
      </c>
      <c r="K690" s="1" t="s">
        <v>914</v>
      </c>
      <c r="L690">
        <v>41</v>
      </c>
      <c r="M690" t="s">
        <v>913</v>
      </c>
      <c r="N690">
        <v>2</v>
      </c>
      <c r="O690">
        <v>8</v>
      </c>
      <c r="P690">
        <v>832</v>
      </c>
      <c r="Q690">
        <v>1</v>
      </c>
      <c r="R690" t="s">
        <v>913</v>
      </c>
      <c r="S690" s="1" t="s">
        <v>915</v>
      </c>
      <c r="T690">
        <v>50190010</v>
      </c>
      <c r="U690" s="53" t="s">
        <v>33</v>
      </c>
      <c r="V690" s="53" t="s">
        <v>33</v>
      </c>
      <c r="W690" s="53" t="s">
        <v>29</v>
      </c>
      <c r="X690">
        <v>6</v>
      </c>
      <c r="Y690">
        <v>27</v>
      </c>
      <c r="Z690">
        <v>47</v>
      </c>
      <c r="AA690">
        <v>20</v>
      </c>
      <c r="AB690">
        <v>0.15</v>
      </c>
      <c r="AC690" s="5">
        <v>4.1774999999999998E-3</v>
      </c>
      <c r="AD690" t="s">
        <v>1202</v>
      </c>
      <c r="AE690" s="5">
        <f t="shared" si="48"/>
        <v>14.04</v>
      </c>
      <c r="AF690" s="5">
        <f t="shared" si="47"/>
        <v>4.3381730769230762E-5</v>
      </c>
      <c r="AG690">
        <f>AC690*'2022 EMP Fac Data Metro DC-NoVA'!$AK$3</f>
        <v>4.5425271022779719E-3</v>
      </c>
      <c r="AH690">
        <f t="shared" si="51"/>
        <v>4.7172396831348165E-5</v>
      </c>
      <c r="AI690">
        <f>AC690*'2022 EMP Fac Data Metro DC-NoVA'!$AL$3</f>
        <v>4.7425728501417821E-3</v>
      </c>
      <c r="AJ690">
        <f t="shared" si="52"/>
        <v>4.9249794982241578E-5</v>
      </c>
      <c r="AK690" s="53" t="s">
        <v>1334</v>
      </c>
    </row>
    <row r="691" spans="1:37" ht="28.8" x14ac:dyDescent="0.3">
      <c r="A691" t="s">
        <v>595</v>
      </c>
      <c r="B691">
        <v>2022</v>
      </c>
      <c r="C691">
        <v>70550</v>
      </c>
      <c r="D691">
        <v>4944311</v>
      </c>
      <c r="E691" s="1" t="s">
        <v>867</v>
      </c>
      <c r="F691" s="1" t="s">
        <v>43</v>
      </c>
      <c r="G691" s="48" t="s">
        <v>44</v>
      </c>
      <c r="H691" t="s">
        <v>868</v>
      </c>
      <c r="I691">
        <v>41</v>
      </c>
      <c r="J691" t="s">
        <v>913</v>
      </c>
      <c r="K691" s="1" t="s">
        <v>914</v>
      </c>
      <c r="L691">
        <v>41</v>
      </c>
      <c r="M691" t="s">
        <v>913</v>
      </c>
      <c r="N691">
        <v>2</v>
      </c>
      <c r="O691">
        <v>8</v>
      </c>
      <c r="P691">
        <v>832</v>
      </c>
      <c r="Q691">
        <v>1</v>
      </c>
      <c r="R691" t="s">
        <v>913</v>
      </c>
      <c r="S691" s="1" t="s">
        <v>915</v>
      </c>
      <c r="T691">
        <v>50190010</v>
      </c>
      <c r="U691" s="53" t="s">
        <v>33</v>
      </c>
      <c r="V691" s="53" t="s">
        <v>33</v>
      </c>
      <c r="W691" s="53" t="s">
        <v>30</v>
      </c>
      <c r="X691">
        <v>6</v>
      </c>
      <c r="Y691">
        <v>27</v>
      </c>
      <c r="Z691">
        <v>47</v>
      </c>
      <c r="AA691">
        <v>20</v>
      </c>
      <c r="AB691">
        <v>0.15</v>
      </c>
      <c r="AC691" s="5">
        <v>7.1250000000000003E-4</v>
      </c>
      <c r="AD691" t="s">
        <v>1202</v>
      </c>
      <c r="AE691" s="5">
        <f t="shared" si="48"/>
        <v>14.04</v>
      </c>
      <c r="AF691" s="5">
        <f t="shared" si="47"/>
        <v>7.3990384615384617E-6</v>
      </c>
      <c r="AG691">
        <f>AC691*'2022 EMP Fac Data Metro DC-NoVA'!$AN$3</f>
        <v>7.4788485771609128E-4</v>
      </c>
      <c r="AH691">
        <f t="shared" si="51"/>
        <v>7.7664965993594089E-6</v>
      </c>
      <c r="AI691">
        <f>AC691*'2022 EMP Fac Data Metro DC-NoVA'!$AO$3</f>
        <v>7.5822430367547382E-4</v>
      </c>
      <c r="AJ691">
        <f t="shared" si="52"/>
        <v>7.873867768937613E-6</v>
      </c>
      <c r="AK691" s="53" t="s">
        <v>1334</v>
      </c>
    </row>
    <row r="692" spans="1:37" ht="28.8" x14ac:dyDescent="0.3">
      <c r="A692" t="s">
        <v>595</v>
      </c>
      <c r="B692">
        <v>2022</v>
      </c>
      <c r="C692">
        <v>70550</v>
      </c>
      <c r="D692">
        <v>4944311</v>
      </c>
      <c r="E692" s="1" t="s">
        <v>867</v>
      </c>
      <c r="F692" s="1" t="s">
        <v>43</v>
      </c>
      <c r="G692" s="48" t="s">
        <v>44</v>
      </c>
      <c r="H692" t="s">
        <v>868</v>
      </c>
      <c r="I692">
        <v>41</v>
      </c>
      <c r="J692" t="s">
        <v>913</v>
      </c>
      <c r="K692" s="1" t="s">
        <v>914</v>
      </c>
      <c r="L692">
        <v>41</v>
      </c>
      <c r="M692" t="s">
        <v>913</v>
      </c>
      <c r="N692">
        <v>2</v>
      </c>
      <c r="O692">
        <v>8</v>
      </c>
      <c r="P692">
        <v>832</v>
      </c>
      <c r="Q692">
        <v>1</v>
      </c>
      <c r="R692" t="s">
        <v>913</v>
      </c>
      <c r="S692" s="1" t="s">
        <v>915</v>
      </c>
      <c r="T692">
        <v>50190010</v>
      </c>
      <c r="U692" s="53" t="s">
        <v>33</v>
      </c>
      <c r="V692" s="53" t="s">
        <v>33</v>
      </c>
      <c r="W692" s="53" t="s">
        <v>35</v>
      </c>
      <c r="X692">
        <v>6</v>
      </c>
      <c r="Y692">
        <v>27</v>
      </c>
      <c r="Z692">
        <v>47</v>
      </c>
      <c r="AA692">
        <v>20</v>
      </c>
      <c r="AB692">
        <v>0.15</v>
      </c>
      <c r="AC692" s="5">
        <v>7.1250000000000003E-4</v>
      </c>
      <c r="AD692" t="s">
        <v>1202</v>
      </c>
      <c r="AE692" s="5">
        <f t="shared" si="48"/>
        <v>14.04</v>
      </c>
      <c r="AF692" s="5">
        <f t="shared" si="47"/>
        <v>7.3990384615384617E-6</v>
      </c>
      <c r="AG692">
        <f>AC692*'2022 EMP Fac Data Metro DC-NoVA'!$AN$3</f>
        <v>7.4788485771609128E-4</v>
      </c>
      <c r="AH692">
        <f t="shared" si="51"/>
        <v>7.7664965993594089E-6</v>
      </c>
      <c r="AI692">
        <f>AC692*'2022 EMP Fac Data Metro DC-NoVA'!$AO$3</f>
        <v>7.5822430367547382E-4</v>
      </c>
      <c r="AJ692">
        <f t="shared" si="52"/>
        <v>7.873867768937613E-6</v>
      </c>
      <c r="AK692" s="53" t="s">
        <v>1334</v>
      </c>
    </row>
    <row r="693" spans="1:37" ht="28.8" x14ac:dyDescent="0.3">
      <c r="A693" t="s">
        <v>595</v>
      </c>
      <c r="B693">
        <v>2022</v>
      </c>
      <c r="C693">
        <v>70550</v>
      </c>
      <c r="D693">
        <v>4944311</v>
      </c>
      <c r="E693" s="1" t="s">
        <v>867</v>
      </c>
      <c r="F693" s="1" t="s">
        <v>43</v>
      </c>
      <c r="G693" s="48" t="s">
        <v>44</v>
      </c>
      <c r="H693" t="s">
        <v>868</v>
      </c>
      <c r="I693">
        <v>41</v>
      </c>
      <c r="J693" t="s">
        <v>913</v>
      </c>
      <c r="K693" s="1" t="s">
        <v>914</v>
      </c>
      <c r="L693">
        <v>41</v>
      </c>
      <c r="M693" t="s">
        <v>913</v>
      </c>
      <c r="N693">
        <v>2</v>
      </c>
      <c r="O693">
        <v>8</v>
      </c>
      <c r="P693">
        <v>832</v>
      </c>
      <c r="Q693">
        <v>1</v>
      </c>
      <c r="R693" t="s">
        <v>913</v>
      </c>
      <c r="S693" s="1" t="s">
        <v>915</v>
      </c>
      <c r="T693">
        <v>50190010</v>
      </c>
      <c r="U693" s="53" t="s">
        <v>33</v>
      </c>
      <c r="V693" s="53" t="s">
        <v>33</v>
      </c>
      <c r="W693" s="53" t="s">
        <v>31</v>
      </c>
      <c r="X693">
        <v>6</v>
      </c>
      <c r="Y693">
        <v>27</v>
      </c>
      <c r="Z693">
        <v>47</v>
      </c>
      <c r="AA693">
        <v>20</v>
      </c>
      <c r="AB693">
        <v>0.15</v>
      </c>
      <c r="AC693" s="51">
        <v>1.5E-6</v>
      </c>
      <c r="AD693" t="s">
        <v>1202</v>
      </c>
      <c r="AE693" s="5">
        <f t="shared" si="48"/>
        <v>14.04</v>
      </c>
      <c r="AF693" s="5">
        <f t="shared" si="47"/>
        <v>1.5576923076923078E-8</v>
      </c>
      <c r="AG693">
        <f>AC693*'2022 EMP Fac Data Metro DC-NoVA'!$AQ$3</f>
        <v>1.6127922526573747E-6</v>
      </c>
      <c r="AH693">
        <f t="shared" si="51"/>
        <v>1.6748227239134277E-8</v>
      </c>
      <c r="AI693">
        <f>AC693*'2022 EMP Fac Data Metro DC-NoVA'!$AR$3</f>
        <v>1.6617470435103126E-6</v>
      </c>
      <c r="AJ693">
        <f t="shared" si="52"/>
        <v>1.7256603913376323E-8</v>
      </c>
      <c r="AK693" s="53" t="s">
        <v>1334</v>
      </c>
    </row>
    <row r="694" spans="1:37" ht="33" x14ac:dyDescent="0.3">
      <c r="A694" t="s">
        <v>595</v>
      </c>
      <c r="B694">
        <v>2022</v>
      </c>
      <c r="C694">
        <v>70550</v>
      </c>
      <c r="D694">
        <v>4944311</v>
      </c>
      <c r="E694" s="1" t="s">
        <v>867</v>
      </c>
      <c r="F694" s="1" t="s">
        <v>43</v>
      </c>
      <c r="G694" s="48" t="s">
        <v>44</v>
      </c>
      <c r="H694" t="s">
        <v>868</v>
      </c>
      <c r="I694">
        <v>41</v>
      </c>
      <c r="J694" t="s">
        <v>913</v>
      </c>
      <c r="K694" s="1" t="s">
        <v>914</v>
      </c>
      <c r="L694">
        <v>41</v>
      </c>
      <c r="M694" t="s">
        <v>913</v>
      </c>
      <c r="N694">
        <v>2</v>
      </c>
      <c r="O694">
        <v>8</v>
      </c>
      <c r="P694">
        <v>832</v>
      </c>
      <c r="Q694">
        <v>1</v>
      </c>
      <c r="R694" t="s">
        <v>913</v>
      </c>
      <c r="S694" s="1" t="s">
        <v>915</v>
      </c>
      <c r="T694">
        <v>50190010</v>
      </c>
      <c r="U694" s="53" t="s">
        <v>33</v>
      </c>
      <c r="V694" s="53" t="s">
        <v>33</v>
      </c>
      <c r="W694" s="53" t="s">
        <v>32</v>
      </c>
      <c r="X694">
        <v>6</v>
      </c>
      <c r="Y694">
        <v>27</v>
      </c>
      <c r="Z694">
        <v>47</v>
      </c>
      <c r="AA694">
        <v>20</v>
      </c>
      <c r="AB694">
        <v>0.15</v>
      </c>
      <c r="AC694" s="5">
        <v>1.8E-3</v>
      </c>
      <c r="AD694" t="s">
        <v>1202</v>
      </c>
      <c r="AE694" s="5">
        <f t="shared" si="48"/>
        <v>14.04</v>
      </c>
      <c r="AF694" s="5">
        <f t="shared" si="47"/>
        <v>1.8692307692307692E-5</v>
      </c>
      <c r="AG694">
        <f>AC694*'2022 EMP Fac Data Metro DC-NoVA'!$AT$3</f>
        <v>2.028513729382318E-3</v>
      </c>
      <c r="AH694">
        <f t="shared" si="51"/>
        <v>2.1065334882047147E-5</v>
      </c>
      <c r="AI694">
        <f>AC694*'2022 EMP Fac Data Metro DC-NoVA'!$AT$3</f>
        <v>2.028513729382318E-3</v>
      </c>
      <c r="AJ694">
        <f t="shared" si="52"/>
        <v>2.1065334882047147E-5</v>
      </c>
      <c r="AK694" s="53" t="s">
        <v>1334</v>
      </c>
    </row>
    <row r="695" spans="1:37" ht="28.8" x14ac:dyDescent="0.3">
      <c r="A695" t="s">
        <v>595</v>
      </c>
      <c r="B695">
        <v>2022</v>
      </c>
      <c r="C695">
        <v>70550</v>
      </c>
      <c r="D695">
        <v>4944311</v>
      </c>
      <c r="E695" s="1" t="s">
        <v>867</v>
      </c>
      <c r="F695" s="1" t="s">
        <v>43</v>
      </c>
      <c r="G695" s="48" t="s">
        <v>44</v>
      </c>
      <c r="H695" t="s">
        <v>868</v>
      </c>
      <c r="I695">
        <v>42</v>
      </c>
      <c r="J695" t="s">
        <v>916</v>
      </c>
      <c r="K695" s="1" t="s">
        <v>917</v>
      </c>
      <c r="L695">
        <v>42</v>
      </c>
      <c r="M695" t="s">
        <v>916</v>
      </c>
      <c r="N695">
        <v>2</v>
      </c>
      <c r="O695">
        <v>8</v>
      </c>
      <c r="P695">
        <v>832</v>
      </c>
      <c r="Q695">
        <v>1</v>
      </c>
      <c r="R695" t="s">
        <v>916</v>
      </c>
      <c r="S695" s="1" t="s">
        <v>918</v>
      </c>
      <c r="T695">
        <v>50190010</v>
      </c>
      <c r="U695" s="53" t="s">
        <v>33</v>
      </c>
      <c r="V695" s="53" t="s">
        <v>33</v>
      </c>
      <c r="W695" s="53" t="s">
        <v>28</v>
      </c>
      <c r="X695">
        <v>0</v>
      </c>
      <c r="Y695">
        <v>100</v>
      </c>
      <c r="Z695">
        <v>0</v>
      </c>
      <c r="AA695">
        <v>0</v>
      </c>
      <c r="AB695">
        <v>0.15</v>
      </c>
      <c r="AC695" s="5">
        <v>1.155E-3</v>
      </c>
      <c r="AD695" t="s">
        <v>1202</v>
      </c>
      <c r="AE695" s="5">
        <f t="shared" si="48"/>
        <v>52</v>
      </c>
      <c r="AF695" s="5">
        <f t="shared" si="47"/>
        <v>4.4423076923076922E-5</v>
      </c>
      <c r="AG695">
        <f>AC695*'2022 EMP Fac Data Metro DC-NoVA'!$AE$3</f>
        <v>1.2099063489664705E-3</v>
      </c>
      <c r="AH695">
        <f t="shared" si="51"/>
        <v>4.6534859575633476E-5</v>
      </c>
      <c r="AI695">
        <f>AC695*'2022 EMP Fac Data Metro DC-NoVA'!$AF$3</f>
        <v>1.2249410749197E-3</v>
      </c>
      <c r="AJ695">
        <f t="shared" si="52"/>
        <v>4.711311826614231E-5</v>
      </c>
      <c r="AK695" s="53" t="s">
        <v>1334</v>
      </c>
    </row>
    <row r="696" spans="1:37" ht="28.8" x14ac:dyDescent="0.3">
      <c r="A696" t="s">
        <v>595</v>
      </c>
      <c r="B696">
        <v>2022</v>
      </c>
      <c r="C696">
        <v>70550</v>
      </c>
      <c r="D696">
        <v>4944311</v>
      </c>
      <c r="E696" s="1" t="s">
        <v>867</v>
      </c>
      <c r="F696" s="1" t="s">
        <v>43</v>
      </c>
      <c r="G696" s="48" t="s">
        <v>44</v>
      </c>
      <c r="H696" t="s">
        <v>868</v>
      </c>
      <c r="I696">
        <v>42</v>
      </c>
      <c r="J696" t="s">
        <v>916</v>
      </c>
      <c r="K696" s="1" t="s">
        <v>917</v>
      </c>
      <c r="L696">
        <v>42</v>
      </c>
      <c r="M696" t="s">
        <v>916</v>
      </c>
      <c r="N696">
        <v>2</v>
      </c>
      <c r="O696">
        <v>8</v>
      </c>
      <c r="P696">
        <v>832</v>
      </c>
      <c r="Q696">
        <v>1</v>
      </c>
      <c r="R696" t="s">
        <v>916</v>
      </c>
      <c r="S696" s="1" t="s">
        <v>918</v>
      </c>
      <c r="T696">
        <v>50190010</v>
      </c>
      <c r="U696" s="53" t="s">
        <v>33</v>
      </c>
      <c r="V696" s="53" t="s">
        <v>33</v>
      </c>
      <c r="W696" s="53" t="s">
        <v>29</v>
      </c>
      <c r="X696">
        <v>0</v>
      </c>
      <c r="Y696">
        <v>100</v>
      </c>
      <c r="Z696">
        <v>0</v>
      </c>
      <c r="AA696">
        <v>0</v>
      </c>
      <c r="AB696">
        <v>0.15</v>
      </c>
      <c r="AC696" s="5">
        <v>4.1774999999999998E-3</v>
      </c>
      <c r="AD696" t="s">
        <v>1202</v>
      </c>
      <c r="AE696" s="5">
        <f t="shared" si="48"/>
        <v>52</v>
      </c>
      <c r="AF696" s="5">
        <f t="shared" si="47"/>
        <v>1.6067307692307691E-4</v>
      </c>
      <c r="AG696">
        <f>AC696*'2022 EMP Fac Data Metro DC-NoVA'!$AK$3</f>
        <v>4.5425271022779719E-3</v>
      </c>
      <c r="AH696">
        <f t="shared" si="51"/>
        <v>1.7471258085684509E-4</v>
      </c>
      <c r="AI696">
        <f>AC696*'2022 EMP Fac Data Metro DC-NoVA'!$AL$3</f>
        <v>4.7425728501417821E-3</v>
      </c>
      <c r="AJ696">
        <f t="shared" si="52"/>
        <v>1.8240664808237623E-4</v>
      </c>
      <c r="AK696" s="53" t="s">
        <v>1334</v>
      </c>
    </row>
    <row r="697" spans="1:37" ht="28.8" x14ac:dyDescent="0.3">
      <c r="A697" t="s">
        <v>595</v>
      </c>
      <c r="B697">
        <v>2022</v>
      </c>
      <c r="C697">
        <v>70550</v>
      </c>
      <c r="D697">
        <v>4944311</v>
      </c>
      <c r="E697" s="1" t="s">
        <v>867</v>
      </c>
      <c r="F697" s="1" t="s">
        <v>43</v>
      </c>
      <c r="G697" s="48" t="s">
        <v>44</v>
      </c>
      <c r="H697" t="s">
        <v>868</v>
      </c>
      <c r="I697">
        <v>42</v>
      </c>
      <c r="J697" t="s">
        <v>916</v>
      </c>
      <c r="K697" s="1" t="s">
        <v>917</v>
      </c>
      <c r="L697">
        <v>42</v>
      </c>
      <c r="M697" t="s">
        <v>916</v>
      </c>
      <c r="N697">
        <v>2</v>
      </c>
      <c r="O697">
        <v>8</v>
      </c>
      <c r="P697">
        <v>832</v>
      </c>
      <c r="Q697">
        <v>1</v>
      </c>
      <c r="R697" t="s">
        <v>916</v>
      </c>
      <c r="S697" s="1" t="s">
        <v>918</v>
      </c>
      <c r="T697">
        <v>50190010</v>
      </c>
      <c r="U697" s="53" t="s">
        <v>33</v>
      </c>
      <c r="V697" s="53" t="s">
        <v>33</v>
      </c>
      <c r="W697" s="53" t="s">
        <v>30</v>
      </c>
      <c r="X697">
        <v>0</v>
      </c>
      <c r="Y697">
        <v>100</v>
      </c>
      <c r="Z697">
        <v>0</v>
      </c>
      <c r="AA697">
        <v>0</v>
      </c>
      <c r="AB697">
        <v>0.15</v>
      </c>
      <c r="AC697" s="5">
        <v>7.1250000000000003E-4</v>
      </c>
      <c r="AD697" t="s">
        <v>1202</v>
      </c>
      <c r="AE697" s="5">
        <f t="shared" si="48"/>
        <v>52</v>
      </c>
      <c r="AF697" s="5">
        <f t="shared" si="47"/>
        <v>2.7403846153846156E-5</v>
      </c>
      <c r="AG697">
        <f>AC697*'2022 EMP Fac Data Metro DC-NoVA'!$AN$3</f>
        <v>7.4788485771609128E-4</v>
      </c>
      <c r="AH697">
        <f t="shared" si="51"/>
        <v>2.8764802219849666E-5</v>
      </c>
      <c r="AI697">
        <f>AC697*'2022 EMP Fac Data Metro DC-NoVA'!$AO$3</f>
        <v>7.5822430367547382E-4</v>
      </c>
      <c r="AJ697">
        <f t="shared" si="52"/>
        <v>2.9162473218287455E-5</v>
      </c>
      <c r="AK697" s="53" t="s">
        <v>1334</v>
      </c>
    </row>
    <row r="698" spans="1:37" ht="28.8" x14ac:dyDescent="0.3">
      <c r="A698" t="s">
        <v>595</v>
      </c>
      <c r="B698">
        <v>2022</v>
      </c>
      <c r="C698">
        <v>70550</v>
      </c>
      <c r="D698">
        <v>4944311</v>
      </c>
      <c r="E698" s="1" t="s">
        <v>867</v>
      </c>
      <c r="F698" s="1" t="s">
        <v>43</v>
      </c>
      <c r="G698" s="48" t="s">
        <v>44</v>
      </c>
      <c r="H698" t="s">
        <v>868</v>
      </c>
      <c r="I698">
        <v>42</v>
      </c>
      <c r="J698" t="s">
        <v>916</v>
      </c>
      <c r="K698" s="1" t="s">
        <v>917</v>
      </c>
      <c r="L698">
        <v>42</v>
      </c>
      <c r="M698" t="s">
        <v>916</v>
      </c>
      <c r="N698">
        <v>2</v>
      </c>
      <c r="O698">
        <v>8</v>
      </c>
      <c r="P698">
        <v>832</v>
      </c>
      <c r="Q698">
        <v>1</v>
      </c>
      <c r="R698" t="s">
        <v>916</v>
      </c>
      <c r="S698" s="1" t="s">
        <v>918</v>
      </c>
      <c r="T698">
        <v>50190010</v>
      </c>
      <c r="U698" s="53" t="s">
        <v>33</v>
      </c>
      <c r="V698" s="53" t="s">
        <v>33</v>
      </c>
      <c r="W698" s="53" t="s">
        <v>35</v>
      </c>
      <c r="X698">
        <v>0</v>
      </c>
      <c r="Y698">
        <v>100</v>
      </c>
      <c r="Z698">
        <v>0</v>
      </c>
      <c r="AA698">
        <v>0</v>
      </c>
      <c r="AB698">
        <v>0.15</v>
      </c>
      <c r="AC698" s="5">
        <v>7.1250000000000003E-4</v>
      </c>
      <c r="AD698" t="s">
        <v>1202</v>
      </c>
      <c r="AE698" s="5">
        <f t="shared" si="48"/>
        <v>52</v>
      </c>
      <c r="AF698" s="5">
        <f t="shared" si="47"/>
        <v>2.7403846153846156E-5</v>
      </c>
      <c r="AG698">
        <f>AC698*'2022 EMP Fac Data Metro DC-NoVA'!$AN$3</f>
        <v>7.4788485771609128E-4</v>
      </c>
      <c r="AH698">
        <f t="shared" si="51"/>
        <v>2.8764802219849666E-5</v>
      </c>
      <c r="AI698">
        <f>AC698*'2022 EMP Fac Data Metro DC-NoVA'!$AO$3</f>
        <v>7.5822430367547382E-4</v>
      </c>
      <c r="AJ698">
        <f t="shared" si="52"/>
        <v>2.9162473218287455E-5</v>
      </c>
      <c r="AK698" s="53" t="s">
        <v>1334</v>
      </c>
    </row>
    <row r="699" spans="1:37" ht="28.8" x14ac:dyDescent="0.3">
      <c r="A699" t="s">
        <v>595</v>
      </c>
      <c r="B699">
        <v>2022</v>
      </c>
      <c r="C699">
        <v>70550</v>
      </c>
      <c r="D699">
        <v>4944311</v>
      </c>
      <c r="E699" s="1" t="s">
        <v>867</v>
      </c>
      <c r="F699" s="1" t="s">
        <v>43</v>
      </c>
      <c r="G699" s="48" t="s">
        <v>44</v>
      </c>
      <c r="H699" t="s">
        <v>868</v>
      </c>
      <c r="I699">
        <v>42</v>
      </c>
      <c r="J699" t="s">
        <v>916</v>
      </c>
      <c r="K699" s="1" t="s">
        <v>917</v>
      </c>
      <c r="L699">
        <v>42</v>
      </c>
      <c r="M699" t="s">
        <v>916</v>
      </c>
      <c r="N699">
        <v>2</v>
      </c>
      <c r="O699">
        <v>8</v>
      </c>
      <c r="P699">
        <v>832</v>
      </c>
      <c r="Q699">
        <v>1</v>
      </c>
      <c r="R699" t="s">
        <v>916</v>
      </c>
      <c r="S699" s="1" t="s">
        <v>918</v>
      </c>
      <c r="T699">
        <v>50190010</v>
      </c>
      <c r="U699" s="53" t="s">
        <v>33</v>
      </c>
      <c r="V699" s="53" t="s">
        <v>33</v>
      </c>
      <c r="W699" s="53" t="s">
        <v>31</v>
      </c>
      <c r="X699">
        <v>0</v>
      </c>
      <c r="Y699">
        <v>100</v>
      </c>
      <c r="Z699">
        <v>0</v>
      </c>
      <c r="AA699">
        <v>0</v>
      </c>
      <c r="AB699">
        <v>0.15</v>
      </c>
      <c r="AC699" s="51">
        <v>1.5E-6</v>
      </c>
      <c r="AD699" t="s">
        <v>1202</v>
      </c>
      <c r="AE699" s="5">
        <f t="shared" si="48"/>
        <v>52</v>
      </c>
      <c r="AF699" s="5">
        <f t="shared" si="47"/>
        <v>5.7692307692307695E-8</v>
      </c>
      <c r="AG699">
        <f>AC699*'2022 EMP Fac Data Metro DC-NoVA'!$AQ$3</f>
        <v>1.6127922526573747E-6</v>
      </c>
      <c r="AH699">
        <f t="shared" si="51"/>
        <v>6.203047125605288E-8</v>
      </c>
      <c r="AI699">
        <f>AC699*'2022 EMP Fac Data Metro DC-NoVA'!$AR$3</f>
        <v>1.6617470435103126E-6</v>
      </c>
      <c r="AJ699">
        <f t="shared" si="52"/>
        <v>6.3913347827319711E-8</v>
      </c>
      <c r="AK699" s="53" t="s">
        <v>1334</v>
      </c>
    </row>
    <row r="700" spans="1:37" ht="33" x14ac:dyDescent="0.3">
      <c r="A700" t="s">
        <v>595</v>
      </c>
      <c r="B700">
        <v>2022</v>
      </c>
      <c r="C700">
        <v>70550</v>
      </c>
      <c r="D700">
        <v>4944311</v>
      </c>
      <c r="E700" s="1" t="s">
        <v>867</v>
      </c>
      <c r="F700" s="1" t="s">
        <v>43</v>
      </c>
      <c r="G700" s="48" t="s">
        <v>44</v>
      </c>
      <c r="H700" t="s">
        <v>868</v>
      </c>
      <c r="I700">
        <v>42</v>
      </c>
      <c r="J700" t="s">
        <v>916</v>
      </c>
      <c r="K700" s="1" t="s">
        <v>917</v>
      </c>
      <c r="L700">
        <v>42</v>
      </c>
      <c r="M700" t="s">
        <v>916</v>
      </c>
      <c r="N700">
        <v>2</v>
      </c>
      <c r="O700">
        <v>8</v>
      </c>
      <c r="P700">
        <v>832</v>
      </c>
      <c r="Q700">
        <v>1</v>
      </c>
      <c r="R700" t="s">
        <v>916</v>
      </c>
      <c r="S700" s="1" t="s">
        <v>918</v>
      </c>
      <c r="T700">
        <v>50190010</v>
      </c>
      <c r="U700" s="53" t="s">
        <v>33</v>
      </c>
      <c r="V700" s="53" t="s">
        <v>33</v>
      </c>
      <c r="W700" s="53" t="s">
        <v>32</v>
      </c>
      <c r="X700">
        <v>0</v>
      </c>
      <c r="Y700">
        <v>100</v>
      </c>
      <c r="Z700">
        <v>0</v>
      </c>
      <c r="AA700">
        <v>0</v>
      </c>
      <c r="AB700">
        <v>0.15</v>
      </c>
      <c r="AC700" s="5">
        <v>1.8E-3</v>
      </c>
      <c r="AD700" t="s">
        <v>1202</v>
      </c>
      <c r="AE700" s="5">
        <f t="shared" si="48"/>
        <v>52</v>
      </c>
      <c r="AF700" s="5">
        <f t="shared" si="47"/>
        <v>6.9230769230769224E-5</v>
      </c>
      <c r="AG700">
        <f>AC700*'2022 EMP Fac Data Metro DC-NoVA'!$AT$3</f>
        <v>2.028513729382318E-3</v>
      </c>
      <c r="AH700">
        <f t="shared" si="51"/>
        <v>7.8019758822396845E-5</v>
      </c>
      <c r="AI700">
        <f>AC700*'2022 EMP Fac Data Metro DC-NoVA'!$AT$3</f>
        <v>2.028513729382318E-3</v>
      </c>
      <c r="AJ700">
        <f t="shared" si="52"/>
        <v>7.8019758822396845E-5</v>
      </c>
      <c r="AK700" s="53" t="s">
        <v>1334</v>
      </c>
    </row>
    <row r="701" spans="1:37" ht="28.8" x14ac:dyDescent="0.3">
      <c r="A701" t="s">
        <v>595</v>
      </c>
      <c r="B701">
        <v>2022</v>
      </c>
      <c r="C701">
        <v>70550</v>
      </c>
      <c r="D701">
        <v>4944311</v>
      </c>
      <c r="E701" s="1" t="s">
        <v>867</v>
      </c>
      <c r="F701" s="1" t="s">
        <v>43</v>
      </c>
      <c r="G701" s="48" t="s">
        <v>44</v>
      </c>
      <c r="H701" t="s">
        <v>868</v>
      </c>
      <c r="I701">
        <v>45</v>
      </c>
      <c r="J701" t="s">
        <v>919</v>
      </c>
      <c r="K701" s="1" t="s">
        <v>920</v>
      </c>
      <c r="L701">
        <v>45</v>
      </c>
      <c r="M701" t="s">
        <v>919</v>
      </c>
      <c r="N701">
        <v>7</v>
      </c>
      <c r="O701">
        <v>12</v>
      </c>
      <c r="P701">
        <v>500</v>
      </c>
      <c r="Q701">
        <v>1</v>
      </c>
      <c r="R701" t="s">
        <v>919</v>
      </c>
      <c r="S701" s="1" t="s">
        <v>921</v>
      </c>
      <c r="T701">
        <v>20200401</v>
      </c>
      <c r="U701" s="53" t="s">
        <v>33</v>
      </c>
      <c r="V701" s="53" t="s">
        <v>33</v>
      </c>
      <c r="W701" s="53" t="s">
        <v>28</v>
      </c>
      <c r="X701">
        <v>0</v>
      </c>
      <c r="Y701">
        <v>25</v>
      </c>
      <c r="Z701">
        <v>50</v>
      </c>
      <c r="AA701">
        <v>25</v>
      </c>
      <c r="AB701">
        <v>0.22</v>
      </c>
      <c r="AC701" s="5">
        <v>2.3638999999999999E-3</v>
      </c>
      <c r="AD701" t="s">
        <v>1202</v>
      </c>
      <c r="AE701" s="5">
        <f t="shared" si="48"/>
        <v>1.4880952380952381</v>
      </c>
      <c r="AF701" s="5">
        <f t="shared" si="47"/>
        <v>5.6733599999999995E-5</v>
      </c>
      <c r="AG701">
        <f>AC701*'2022 EMP Fac Data Metro DC-NoVA'!$AE$3</f>
        <v>2.4762749942180431E-3</v>
      </c>
      <c r="AH701">
        <f t="shared" si="51"/>
        <v>5.9430599861233025E-5</v>
      </c>
      <c r="AI701">
        <f>AC701*'2022 EMP Fac Data Metro DC-NoVA'!$AF$3</f>
        <v>2.5070460666689861E-3</v>
      </c>
      <c r="AJ701">
        <f t="shared" si="52"/>
        <v>6.0169105600055663E-5</v>
      </c>
      <c r="AK701" s="53" t="s">
        <v>1334</v>
      </c>
    </row>
    <row r="702" spans="1:37" ht="28.8" x14ac:dyDescent="0.3">
      <c r="A702" t="s">
        <v>595</v>
      </c>
      <c r="B702">
        <v>2022</v>
      </c>
      <c r="C702">
        <v>70550</v>
      </c>
      <c r="D702">
        <v>4944311</v>
      </c>
      <c r="E702" s="1" t="s">
        <v>867</v>
      </c>
      <c r="F702" s="1" t="s">
        <v>43</v>
      </c>
      <c r="G702" s="48" t="s">
        <v>44</v>
      </c>
      <c r="H702" t="s">
        <v>868</v>
      </c>
      <c r="I702">
        <v>45</v>
      </c>
      <c r="J702" t="s">
        <v>919</v>
      </c>
      <c r="K702" s="1" t="s">
        <v>920</v>
      </c>
      <c r="L702">
        <v>45</v>
      </c>
      <c r="M702" t="s">
        <v>919</v>
      </c>
      <c r="N702">
        <v>7</v>
      </c>
      <c r="O702">
        <v>12</v>
      </c>
      <c r="P702">
        <v>500</v>
      </c>
      <c r="Q702">
        <v>1</v>
      </c>
      <c r="R702" t="s">
        <v>919</v>
      </c>
      <c r="S702" s="1" t="s">
        <v>921</v>
      </c>
      <c r="T702">
        <v>20200401</v>
      </c>
      <c r="U702" s="53" t="s">
        <v>33</v>
      </c>
      <c r="V702" s="53" t="s">
        <v>33</v>
      </c>
      <c r="W702" s="53" t="s">
        <v>29</v>
      </c>
      <c r="X702">
        <v>0</v>
      </c>
      <c r="Y702">
        <v>25</v>
      </c>
      <c r="Z702">
        <v>50</v>
      </c>
      <c r="AA702">
        <v>25</v>
      </c>
      <c r="AB702">
        <v>0.22</v>
      </c>
      <c r="AC702" s="5">
        <v>3.0969400000000001E-2</v>
      </c>
      <c r="AD702" t="s">
        <v>1202</v>
      </c>
      <c r="AE702" s="5">
        <f t="shared" si="48"/>
        <v>1.4880952380952381</v>
      </c>
      <c r="AF702" s="5">
        <f t="shared" ref="AF702:AF765" si="53">IF(AE702=0,"n/a",IF(AE702&gt;13,(AC702*Y702/100)/(13*N702),(AC702*Y702/100/(AE702*N702))))</f>
        <v>7.4326559999999999E-4</v>
      </c>
      <c r="AG702">
        <f>AC702*'2022 EMP Fac Data Metro DC-NoVA'!$AK$3</f>
        <v>3.3675485060751027E-2</v>
      </c>
      <c r="AH702">
        <f t="shared" si="51"/>
        <v>8.0821164145802459E-4</v>
      </c>
      <c r="AI702">
        <f>AC702*'2022 EMP Fac Data Metro DC-NoVA'!$AL$3</f>
        <v>3.5158500448876341E-2</v>
      </c>
      <c r="AJ702">
        <f t="shared" si="52"/>
        <v>8.4380401077303218E-4</v>
      </c>
      <c r="AK702" s="53" t="s">
        <v>1334</v>
      </c>
    </row>
    <row r="703" spans="1:37" ht="28.8" x14ac:dyDescent="0.3">
      <c r="A703" t="s">
        <v>595</v>
      </c>
      <c r="B703">
        <v>2022</v>
      </c>
      <c r="C703">
        <v>70550</v>
      </c>
      <c r="D703">
        <v>4944311</v>
      </c>
      <c r="E703" s="1" t="s">
        <v>867</v>
      </c>
      <c r="F703" s="1" t="s">
        <v>43</v>
      </c>
      <c r="G703" s="48" t="s">
        <v>44</v>
      </c>
      <c r="H703" t="s">
        <v>868</v>
      </c>
      <c r="I703">
        <v>45</v>
      </c>
      <c r="J703" t="s">
        <v>919</v>
      </c>
      <c r="K703" s="1" t="s">
        <v>920</v>
      </c>
      <c r="L703">
        <v>45</v>
      </c>
      <c r="M703" t="s">
        <v>919</v>
      </c>
      <c r="N703">
        <v>7</v>
      </c>
      <c r="O703">
        <v>12</v>
      </c>
      <c r="P703">
        <v>500</v>
      </c>
      <c r="Q703">
        <v>1</v>
      </c>
      <c r="R703" t="s">
        <v>919</v>
      </c>
      <c r="S703" s="1" t="s">
        <v>921</v>
      </c>
      <c r="T703">
        <v>20200401</v>
      </c>
      <c r="U703" s="53" t="s">
        <v>33</v>
      </c>
      <c r="V703" s="53" t="s">
        <v>33</v>
      </c>
      <c r="W703" s="53" t="s">
        <v>30</v>
      </c>
      <c r="X703">
        <v>0</v>
      </c>
      <c r="Y703">
        <v>25</v>
      </c>
      <c r="Z703">
        <v>50</v>
      </c>
      <c r="AA703">
        <v>25</v>
      </c>
      <c r="AB703">
        <v>0.22</v>
      </c>
      <c r="AC703" s="5">
        <v>2.72723E-4</v>
      </c>
      <c r="AD703" t="s">
        <v>1202</v>
      </c>
      <c r="AE703" s="5">
        <f t="shared" si="48"/>
        <v>1.4880952380952381</v>
      </c>
      <c r="AF703" s="5">
        <f t="shared" si="53"/>
        <v>6.5453519999999996E-6</v>
      </c>
      <c r="AG703">
        <f>AC703*'2022 EMP Fac Data Metro DC-NoVA'!$AN$3</f>
        <v>2.8626723094863938E-4</v>
      </c>
      <c r="AH703">
        <f t="shared" si="51"/>
        <v>6.8704135427673438E-6</v>
      </c>
      <c r="AI703">
        <f>AC703*'2022 EMP Fac Data Metro DC-NoVA'!$AO$3</f>
        <v>2.902248516088228E-4</v>
      </c>
      <c r="AJ703">
        <f t="shared" si="52"/>
        <v>6.9653964386117461E-6</v>
      </c>
      <c r="AK703" s="53" t="s">
        <v>1334</v>
      </c>
    </row>
    <row r="704" spans="1:37" ht="28.8" x14ac:dyDescent="0.3">
      <c r="A704" t="s">
        <v>595</v>
      </c>
      <c r="B704">
        <v>2022</v>
      </c>
      <c r="C704">
        <v>70550</v>
      </c>
      <c r="D704">
        <v>4944311</v>
      </c>
      <c r="E704" s="1" t="s">
        <v>867</v>
      </c>
      <c r="F704" s="1" t="s">
        <v>43</v>
      </c>
      <c r="G704" s="48" t="s">
        <v>44</v>
      </c>
      <c r="H704" t="s">
        <v>868</v>
      </c>
      <c r="I704">
        <v>45</v>
      </c>
      <c r="J704" t="s">
        <v>919</v>
      </c>
      <c r="K704" s="1" t="s">
        <v>920</v>
      </c>
      <c r="L704">
        <v>45</v>
      </c>
      <c r="M704" t="s">
        <v>919</v>
      </c>
      <c r="N704">
        <v>7</v>
      </c>
      <c r="O704">
        <v>12</v>
      </c>
      <c r="P704">
        <v>500</v>
      </c>
      <c r="Q704">
        <v>1</v>
      </c>
      <c r="R704" t="s">
        <v>919</v>
      </c>
      <c r="S704" s="1" t="s">
        <v>921</v>
      </c>
      <c r="T704">
        <v>20200401</v>
      </c>
      <c r="U704" s="53" t="s">
        <v>33</v>
      </c>
      <c r="V704" s="53" t="s">
        <v>33</v>
      </c>
      <c r="W704" s="53" t="s">
        <v>35</v>
      </c>
      <c r="X704">
        <v>0</v>
      </c>
      <c r="Y704">
        <v>25</v>
      </c>
      <c r="Z704">
        <v>50</v>
      </c>
      <c r="AA704">
        <v>25</v>
      </c>
      <c r="AB704">
        <v>0.22</v>
      </c>
      <c r="AC704" s="5">
        <v>2.72723E-4</v>
      </c>
      <c r="AD704" t="s">
        <v>1202</v>
      </c>
      <c r="AE704" s="5">
        <f t="shared" si="48"/>
        <v>1.4880952380952381</v>
      </c>
      <c r="AF704" s="5">
        <f t="shared" si="53"/>
        <v>6.5453519999999996E-6</v>
      </c>
      <c r="AG704">
        <f>AC704*'2022 EMP Fac Data Metro DC-NoVA'!$AN$3</f>
        <v>2.8626723094863938E-4</v>
      </c>
      <c r="AH704">
        <f t="shared" si="51"/>
        <v>6.8704135427673438E-6</v>
      </c>
      <c r="AI704">
        <f>AC704*'2022 EMP Fac Data Metro DC-NoVA'!$AO$3</f>
        <v>2.902248516088228E-4</v>
      </c>
      <c r="AJ704">
        <f t="shared" si="52"/>
        <v>6.9653964386117461E-6</v>
      </c>
      <c r="AK704" s="53" t="s">
        <v>1334</v>
      </c>
    </row>
    <row r="705" spans="1:37" ht="28.8" x14ac:dyDescent="0.3">
      <c r="A705" t="s">
        <v>595</v>
      </c>
      <c r="B705">
        <v>2022</v>
      </c>
      <c r="C705">
        <v>70550</v>
      </c>
      <c r="D705">
        <v>4944311</v>
      </c>
      <c r="E705" s="1" t="s">
        <v>867</v>
      </c>
      <c r="F705" s="1" t="s">
        <v>43</v>
      </c>
      <c r="G705" s="48" t="s">
        <v>44</v>
      </c>
      <c r="H705" t="s">
        <v>868</v>
      </c>
      <c r="I705">
        <v>45</v>
      </c>
      <c r="J705" t="s">
        <v>919</v>
      </c>
      <c r="K705" s="1" t="s">
        <v>920</v>
      </c>
      <c r="L705">
        <v>45</v>
      </c>
      <c r="M705" t="s">
        <v>919</v>
      </c>
      <c r="N705">
        <v>7</v>
      </c>
      <c r="O705">
        <v>12</v>
      </c>
      <c r="P705">
        <v>500</v>
      </c>
      <c r="Q705">
        <v>1</v>
      </c>
      <c r="R705" t="s">
        <v>919</v>
      </c>
      <c r="S705" s="1" t="s">
        <v>921</v>
      </c>
      <c r="T705">
        <v>20200401</v>
      </c>
      <c r="U705" s="53" t="s">
        <v>33</v>
      </c>
      <c r="V705" s="53" t="s">
        <v>33</v>
      </c>
      <c r="W705" s="53" t="s">
        <v>31</v>
      </c>
      <c r="X705">
        <v>0</v>
      </c>
      <c r="Y705">
        <v>25</v>
      </c>
      <c r="Z705">
        <v>50</v>
      </c>
      <c r="AA705">
        <v>25</v>
      </c>
      <c r="AB705">
        <v>0.22</v>
      </c>
      <c r="AC705" s="51">
        <v>2.3400000000000001E-8</v>
      </c>
      <c r="AD705" t="s">
        <v>1202</v>
      </c>
      <c r="AE705" s="5">
        <f t="shared" si="48"/>
        <v>1.4880952380952381</v>
      </c>
      <c r="AF705" s="5">
        <f t="shared" si="53"/>
        <v>5.616E-10</v>
      </c>
      <c r="AG705">
        <f>AC705*'2022 EMP Fac Data Metro DC-NoVA'!$AQ$3</f>
        <v>2.5159559141455048E-8</v>
      </c>
      <c r="AH705">
        <f t="shared" si="51"/>
        <v>6.0382941939492118E-10</v>
      </c>
      <c r="AI705">
        <f>AC705*'2022 EMP Fac Data Metro DC-NoVA'!$AR$3</f>
        <v>2.5923253878760874E-8</v>
      </c>
      <c r="AJ705">
        <f t="shared" si="52"/>
        <v>6.2215809309026097E-10</v>
      </c>
      <c r="AK705" s="53" t="s">
        <v>1334</v>
      </c>
    </row>
    <row r="706" spans="1:37" ht="33" x14ac:dyDescent="0.3">
      <c r="A706" t="s">
        <v>595</v>
      </c>
      <c r="B706">
        <v>2022</v>
      </c>
      <c r="C706">
        <v>70550</v>
      </c>
      <c r="D706">
        <v>4944311</v>
      </c>
      <c r="E706" s="1" t="s">
        <v>867</v>
      </c>
      <c r="F706" s="1" t="s">
        <v>43</v>
      </c>
      <c r="G706" s="48" t="s">
        <v>44</v>
      </c>
      <c r="H706" t="s">
        <v>868</v>
      </c>
      <c r="I706">
        <v>45</v>
      </c>
      <c r="J706" t="s">
        <v>919</v>
      </c>
      <c r="K706" s="1" t="s">
        <v>920</v>
      </c>
      <c r="L706">
        <v>45</v>
      </c>
      <c r="M706" t="s">
        <v>919</v>
      </c>
      <c r="N706">
        <v>7</v>
      </c>
      <c r="O706">
        <v>12</v>
      </c>
      <c r="P706">
        <v>500</v>
      </c>
      <c r="Q706">
        <v>1</v>
      </c>
      <c r="R706" t="s">
        <v>919</v>
      </c>
      <c r="S706" s="1" t="s">
        <v>921</v>
      </c>
      <c r="T706">
        <v>20200401</v>
      </c>
      <c r="U706" s="53" t="s">
        <v>33</v>
      </c>
      <c r="V706" s="53" t="s">
        <v>33</v>
      </c>
      <c r="W706" s="53" t="s">
        <v>32</v>
      </c>
      <c r="X706">
        <v>0</v>
      </c>
      <c r="Y706">
        <v>25</v>
      </c>
      <c r="Z706">
        <v>50</v>
      </c>
      <c r="AA706">
        <v>25</v>
      </c>
      <c r="AB706">
        <v>0.22</v>
      </c>
      <c r="AC706" s="5">
        <v>3.0249999999999998E-4</v>
      </c>
      <c r="AD706" t="s">
        <v>1202</v>
      </c>
      <c r="AE706" s="5">
        <f t="shared" ref="AE706:AE769" si="54">IF(Y706=0,0,P706/(O706*N706)*Y706/100)</f>
        <v>1.4880952380952381</v>
      </c>
      <c r="AF706" s="5">
        <f t="shared" si="53"/>
        <v>7.2599999999999991E-6</v>
      </c>
      <c r="AG706">
        <f>AC706*'2022 EMP Fac Data Metro DC-NoVA'!$AT$3</f>
        <v>3.409030017434173E-4</v>
      </c>
      <c r="AH706">
        <f t="shared" si="51"/>
        <v>8.1816720418420148E-6</v>
      </c>
      <c r="AI706">
        <f>AC706*'2022 EMP Fac Data Metro DC-NoVA'!$AT$3</f>
        <v>3.409030017434173E-4</v>
      </c>
      <c r="AJ706">
        <f t="shared" si="52"/>
        <v>8.1816720418420148E-6</v>
      </c>
      <c r="AK706" s="53" t="s">
        <v>1334</v>
      </c>
    </row>
    <row r="707" spans="1:37" ht="28.8" x14ac:dyDescent="0.3">
      <c r="A707" t="s">
        <v>595</v>
      </c>
      <c r="B707">
        <v>2022</v>
      </c>
      <c r="C707">
        <v>70550</v>
      </c>
      <c r="D707">
        <v>4944311</v>
      </c>
      <c r="E707" s="1" t="s">
        <v>867</v>
      </c>
      <c r="F707" s="1" t="s">
        <v>43</v>
      </c>
      <c r="G707" s="48" t="s">
        <v>44</v>
      </c>
      <c r="H707" t="s">
        <v>868</v>
      </c>
      <c r="I707">
        <v>49</v>
      </c>
      <c r="J707" t="s">
        <v>922</v>
      </c>
      <c r="K707" s="1" t="s">
        <v>923</v>
      </c>
      <c r="L707">
        <v>49</v>
      </c>
      <c r="M707" t="s">
        <v>922</v>
      </c>
      <c r="N707">
        <v>7</v>
      </c>
      <c r="O707">
        <v>24</v>
      </c>
      <c r="P707">
        <v>8760</v>
      </c>
      <c r="Q707">
        <v>1</v>
      </c>
      <c r="R707" t="s">
        <v>922</v>
      </c>
      <c r="S707" s="1" t="s">
        <v>925</v>
      </c>
      <c r="T707">
        <v>10300602</v>
      </c>
      <c r="U707" s="53" t="s">
        <v>37</v>
      </c>
      <c r="V707" s="53" t="s">
        <v>37</v>
      </c>
      <c r="W707" s="53" t="s">
        <v>28</v>
      </c>
      <c r="X707">
        <v>31</v>
      </c>
      <c r="Y707">
        <v>20</v>
      </c>
      <c r="Z707">
        <v>24</v>
      </c>
      <c r="AA707">
        <v>25</v>
      </c>
      <c r="AB707">
        <v>196.9</v>
      </c>
      <c r="AC707" s="5">
        <v>8.2698</v>
      </c>
      <c r="AD707" t="s">
        <v>1202</v>
      </c>
      <c r="AE707" s="5">
        <f t="shared" si="54"/>
        <v>10.428571428571429</v>
      </c>
      <c r="AF707" s="5">
        <f t="shared" si="53"/>
        <v>2.2656986301369864E-2</v>
      </c>
      <c r="AG707">
        <f>AC707*'2022 EMP Fac Data Metro DC-NoVA'!$AE$3</f>
        <v>8.6629294585999297</v>
      </c>
      <c r="AH707">
        <f t="shared" si="51"/>
        <v>2.3734053311232683E-2</v>
      </c>
      <c r="AI707">
        <f>AC707*'2022 EMP Fac Data Metro DC-NoVA'!$AF$3</f>
        <v>8.7705780964250533</v>
      </c>
      <c r="AJ707">
        <f t="shared" si="52"/>
        <v>2.4028981086096034E-2</v>
      </c>
      <c r="AK707" s="53" t="s">
        <v>1334</v>
      </c>
    </row>
    <row r="708" spans="1:37" ht="28.8" x14ac:dyDescent="0.3">
      <c r="A708" t="s">
        <v>595</v>
      </c>
      <c r="B708">
        <v>2022</v>
      </c>
      <c r="C708">
        <v>70550</v>
      </c>
      <c r="D708">
        <v>4944311</v>
      </c>
      <c r="E708" s="1" t="s">
        <v>867</v>
      </c>
      <c r="F708" s="1" t="s">
        <v>43</v>
      </c>
      <c r="G708" s="48" t="s">
        <v>44</v>
      </c>
      <c r="H708" t="s">
        <v>868</v>
      </c>
      <c r="I708">
        <v>49</v>
      </c>
      <c r="J708" t="s">
        <v>922</v>
      </c>
      <c r="K708" s="1" t="s">
        <v>923</v>
      </c>
      <c r="L708">
        <v>49</v>
      </c>
      <c r="M708" t="s">
        <v>922</v>
      </c>
      <c r="N708">
        <v>7</v>
      </c>
      <c r="O708">
        <v>24</v>
      </c>
      <c r="P708">
        <v>8760</v>
      </c>
      <c r="Q708">
        <v>1</v>
      </c>
      <c r="R708" t="s">
        <v>922</v>
      </c>
      <c r="S708" s="1" t="s">
        <v>925</v>
      </c>
      <c r="T708">
        <v>10300602</v>
      </c>
      <c r="U708" s="53" t="s">
        <v>37</v>
      </c>
      <c r="V708" s="53" t="s">
        <v>37</v>
      </c>
      <c r="W708" s="53" t="s">
        <v>29</v>
      </c>
      <c r="X708">
        <v>31</v>
      </c>
      <c r="Y708">
        <v>20</v>
      </c>
      <c r="Z708">
        <v>24</v>
      </c>
      <c r="AA708">
        <v>25</v>
      </c>
      <c r="AB708">
        <v>196.9</v>
      </c>
      <c r="AC708" s="5">
        <v>3.6426500000000002</v>
      </c>
      <c r="AD708" t="s">
        <v>1202</v>
      </c>
      <c r="AE708" s="5">
        <f t="shared" si="54"/>
        <v>10.428571428571429</v>
      </c>
      <c r="AF708" s="5">
        <f t="shared" si="53"/>
        <v>9.979863013698631E-3</v>
      </c>
      <c r="AG708">
        <f>AC708*'2022 EMP Fac Data Metro DC-NoVA'!$AK$3</f>
        <v>3.96094227387501</v>
      </c>
      <c r="AH708">
        <f t="shared" si="51"/>
        <v>1.0851896640753452E-2</v>
      </c>
      <c r="AI708">
        <f>AC708*'2022 EMP Fac Data Metro DC-NoVA'!$AL$3</f>
        <v>4.1353759407705484</v>
      </c>
      <c r="AJ708">
        <f t="shared" si="52"/>
        <v>1.1329797098001502E-2</v>
      </c>
      <c r="AK708" s="53" t="s">
        <v>1334</v>
      </c>
    </row>
    <row r="709" spans="1:37" ht="28.8" x14ac:dyDescent="0.3">
      <c r="A709" t="s">
        <v>595</v>
      </c>
      <c r="B709">
        <v>2022</v>
      </c>
      <c r="C709">
        <v>70550</v>
      </c>
      <c r="D709">
        <v>4944311</v>
      </c>
      <c r="E709" s="1" t="s">
        <v>867</v>
      </c>
      <c r="F709" s="1" t="s">
        <v>43</v>
      </c>
      <c r="G709" s="48" t="s">
        <v>44</v>
      </c>
      <c r="H709" t="s">
        <v>868</v>
      </c>
      <c r="I709">
        <v>49</v>
      </c>
      <c r="J709" t="s">
        <v>922</v>
      </c>
      <c r="K709" s="1" t="s">
        <v>923</v>
      </c>
      <c r="L709">
        <v>49</v>
      </c>
      <c r="M709" t="s">
        <v>922</v>
      </c>
      <c r="N709">
        <v>7</v>
      </c>
      <c r="O709">
        <v>24</v>
      </c>
      <c r="P709">
        <v>8760</v>
      </c>
      <c r="Q709">
        <v>1</v>
      </c>
      <c r="R709" t="s">
        <v>922</v>
      </c>
      <c r="S709" s="1" t="s">
        <v>925</v>
      </c>
      <c r="T709">
        <v>10300602</v>
      </c>
      <c r="U709" s="53" t="s">
        <v>37</v>
      </c>
      <c r="V709" s="53" t="s">
        <v>37</v>
      </c>
      <c r="W709" s="53" t="s">
        <v>30</v>
      </c>
      <c r="X709">
        <v>31</v>
      </c>
      <c r="Y709">
        <v>20</v>
      </c>
      <c r="Z709">
        <v>24</v>
      </c>
      <c r="AA709">
        <v>25</v>
      </c>
      <c r="AB709">
        <v>196.9</v>
      </c>
      <c r="AC709" s="5">
        <v>0.74822</v>
      </c>
      <c r="AD709" t="s">
        <v>1202</v>
      </c>
      <c r="AE709" s="5">
        <f t="shared" si="54"/>
        <v>10.428571428571429</v>
      </c>
      <c r="AF709" s="5">
        <f t="shared" si="53"/>
        <v>2.0499178082191783E-3</v>
      </c>
      <c r="AG709">
        <f>AC709*'2022 EMP Fac Data Metro DC-NoVA'!$AN$3</f>
        <v>0.78537881858292458</v>
      </c>
      <c r="AH709">
        <f t="shared" si="51"/>
        <v>2.1517227906381496E-3</v>
      </c>
      <c r="AI709">
        <f>AC709*'2022 EMP Fac Data Metro DC-NoVA'!$AO$3</f>
        <v>0.79623661543307089</v>
      </c>
      <c r="AJ709">
        <f t="shared" si="52"/>
        <v>2.1814701792686876E-3</v>
      </c>
      <c r="AK709" s="53" t="s">
        <v>1334</v>
      </c>
    </row>
    <row r="710" spans="1:37" ht="28.8" x14ac:dyDescent="0.3">
      <c r="A710" t="s">
        <v>595</v>
      </c>
      <c r="B710">
        <v>2022</v>
      </c>
      <c r="C710">
        <v>70550</v>
      </c>
      <c r="D710">
        <v>4944311</v>
      </c>
      <c r="E710" s="1" t="s">
        <v>867</v>
      </c>
      <c r="F710" s="1" t="s">
        <v>43</v>
      </c>
      <c r="G710" s="48" t="s">
        <v>44</v>
      </c>
      <c r="H710" t="s">
        <v>868</v>
      </c>
      <c r="I710">
        <v>49</v>
      </c>
      <c r="J710" t="s">
        <v>922</v>
      </c>
      <c r="K710" s="1" t="s">
        <v>923</v>
      </c>
      <c r="L710">
        <v>49</v>
      </c>
      <c r="M710" t="s">
        <v>922</v>
      </c>
      <c r="N710">
        <v>7</v>
      </c>
      <c r="O710">
        <v>24</v>
      </c>
      <c r="P710">
        <v>8760</v>
      </c>
      <c r="Q710">
        <v>1</v>
      </c>
      <c r="R710" t="s">
        <v>922</v>
      </c>
      <c r="S710" s="1" t="s">
        <v>925</v>
      </c>
      <c r="T710">
        <v>10300602</v>
      </c>
      <c r="U710" s="53" t="s">
        <v>37</v>
      </c>
      <c r="V710" s="53" t="s">
        <v>37</v>
      </c>
      <c r="W710" s="53" t="s">
        <v>35</v>
      </c>
      <c r="X710">
        <v>31</v>
      </c>
      <c r="Y710">
        <v>20</v>
      </c>
      <c r="Z710">
        <v>24</v>
      </c>
      <c r="AA710">
        <v>25</v>
      </c>
      <c r="AB710">
        <v>196.9</v>
      </c>
      <c r="AC710" s="5">
        <v>0.74822</v>
      </c>
      <c r="AD710" t="s">
        <v>1202</v>
      </c>
      <c r="AE710" s="5">
        <f t="shared" si="54"/>
        <v>10.428571428571429</v>
      </c>
      <c r="AF710" s="5">
        <f t="shared" si="53"/>
        <v>2.0499178082191783E-3</v>
      </c>
      <c r="AG710">
        <f>AC710*'2022 EMP Fac Data Metro DC-NoVA'!$AN$3</f>
        <v>0.78537881858292458</v>
      </c>
      <c r="AH710">
        <f t="shared" si="51"/>
        <v>2.1517227906381496E-3</v>
      </c>
      <c r="AI710">
        <f>AC710*'2022 EMP Fac Data Metro DC-NoVA'!$AO$3</f>
        <v>0.79623661543307089</v>
      </c>
      <c r="AJ710">
        <f t="shared" si="52"/>
        <v>2.1814701792686876E-3</v>
      </c>
      <c r="AK710" s="53" t="s">
        <v>1334</v>
      </c>
    </row>
    <row r="711" spans="1:37" ht="28.8" x14ac:dyDescent="0.3">
      <c r="A711" t="s">
        <v>595</v>
      </c>
      <c r="B711">
        <v>2022</v>
      </c>
      <c r="C711">
        <v>70550</v>
      </c>
      <c r="D711">
        <v>4944311</v>
      </c>
      <c r="E711" s="1" t="s">
        <v>867</v>
      </c>
      <c r="F711" s="1" t="s">
        <v>43</v>
      </c>
      <c r="G711" s="48" t="s">
        <v>44</v>
      </c>
      <c r="H711" t="s">
        <v>868</v>
      </c>
      <c r="I711">
        <v>49</v>
      </c>
      <c r="J711" t="s">
        <v>922</v>
      </c>
      <c r="K711" s="1" t="s">
        <v>923</v>
      </c>
      <c r="L711">
        <v>49</v>
      </c>
      <c r="M711" t="s">
        <v>922</v>
      </c>
      <c r="N711">
        <v>7</v>
      </c>
      <c r="O711">
        <v>24</v>
      </c>
      <c r="P711">
        <v>8760</v>
      </c>
      <c r="Q711">
        <v>1</v>
      </c>
      <c r="R711" t="s">
        <v>922</v>
      </c>
      <c r="S711" s="1" t="s">
        <v>925</v>
      </c>
      <c r="T711">
        <v>10300602</v>
      </c>
      <c r="U711" s="53" t="s">
        <v>37</v>
      </c>
      <c r="V711" s="53" t="s">
        <v>37</v>
      </c>
      <c r="W711" s="53" t="s">
        <v>31</v>
      </c>
      <c r="X711">
        <v>31</v>
      </c>
      <c r="Y711">
        <v>20</v>
      </c>
      <c r="Z711">
        <v>24</v>
      </c>
      <c r="AA711">
        <v>25</v>
      </c>
      <c r="AB711">
        <v>196.9</v>
      </c>
      <c r="AC711" s="5">
        <v>5.9069999999999998E-2</v>
      </c>
      <c r="AD711" t="s">
        <v>1202</v>
      </c>
      <c r="AE711" s="5">
        <f t="shared" si="54"/>
        <v>10.428571428571429</v>
      </c>
      <c r="AF711" s="5">
        <f t="shared" si="53"/>
        <v>1.6183561643835616E-4</v>
      </c>
      <c r="AG711">
        <f>AC711*'2022 EMP Fac Data Metro DC-NoVA'!$AQ$3</f>
        <v>6.3511758909647414E-2</v>
      </c>
      <c r="AH711">
        <f t="shared" si="51"/>
        <v>1.7400481893054088E-4</v>
      </c>
      <c r="AI711">
        <f>AC711*'2022 EMP Fac Data Metro DC-NoVA'!$AR$3</f>
        <v>6.5439598573436106E-2</v>
      </c>
      <c r="AJ711">
        <f t="shared" si="52"/>
        <v>1.7928657143407152E-4</v>
      </c>
      <c r="AK711" s="53" t="s">
        <v>1334</v>
      </c>
    </row>
    <row r="712" spans="1:37" ht="33" x14ac:dyDescent="0.3">
      <c r="A712" t="s">
        <v>595</v>
      </c>
      <c r="B712">
        <v>2022</v>
      </c>
      <c r="C712">
        <v>70550</v>
      </c>
      <c r="D712">
        <v>4944311</v>
      </c>
      <c r="E712" s="1" t="s">
        <v>867</v>
      </c>
      <c r="F712" s="1" t="s">
        <v>43</v>
      </c>
      <c r="G712" s="48" t="s">
        <v>44</v>
      </c>
      <c r="H712" t="s">
        <v>868</v>
      </c>
      <c r="I712">
        <v>49</v>
      </c>
      <c r="J712" t="s">
        <v>922</v>
      </c>
      <c r="K712" s="1" t="s">
        <v>923</v>
      </c>
      <c r="L712">
        <v>49</v>
      </c>
      <c r="M712" t="s">
        <v>922</v>
      </c>
      <c r="N712">
        <v>7</v>
      </c>
      <c r="O712">
        <v>24</v>
      </c>
      <c r="P712">
        <v>8760</v>
      </c>
      <c r="Q712">
        <v>1</v>
      </c>
      <c r="R712" t="s">
        <v>922</v>
      </c>
      <c r="S712" s="1" t="s">
        <v>925</v>
      </c>
      <c r="T712">
        <v>10300602</v>
      </c>
      <c r="U712" s="53" t="s">
        <v>37</v>
      </c>
      <c r="V712" s="53" t="s">
        <v>37</v>
      </c>
      <c r="W712" s="53" t="s">
        <v>32</v>
      </c>
      <c r="X712">
        <v>31</v>
      </c>
      <c r="Y712">
        <v>20</v>
      </c>
      <c r="Z712">
        <v>24</v>
      </c>
      <c r="AA712">
        <v>25</v>
      </c>
      <c r="AB712">
        <v>196.9</v>
      </c>
      <c r="AC712" s="5">
        <v>0.54147500000000004</v>
      </c>
      <c r="AD712" t="s">
        <v>1202</v>
      </c>
      <c r="AE712" s="5">
        <f t="shared" si="54"/>
        <v>10.428571428571429</v>
      </c>
      <c r="AF712" s="5">
        <f t="shared" si="53"/>
        <v>1.4834931506849318E-3</v>
      </c>
      <c r="AG712">
        <f>AC712*'2022 EMP Fac Data Metro DC-NoVA'!$AT$3</f>
        <v>0.61021637312071708</v>
      </c>
      <c r="AH712">
        <f t="shared" si="51"/>
        <v>1.6718256797827867E-3</v>
      </c>
      <c r="AI712">
        <f>AC712*'2022 EMP Fac Data Metro DC-NoVA'!$AT$3</f>
        <v>0.61021637312071708</v>
      </c>
      <c r="AJ712">
        <f t="shared" si="52"/>
        <v>1.6718256797827867E-3</v>
      </c>
      <c r="AK712" s="53" t="s">
        <v>1334</v>
      </c>
    </row>
    <row r="713" spans="1:37" ht="28.8" x14ac:dyDescent="0.3">
      <c r="A713" t="s">
        <v>595</v>
      </c>
      <c r="B713">
        <v>2022</v>
      </c>
      <c r="C713">
        <v>70550</v>
      </c>
      <c r="D713">
        <v>4944311</v>
      </c>
      <c r="E713" s="1" t="s">
        <v>867</v>
      </c>
      <c r="F713" s="1" t="s">
        <v>43</v>
      </c>
      <c r="G713" s="48" t="s">
        <v>44</v>
      </c>
      <c r="H713" t="s">
        <v>868</v>
      </c>
      <c r="I713">
        <v>49</v>
      </c>
      <c r="J713" t="s">
        <v>922</v>
      </c>
      <c r="K713" s="1" t="s">
        <v>923</v>
      </c>
      <c r="L713">
        <v>49</v>
      </c>
      <c r="M713" t="s">
        <v>922</v>
      </c>
      <c r="N713">
        <v>7</v>
      </c>
      <c r="O713">
        <v>24</v>
      </c>
      <c r="P713">
        <v>8760</v>
      </c>
      <c r="Q713">
        <v>2</v>
      </c>
      <c r="R713" t="s">
        <v>922</v>
      </c>
      <c r="S713" s="1" t="s">
        <v>924</v>
      </c>
      <c r="T713">
        <v>10300502</v>
      </c>
      <c r="U713" s="53" t="s">
        <v>33</v>
      </c>
      <c r="V713" s="53" t="s">
        <v>33</v>
      </c>
      <c r="W713" s="53" t="s">
        <v>28</v>
      </c>
      <c r="X713">
        <v>41</v>
      </c>
      <c r="Y713">
        <v>15</v>
      </c>
      <c r="Z713">
        <v>11</v>
      </c>
      <c r="AA713">
        <v>33</v>
      </c>
      <c r="AB713">
        <v>6.0999999999999999E-2</v>
      </c>
      <c r="AC713" s="5">
        <v>1.5249999999999999E-4</v>
      </c>
      <c r="AD713" t="s">
        <v>1202</v>
      </c>
      <c r="AE713" s="5">
        <f t="shared" si="54"/>
        <v>7.8214285714285721</v>
      </c>
      <c r="AF713" s="5">
        <f t="shared" si="53"/>
        <v>4.1780821917808217E-7</v>
      </c>
      <c r="AG713">
        <f>AC713*'2022 EMP Fac Data Metro DC-NoVA'!$AE$3</f>
        <v>1.5974953958215301E-4</v>
      </c>
      <c r="AH713">
        <f t="shared" si="51"/>
        <v>4.3766997145795347E-7</v>
      </c>
      <c r="AI713">
        <f>AC713*'2022 EMP Fac Data Metro DC-NoVA'!$AF$3</f>
        <v>1.6173464409112922E-4</v>
      </c>
      <c r="AJ713">
        <f t="shared" si="52"/>
        <v>4.4310861394829923E-7</v>
      </c>
      <c r="AK713" s="53" t="s">
        <v>1334</v>
      </c>
    </row>
    <row r="714" spans="1:37" ht="28.8" x14ac:dyDescent="0.3">
      <c r="A714" t="s">
        <v>595</v>
      </c>
      <c r="B714">
        <v>2022</v>
      </c>
      <c r="C714">
        <v>70550</v>
      </c>
      <c r="D714">
        <v>4944311</v>
      </c>
      <c r="E714" s="1" t="s">
        <v>867</v>
      </c>
      <c r="F714" s="1" t="s">
        <v>43</v>
      </c>
      <c r="G714" s="48" t="s">
        <v>44</v>
      </c>
      <c r="H714" t="s">
        <v>868</v>
      </c>
      <c r="I714">
        <v>49</v>
      </c>
      <c r="J714" t="s">
        <v>922</v>
      </c>
      <c r="K714" s="1" t="s">
        <v>923</v>
      </c>
      <c r="L714">
        <v>49</v>
      </c>
      <c r="M714" t="s">
        <v>922</v>
      </c>
      <c r="N714">
        <v>7</v>
      </c>
      <c r="O714">
        <v>24</v>
      </c>
      <c r="P714">
        <v>8760</v>
      </c>
      <c r="Q714">
        <v>2</v>
      </c>
      <c r="R714" t="s">
        <v>922</v>
      </c>
      <c r="S714" s="1" t="s">
        <v>924</v>
      </c>
      <c r="T714">
        <v>10300502</v>
      </c>
      <c r="U714" s="53" t="s">
        <v>33</v>
      </c>
      <c r="V714" s="53" t="s">
        <v>33</v>
      </c>
      <c r="W714" s="53" t="s">
        <v>29</v>
      </c>
      <c r="X714">
        <v>41</v>
      </c>
      <c r="Y714">
        <v>15</v>
      </c>
      <c r="Z714">
        <v>11</v>
      </c>
      <c r="AA714">
        <v>33</v>
      </c>
      <c r="AB714">
        <v>6.0999999999999999E-2</v>
      </c>
      <c r="AC714" s="5">
        <v>6.0999999999999997E-4</v>
      </c>
      <c r="AD714" t="s">
        <v>1202</v>
      </c>
      <c r="AE714" s="5">
        <f t="shared" si="54"/>
        <v>7.8214285714285721</v>
      </c>
      <c r="AF714" s="5">
        <f t="shared" si="53"/>
        <v>1.6712328767123287E-6</v>
      </c>
      <c r="AG714">
        <f>AC714*'2022 EMP Fac Data Metro DC-NoVA'!$AK$3</f>
        <v>6.6330138417464103E-4</v>
      </c>
      <c r="AH714">
        <f t="shared" si="51"/>
        <v>1.8172640662318933E-6</v>
      </c>
      <c r="AI714">
        <f>AC714*'2022 EMP Fac Data Metro DC-NoVA'!$AL$3</f>
        <v>6.9251213371310282E-4</v>
      </c>
      <c r="AJ714">
        <f t="shared" si="52"/>
        <v>1.8972935170221996E-6</v>
      </c>
      <c r="AK714" s="53" t="s">
        <v>1334</v>
      </c>
    </row>
    <row r="715" spans="1:37" ht="28.8" x14ac:dyDescent="0.3">
      <c r="A715" t="s">
        <v>595</v>
      </c>
      <c r="B715">
        <v>2022</v>
      </c>
      <c r="C715">
        <v>70550</v>
      </c>
      <c r="D715">
        <v>4944311</v>
      </c>
      <c r="E715" s="1" t="s">
        <v>867</v>
      </c>
      <c r="F715" s="1" t="s">
        <v>43</v>
      </c>
      <c r="G715" s="48" t="s">
        <v>44</v>
      </c>
      <c r="H715" t="s">
        <v>868</v>
      </c>
      <c r="I715">
        <v>49</v>
      </c>
      <c r="J715" t="s">
        <v>922</v>
      </c>
      <c r="K715" s="1" t="s">
        <v>923</v>
      </c>
      <c r="L715">
        <v>49</v>
      </c>
      <c r="M715" t="s">
        <v>922</v>
      </c>
      <c r="N715">
        <v>7</v>
      </c>
      <c r="O715">
        <v>24</v>
      </c>
      <c r="P715">
        <v>8760</v>
      </c>
      <c r="Q715">
        <v>2</v>
      </c>
      <c r="R715" t="s">
        <v>922</v>
      </c>
      <c r="S715" s="1" t="s">
        <v>924</v>
      </c>
      <c r="T715">
        <v>10300502</v>
      </c>
      <c r="U715" s="53" t="s">
        <v>33</v>
      </c>
      <c r="V715" s="53" t="s">
        <v>33</v>
      </c>
      <c r="W715" s="53" t="s">
        <v>30</v>
      </c>
      <c r="X715">
        <v>41</v>
      </c>
      <c r="Y715">
        <v>15</v>
      </c>
      <c r="Z715">
        <v>11</v>
      </c>
      <c r="AA715">
        <v>33</v>
      </c>
      <c r="AB715">
        <v>6.0999999999999999E-2</v>
      </c>
      <c r="AC715" s="51">
        <v>3.294E-5</v>
      </c>
      <c r="AD715" t="s">
        <v>1202</v>
      </c>
      <c r="AE715" s="5">
        <f t="shared" si="54"/>
        <v>7.8214285714285721</v>
      </c>
      <c r="AF715" s="5">
        <f t="shared" si="53"/>
        <v>9.0246575342465751E-8</v>
      </c>
      <c r="AG715">
        <f>AC715*'2022 EMP Fac Data Metro DC-NoVA'!$AN$3</f>
        <v>3.4575897843042874E-5</v>
      </c>
      <c r="AH715">
        <f t="shared" si="51"/>
        <v>9.472848724121335E-8</v>
      </c>
      <c r="AI715">
        <f>AC715*'2022 EMP Fac Data Metro DC-NoVA'!$AO$3</f>
        <v>3.5053906755186112E-5</v>
      </c>
      <c r="AJ715">
        <f t="shared" si="52"/>
        <v>9.6038100699140037E-8</v>
      </c>
      <c r="AK715" s="53" t="s">
        <v>1334</v>
      </c>
    </row>
    <row r="716" spans="1:37" ht="28.8" x14ac:dyDescent="0.3">
      <c r="A716" t="s">
        <v>595</v>
      </c>
      <c r="B716">
        <v>2022</v>
      </c>
      <c r="C716">
        <v>70550</v>
      </c>
      <c r="D716">
        <v>4944311</v>
      </c>
      <c r="E716" s="1" t="s">
        <v>867</v>
      </c>
      <c r="F716" s="1" t="s">
        <v>43</v>
      </c>
      <c r="G716" s="48" t="s">
        <v>44</v>
      </c>
      <c r="H716" t="s">
        <v>868</v>
      </c>
      <c r="I716">
        <v>49</v>
      </c>
      <c r="J716" t="s">
        <v>922</v>
      </c>
      <c r="K716" s="1" t="s">
        <v>923</v>
      </c>
      <c r="L716">
        <v>49</v>
      </c>
      <c r="M716" t="s">
        <v>922</v>
      </c>
      <c r="N716">
        <v>7</v>
      </c>
      <c r="O716">
        <v>24</v>
      </c>
      <c r="P716">
        <v>8760</v>
      </c>
      <c r="Q716">
        <v>2</v>
      </c>
      <c r="R716" t="s">
        <v>922</v>
      </c>
      <c r="S716" s="1" t="s">
        <v>924</v>
      </c>
      <c r="T716">
        <v>10300502</v>
      </c>
      <c r="U716" s="53" t="s">
        <v>33</v>
      </c>
      <c r="V716" s="53" t="s">
        <v>33</v>
      </c>
      <c r="W716" s="53" t="s">
        <v>35</v>
      </c>
      <c r="X716">
        <v>41</v>
      </c>
      <c r="Y716">
        <v>15</v>
      </c>
      <c r="Z716">
        <v>11</v>
      </c>
      <c r="AA716">
        <v>33</v>
      </c>
      <c r="AB716">
        <v>6.0999999999999999E-2</v>
      </c>
      <c r="AC716" s="51">
        <v>2.5315000000000001E-5</v>
      </c>
      <c r="AD716" t="s">
        <v>1202</v>
      </c>
      <c r="AE716" s="5">
        <f t="shared" si="54"/>
        <v>7.8214285714285721</v>
      </c>
      <c r="AF716" s="5">
        <f t="shared" si="53"/>
        <v>6.935616438356164E-8</v>
      </c>
      <c r="AG716">
        <f>AC716*'2022 EMP Fac Data Metro DC-NoVA'!$AN$3</f>
        <v>2.6572217786782948E-5</v>
      </c>
      <c r="AH716">
        <f t="shared" si="51"/>
        <v>7.2800596676117655E-8</v>
      </c>
      <c r="AI716">
        <f>AC716*'2022 EMP Fac Data Metro DC-NoVA'!$AO$3</f>
        <v>2.6939576487781924E-5</v>
      </c>
      <c r="AJ716">
        <f t="shared" si="52"/>
        <v>7.3807058870635407E-8</v>
      </c>
      <c r="AK716" s="53" t="s">
        <v>1334</v>
      </c>
    </row>
    <row r="717" spans="1:37" ht="28.8" x14ac:dyDescent="0.3">
      <c r="A717" t="s">
        <v>595</v>
      </c>
      <c r="B717">
        <v>2022</v>
      </c>
      <c r="C717">
        <v>70550</v>
      </c>
      <c r="D717">
        <v>4944311</v>
      </c>
      <c r="E717" s="1" t="s">
        <v>867</v>
      </c>
      <c r="F717" s="1" t="s">
        <v>43</v>
      </c>
      <c r="G717" s="48" t="s">
        <v>44</v>
      </c>
      <c r="H717" t="s">
        <v>868</v>
      </c>
      <c r="I717">
        <v>49</v>
      </c>
      <c r="J717" t="s">
        <v>922</v>
      </c>
      <c r="K717" s="1" t="s">
        <v>923</v>
      </c>
      <c r="L717">
        <v>49</v>
      </c>
      <c r="M717" t="s">
        <v>922</v>
      </c>
      <c r="N717">
        <v>7</v>
      </c>
      <c r="O717">
        <v>24</v>
      </c>
      <c r="P717">
        <v>8760</v>
      </c>
      <c r="Q717">
        <v>2</v>
      </c>
      <c r="R717" t="s">
        <v>922</v>
      </c>
      <c r="S717" s="1" t="s">
        <v>924</v>
      </c>
      <c r="T717">
        <v>10300502</v>
      </c>
      <c r="U717" s="53" t="s">
        <v>33</v>
      </c>
      <c r="V717" s="53" t="s">
        <v>33</v>
      </c>
      <c r="W717" s="53" t="s">
        <v>31</v>
      </c>
      <c r="X717">
        <v>41</v>
      </c>
      <c r="Y717">
        <v>15</v>
      </c>
      <c r="Z717">
        <v>11</v>
      </c>
      <c r="AA717">
        <v>33</v>
      </c>
      <c r="AB717">
        <v>6.0999999999999999E-2</v>
      </c>
      <c r="AC717" s="51">
        <v>9.8999999999999993E-9</v>
      </c>
      <c r="AD717" t="s">
        <v>1202</v>
      </c>
      <c r="AE717" s="5">
        <f t="shared" si="54"/>
        <v>7.8214285714285721</v>
      </c>
      <c r="AF717" s="5">
        <f t="shared" si="53"/>
        <v>2.7123287671232872E-11</v>
      </c>
      <c r="AG717">
        <f>AC717*'2022 EMP Fac Data Metro DC-NoVA'!$AQ$3</f>
        <v>1.0644428867538674E-8</v>
      </c>
      <c r="AH717">
        <f t="shared" si="51"/>
        <v>2.9162818815174445E-11</v>
      </c>
      <c r="AI717">
        <f>AC717*'2022 EMP Fac Data Metro DC-NoVA'!$AR$3</f>
        <v>1.0967530487168062E-8</v>
      </c>
      <c r="AJ717">
        <f t="shared" si="52"/>
        <v>3.0048028731967285E-11</v>
      </c>
      <c r="AK717" s="53" t="s">
        <v>1334</v>
      </c>
    </row>
    <row r="718" spans="1:37" ht="33" x14ac:dyDescent="0.3">
      <c r="A718" t="s">
        <v>595</v>
      </c>
      <c r="B718">
        <v>2022</v>
      </c>
      <c r="C718">
        <v>70550</v>
      </c>
      <c r="D718">
        <v>4944311</v>
      </c>
      <c r="E718" s="1" t="s">
        <v>867</v>
      </c>
      <c r="F718" s="1" t="s">
        <v>43</v>
      </c>
      <c r="G718" s="48" t="s">
        <v>44</v>
      </c>
      <c r="H718" t="s">
        <v>868</v>
      </c>
      <c r="I718">
        <v>49</v>
      </c>
      <c r="J718" t="s">
        <v>922</v>
      </c>
      <c r="K718" s="1" t="s">
        <v>923</v>
      </c>
      <c r="L718">
        <v>49</v>
      </c>
      <c r="M718" t="s">
        <v>922</v>
      </c>
      <c r="N718">
        <v>7</v>
      </c>
      <c r="O718">
        <v>24</v>
      </c>
      <c r="P718">
        <v>8760</v>
      </c>
      <c r="Q718">
        <v>2</v>
      </c>
      <c r="R718" t="s">
        <v>922</v>
      </c>
      <c r="S718" s="1" t="s">
        <v>924</v>
      </c>
      <c r="T718">
        <v>10300502</v>
      </c>
      <c r="U718" s="53" t="s">
        <v>33</v>
      </c>
      <c r="V718" s="53" t="s">
        <v>33</v>
      </c>
      <c r="W718" s="53" t="s">
        <v>32</v>
      </c>
      <c r="X718">
        <v>41</v>
      </c>
      <c r="Y718">
        <v>15</v>
      </c>
      <c r="Z718">
        <v>11</v>
      </c>
      <c r="AA718">
        <v>33</v>
      </c>
      <c r="AB718">
        <v>6.0999999999999999E-2</v>
      </c>
      <c r="AC718" s="51">
        <v>1.0370000000000001E-5</v>
      </c>
      <c r="AD718" t="s">
        <v>1202</v>
      </c>
      <c r="AE718" s="5">
        <f t="shared" si="54"/>
        <v>7.8214285714285721</v>
      </c>
      <c r="AF718" s="5">
        <f t="shared" si="53"/>
        <v>2.8410958904109589E-8</v>
      </c>
      <c r="AG718">
        <f>AC718*'2022 EMP Fac Data Metro DC-NoVA'!$AT$3</f>
        <v>1.168649298538591E-5</v>
      </c>
      <c r="AH718">
        <f t="shared" si="51"/>
        <v>3.2017789001057287E-8</v>
      </c>
      <c r="AI718">
        <f>AC718*'2022 EMP Fac Data Metro DC-NoVA'!$AT$3</f>
        <v>1.168649298538591E-5</v>
      </c>
      <c r="AJ718">
        <f t="shared" si="52"/>
        <v>3.2017789001057287E-8</v>
      </c>
      <c r="AK718" s="53" t="s">
        <v>1334</v>
      </c>
    </row>
    <row r="719" spans="1:37" ht="28.8" x14ac:dyDescent="0.3">
      <c r="A719" t="s">
        <v>595</v>
      </c>
      <c r="B719">
        <v>2022</v>
      </c>
      <c r="C719">
        <v>70550</v>
      </c>
      <c r="D719">
        <v>4944311</v>
      </c>
      <c r="E719" s="1" t="s">
        <v>867</v>
      </c>
      <c r="F719" s="1" t="s">
        <v>43</v>
      </c>
      <c r="G719" s="48" t="s">
        <v>44</v>
      </c>
      <c r="H719" t="s">
        <v>868</v>
      </c>
      <c r="I719">
        <v>50</v>
      </c>
      <c r="J719" t="s">
        <v>926</v>
      </c>
      <c r="K719" s="1" t="s">
        <v>927</v>
      </c>
      <c r="L719">
        <v>50</v>
      </c>
      <c r="M719" t="s">
        <v>926</v>
      </c>
      <c r="N719">
        <v>7</v>
      </c>
      <c r="O719">
        <v>2</v>
      </c>
      <c r="P719">
        <v>52</v>
      </c>
      <c r="Q719">
        <v>1</v>
      </c>
      <c r="R719" t="s">
        <v>926</v>
      </c>
      <c r="S719" s="1" t="s">
        <v>927</v>
      </c>
      <c r="T719">
        <v>20300101</v>
      </c>
      <c r="U719" s="53" t="s">
        <v>33</v>
      </c>
      <c r="V719" s="53" t="s">
        <v>33</v>
      </c>
      <c r="W719" s="53" t="s">
        <v>28</v>
      </c>
      <c r="X719">
        <v>39</v>
      </c>
      <c r="Y719">
        <v>24</v>
      </c>
      <c r="Z719">
        <v>14</v>
      </c>
      <c r="AA719">
        <v>23</v>
      </c>
      <c r="AB719">
        <v>3.57</v>
      </c>
      <c r="AC719" s="5">
        <v>0.15213555000000001</v>
      </c>
      <c r="AD719" t="s">
        <v>1202</v>
      </c>
      <c r="AE719" s="5">
        <f t="shared" si="54"/>
        <v>0.89142857142857135</v>
      </c>
      <c r="AF719" s="5">
        <f t="shared" si="53"/>
        <v>5.8513673076923079E-3</v>
      </c>
      <c r="AG719">
        <f>AC719*'2022 EMP Fac Data Metro DC-NoVA'!$AE$3</f>
        <v>0.15936776437100081</v>
      </c>
      <c r="AH719">
        <f t="shared" si="51"/>
        <v>6.1295293988846465E-3</v>
      </c>
      <c r="AI719">
        <f>AC719*'2022 EMP Fac Data Metro DC-NoVA'!$AF$3</f>
        <v>0.16134812480562752</v>
      </c>
      <c r="AJ719">
        <f t="shared" si="52"/>
        <v>6.205697107908751E-3</v>
      </c>
      <c r="AK719" s="53" t="s">
        <v>1334</v>
      </c>
    </row>
    <row r="720" spans="1:37" ht="28.8" x14ac:dyDescent="0.3">
      <c r="A720" t="s">
        <v>595</v>
      </c>
      <c r="B720">
        <v>2022</v>
      </c>
      <c r="C720">
        <v>70550</v>
      </c>
      <c r="D720">
        <v>4944311</v>
      </c>
      <c r="E720" s="1" t="s">
        <v>867</v>
      </c>
      <c r="F720" s="1" t="s">
        <v>43</v>
      </c>
      <c r="G720" s="48" t="s">
        <v>44</v>
      </c>
      <c r="H720" t="s">
        <v>868</v>
      </c>
      <c r="I720">
        <v>50</v>
      </c>
      <c r="J720" t="s">
        <v>926</v>
      </c>
      <c r="K720" s="1" t="s">
        <v>927</v>
      </c>
      <c r="L720">
        <v>50</v>
      </c>
      <c r="M720" t="s">
        <v>926</v>
      </c>
      <c r="N720">
        <v>7</v>
      </c>
      <c r="O720">
        <v>2</v>
      </c>
      <c r="P720">
        <v>52</v>
      </c>
      <c r="Q720">
        <v>1</v>
      </c>
      <c r="R720" t="s">
        <v>926</v>
      </c>
      <c r="S720" s="1" t="s">
        <v>927</v>
      </c>
      <c r="T720">
        <v>20300101</v>
      </c>
      <c r="U720" s="53" t="s">
        <v>33</v>
      </c>
      <c r="V720" s="53" t="s">
        <v>33</v>
      </c>
      <c r="W720" s="53" t="s">
        <v>29</v>
      </c>
      <c r="X720">
        <v>39</v>
      </c>
      <c r="Y720">
        <v>24</v>
      </c>
      <c r="Z720">
        <v>14</v>
      </c>
      <c r="AA720">
        <v>23</v>
      </c>
      <c r="AB720">
        <v>3.57</v>
      </c>
      <c r="AC720" s="5">
        <v>0.45130155</v>
      </c>
      <c r="AD720" t="s">
        <v>1202</v>
      </c>
      <c r="AE720" s="5">
        <f t="shared" si="54"/>
        <v>0.89142857142857135</v>
      </c>
      <c r="AF720" s="5">
        <f t="shared" si="53"/>
        <v>1.7357751923076925E-2</v>
      </c>
      <c r="AG720">
        <f>AC720*'2022 EMP Fac Data Metro DC-NoVA'!$AK$3</f>
        <v>0.49073597179534584</v>
      </c>
      <c r="AH720">
        <f t="shared" si="51"/>
        <v>1.8874460453667152E-2</v>
      </c>
      <c r="AI720">
        <f>AC720*'2022 EMP Fac Data Metro DC-NoVA'!$AL$3</f>
        <v>0.51234721203037803</v>
      </c>
      <c r="AJ720">
        <f t="shared" si="52"/>
        <v>1.9705662001168387E-2</v>
      </c>
      <c r="AK720" s="53" t="s">
        <v>1334</v>
      </c>
    </row>
    <row r="721" spans="1:37" ht="28.8" x14ac:dyDescent="0.3">
      <c r="A721" t="s">
        <v>595</v>
      </c>
      <c r="B721">
        <v>2022</v>
      </c>
      <c r="C721">
        <v>70550</v>
      </c>
      <c r="D721">
        <v>4944311</v>
      </c>
      <c r="E721" s="1" t="s">
        <v>867</v>
      </c>
      <c r="F721" s="1" t="s">
        <v>43</v>
      </c>
      <c r="G721" s="48" t="s">
        <v>44</v>
      </c>
      <c r="H721" t="s">
        <v>868</v>
      </c>
      <c r="I721">
        <v>50</v>
      </c>
      <c r="J721" t="s">
        <v>926</v>
      </c>
      <c r="K721" s="1" t="s">
        <v>927</v>
      </c>
      <c r="L721">
        <v>50</v>
      </c>
      <c r="M721" t="s">
        <v>926</v>
      </c>
      <c r="N721">
        <v>7</v>
      </c>
      <c r="O721">
        <v>2</v>
      </c>
      <c r="P721">
        <v>52</v>
      </c>
      <c r="Q721">
        <v>1</v>
      </c>
      <c r="R721" t="s">
        <v>926</v>
      </c>
      <c r="S721" s="1" t="s">
        <v>927</v>
      </c>
      <c r="T721">
        <v>20300101</v>
      </c>
      <c r="U721" s="53" t="s">
        <v>33</v>
      </c>
      <c r="V721" s="53" t="s">
        <v>33</v>
      </c>
      <c r="W721" s="53" t="s">
        <v>30</v>
      </c>
      <c r="X721">
        <v>39</v>
      </c>
      <c r="Y721">
        <v>24</v>
      </c>
      <c r="Z721">
        <v>14</v>
      </c>
      <c r="AA721">
        <v>23</v>
      </c>
      <c r="AB721">
        <v>3.57</v>
      </c>
      <c r="AC721" s="5">
        <v>2.1634199999999999E-2</v>
      </c>
      <c r="AD721" t="s">
        <v>1202</v>
      </c>
      <c r="AE721" s="5">
        <f t="shared" si="54"/>
        <v>0.89142857142857135</v>
      </c>
      <c r="AF721" s="5">
        <f t="shared" si="53"/>
        <v>8.3208461538461552E-4</v>
      </c>
      <c r="AG721">
        <f>AC721*'2022 EMP Fac Data Metro DC-NoVA'!$AN$3</f>
        <v>2.2708618370247666E-2</v>
      </c>
      <c r="AH721">
        <f t="shared" si="51"/>
        <v>8.734083988556796E-4</v>
      </c>
      <c r="AI721">
        <f>AC721*'2022 EMP Fac Data Metro DC-NoVA'!$AO$3</f>
        <v>2.3022563130632889E-2</v>
      </c>
      <c r="AJ721">
        <f t="shared" si="52"/>
        <v>8.8548319733203445E-4</v>
      </c>
      <c r="AK721" s="53" t="s">
        <v>1334</v>
      </c>
    </row>
    <row r="722" spans="1:37" ht="28.8" x14ac:dyDescent="0.3">
      <c r="A722" t="s">
        <v>595</v>
      </c>
      <c r="B722">
        <v>2022</v>
      </c>
      <c r="C722">
        <v>70550</v>
      </c>
      <c r="D722">
        <v>4944311</v>
      </c>
      <c r="E722" s="1" t="s">
        <v>867</v>
      </c>
      <c r="F722" s="1" t="s">
        <v>43</v>
      </c>
      <c r="G722" s="48" t="s">
        <v>44</v>
      </c>
      <c r="H722" t="s">
        <v>868</v>
      </c>
      <c r="I722">
        <v>50</v>
      </c>
      <c r="J722" t="s">
        <v>926</v>
      </c>
      <c r="K722" s="1" t="s">
        <v>927</v>
      </c>
      <c r="L722">
        <v>50</v>
      </c>
      <c r="M722" t="s">
        <v>926</v>
      </c>
      <c r="N722">
        <v>7</v>
      </c>
      <c r="O722">
        <v>2</v>
      </c>
      <c r="P722">
        <v>52</v>
      </c>
      <c r="Q722">
        <v>1</v>
      </c>
      <c r="R722" t="s">
        <v>926</v>
      </c>
      <c r="S722" s="1" t="s">
        <v>927</v>
      </c>
      <c r="T722">
        <v>20300101</v>
      </c>
      <c r="U722" s="53" t="s">
        <v>33</v>
      </c>
      <c r="V722" s="53" t="s">
        <v>33</v>
      </c>
      <c r="W722" s="53" t="s">
        <v>35</v>
      </c>
      <c r="X722">
        <v>39</v>
      </c>
      <c r="Y722">
        <v>24</v>
      </c>
      <c r="Z722">
        <v>14</v>
      </c>
      <c r="AA722">
        <v>23</v>
      </c>
      <c r="AB722">
        <v>3.57</v>
      </c>
      <c r="AC722" s="5">
        <v>2.1634199999999999E-2</v>
      </c>
      <c r="AD722" t="s">
        <v>1202</v>
      </c>
      <c r="AE722" s="5">
        <f t="shared" si="54"/>
        <v>0.89142857142857135</v>
      </c>
      <c r="AF722" s="5">
        <f t="shared" si="53"/>
        <v>8.3208461538461552E-4</v>
      </c>
      <c r="AG722">
        <f>AC722*'2022 EMP Fac Data Metro DC-NoVA'!$AN$3</f>
        <v>2.2708618370247666E-2</v>
      </c>
      <c r="AH722">
        <f t="shared" si="51"/>
        <v>8.734083988556796E-4</v>
      </c>
      <c r="AI722">
        <f>AC722*'2022 EMP Fac Data Metro DC-NoVA'!$AO$3</f>
        <v>2.3022563130632889E-2</v>
      </c>
      <c r="AJ722">
        <f t="shared" si="52"/>
        <v>8.8548319733203445E-4</v>
      </c>
      <c r="AK722" s="53" t="s">
        <v>1334</v>
      </c>
    </row>
    <row r="723" spans="1:37" ht="28.8" x14ac:dyDescent="0.3">
      <c r="A723" t="s">
        <v>595</v>
      </c>
      <c r="B723">
        <v>2022</v>
      </c>
      <c r="C723">
        <v>70550</v>
      </c>
      <c r="D723">
        <v>4944311</v>
      </c>
      <c r="E723" s="1" t="s">
        <v>867</v>
      </c>
      <c r="F723" s="1" t="s">
        <v>43</v>
      </c>
      <c r="G723" s="48" t="s">
        <v>44</v>
      </c>
      <c r="H723" t="s">
        <v>868</v>
      </c>
      <c r="I723">
        <v>50</v>
      </c>
      <c r="J723" t="s">
        <v>926</v>
      </c>
      <c r="K723" s="1" t="s">
        <v>927</v>
      </c>
      <c r="L723">
        <v>50</v>
      </c>
      <c r="M723" t="s">
        <v>926</v>
      </c>
      <c r="N723">
        <v>7</v>
      </c>
      <c r="O723">
        <v>2</v>
      </c>
      <c r="P723">
        <v>52</v>
      </c>
      <c r="Q723">
        <v>1</v>
      </c>
      <c r="R723" t="s">
        <v>926</v>
      </c>
      <c r="S723" s="1" t="s">
        <v>927</v>
      </c>
      <c r="T723">
        <v>20300101</v>
      </c>
      <c r="U723" s="53" t="s">
        <v>33</v>
      </c>
      <c r="V723" s="53" t="s">
        <v>33</v>
      </c>
      <c r="W723" s="53" t="s">
        <v>31</v>
      </c>
      <c r="X723">
        <v>39</v>
      </c>
      <c r="Y723">
        <v>24</v>
      </c>
      <c r="Z723">
        <v>14</v>
      </c>
      <c r="AA723">
        <v>23</v>
      </c>
      <c r="AB723">
        <v>3.57</v>
      </c>
      <c r="AC723" s="5">
        <v>1.2673500000000001E-2</v>
      </c>
      <c r="AD723" t="s">
        <v>1202</v>
      </c>
      <c r="AE723" s="5">
        <f t="shared" si="54"/>
        <v>0.89142857142857135</v>
      </c>
      <c r="AF723" s="5">
        <f t="shared" si="53"/>
        <v>4.8744230769230776E-4</v>
      </c>
      <c r="AG723">
        <f>AC723*'2022 EMP Fac Data Metro DC-NoVA'!$AQ$3</f>
        <v>1.3626481742702161E-2</v>
      </c>
      <c r="AH723">
        <f t="shared" si="51"/>
        <v>5.2409545164239083E-4</v>
      </c>
      <c r="AI723">
        <f>AC723*'2022 EMP Fac Data Metro DC-NoVA'!$AR$3</f>
        <v>1.4040100770618631E-2</v>
      </c>
      <c r="AJ723">
        <f t="shared" si="52"/>
        <v>5.4000387579302431E-4</v>
      </c>
      <c r="AK723" s="53" t="s">
        <v>1334</v>
      </c>
    </row>
    <row r="724" spans="1:37" ht="33" x14ac:dyDescent="0.3">
      <c r="A724" t="s">
        <v>595</v>
      </c>
      <c r="B724">
        <v>2022</v>
      </c>
      <c r="C724">
        <v>70550</v>
      </c>
      <c r="D724">
        <v>4944311</v>
      </c>
      <c r="E724" s="1" t="s">
        <v>867</v>
      </c>
      <c r="F724" s="1" t="s">
        <v>43</v>
      </c>
      <c r="G724" s="48" t="s">
        <v>44</v>
      </c>
      <c r="H724" t="s">
        <v>868</v>
      </c>
      <c r="I724">
        <v>50</v>
      </c>
      <c r="J724" t="s">
        <v>926</v>
      </c>
      <c r="K724" s="1" t="s">
        <v>927</v>
      </c>
      <c r="L724">
        <v>50</v>
      </c>
      <c r="M724" t="s">
        <v>926</v>
      </c>
      <c r="N724">
        <v>7</v>
      </c>
      <c r="O724">
        <v>2</v>
      </c>
      <c r="P724">
        <v>52</v>
      </c>
      <c r="Q724">
        <v>1</v>
      </c>
      <c r="R724" t="s">
        <v>926</v>
      </c>
      <c r="S724" s="1" t="s">
        <v>927</v>
      </c>
      <c r="T724">
        <v>20300101</v>
      </c>
      <c r="U724" s="53" t="s">
        <v>33</v>
      </c>
      <c r="V724" s="53" t="s">
        <v>33</v>
      </c>
      <c r="W724" s="53" t="s">
        <v>32</v>
      </c>
      <c r="X724">
        <v>39</v>
      </c>
      <c r="Y724">
        <v>24</v>
      </c>
      <c r="Z724">
        <v>14</v>
      </c>
      <c r="AA724">
        <v>23</v>
      </c>
      <c r="AB724">
        <v>3.57</v>
      </c>
      <c r="AC724" s="5">
        <v>5.0711850000000003E-2</v>
      </c>
      <c r="AD724" t="s">
        <v>1202</v>
      </c>
      <c r="AE724" s="5">
        <f t="shared" si="54"/>
        <v>0.89142857142857135</v>
      </c>
      <c r="AF724" s="5">
        <f t="shared" si="53"/>
        <v>1.9504557692307694E-3</v>
      </c>
      <c r="AG724">
        <f>AC724*'2022 EMP Fac Data Metro DC-NoVA'!$AT$3</f>
        <v>5.7149824426320391E-2</v>
      </c>
      <c r="AH724">
        <f t="shared" si="51"/>
        <v>2.1980701702430921E-3</v>
      </c>
      <c r="AI724">
        <f>AC724*'2022 EMP Fac Data Metro DC-NoVA'!$AT$3</f>
        <v>5.7149824426320391E-2</v>
      </c>
      <c r="AJ724">
        <f t="shared" si="52"/>
        <v>2.1980701702430921E-3</v>
      </c>
      <c r="AK724" s="53" t="s">
        <v>1334</v>
      </c>
    </row>
    <row r="725" spans="1:37" ht="33" x14ac:dyDescent="0.3">
      <c r="A725" t="s">
        <v>595</v>
      </c>
      <c r="B725">
        <v>2022</v>
      </c>
      <c r="C725">
        <v>70550</v>
      </c>
      <c r="D725">
        <v>4944311</v>
      </c>
      <c r="E725" s="1" t="s">
        <v>867</v>
      </c>
      <c r="F725" s="1" t="s">
        <v>43</v>
      </c>
      <c r="G725" s="48" t="s">
        <v>44</v>
      </c>
      <c r="H725" t="s">
        <v>868</v>
      </c>
      <c r="I725">
        <v>51</v>
      </c>
      <c r="K725" s="1" t="s">
        <v>928</v>
      </c>
      <c r="L725">
        <v>51</v>
      </c>
      <c r="N725">
        <v>7</v>
      </c>
      <c r="O725">
        <v>24</v>
      </c>
      <c r="P725">
        <v>8760</v>
      </c>
      <c r="Q725">
        <v>1</v>
      </c>
      <c r="S725" s="1" t="s">
        <v>929</v>
      </c>
      <c r="T725">
        <v>30622001</v>
      </c>
      <c r="U725" s="53" t="s">
        <v>930</v>
      </c>
      <c r="V725" s="53" t="s">
        <v>930</v>
      </c>
      <c r="W725" s="53" t="s">
        <v>32</v>
      </c>
      <c r="X725">
        <v>0</v>
      </c>
      <c r="Y725">
        <v>0</v>
      </c>
      <c r="Z725">
        <v>0</v>
      </c>
      <c r="AA725">
        <v>0</v>
      </c>
      <c r="AB725">
        <v>0</v>
      </c>
      <c r="AC725" s="5">
        <v>0</v>
      </c>
      <c r="AD725" t="s">
        <v>1202</v>
      </c>
      <c r="AE725" s="5">
        <f t="shared" si="54"/>
        <v>0</v>
      </c>
      <c r="AF725" s="5" t="str">
        <f t="shared" si="53"/>
        <v>n/a</v>
      </c>
      <c r="AK725" s="53" t="s">
        <v>1334</v>
      </c>
    </row>
    <row r="726" spans="1:37" ht="22.2" x14ac:dyDescent="0.3">
      <c r="A726" t="s">
        <v>595</v>
      </c>
      <c r="B726">
        <v>2022</v>
      </c>
      <c r="C726">
        <v>70550</v>
      </c>
      <c r="D726">
        <v>4944311</v>
      </c>
      <c r="E726" s="1" t="s">
        <v>867</v>
      </c>
      <c r="F726" s="1" t="s">
        <v>43</v>
      </c>
      <c r="G726" s="48" t="s">
        <v>44</v>
      </c>
      <c r="H726" t="s">
        <v>868</v>
      </c>
      <c r="I726">
        <v>52</v>
      </c>
      <c r="J726" t="s">
        <v>931</v>
      </c>
      <c r="K726" s="1" t="s">
        <v>932</v>
      </c>
      <c r="L726">
        <v>52</v>
      </c>
      <c r="M726" t="s">
        <v>931</v>
      </c>
      <c r="N726">
        <v>7</v>
      </c>
      <c r="O726">
        <v>24</v>
      </c>
      <c r="P726">
        <v>8760</v>
      </c>
      <c r="Q726">
        <v>1</v>
      </c>
      <c r="R726" t="s">
        <v>931</v>
      </c>
      <c r="S726" s="1" t="s">
        <v>933</v>
      </c>
      <c r="T726">
        <v>20200401</v>
      </c>
      <c r="U726" s="53" t="s">
        <v>33</v>
      </c>
      <c r="V726" s="53" t="s">
        <v>33</v>
      </c>
      <c r="W726" s="53" t="s">
        <v>28</v>
      </c>
      <c r="X726">
        <v>25</v>
      </c>
      <c r="Y726">
        <v>19</v>
      </c>
      <c r="Z726">
        <v>16</v>
      </c>
      <c r="AA726">
        <v>40</v>
      </c>
      <c r="AB726">
        <v>1.1299999999999999</v>
      </c>
      <c r="AC726" s="5">
        <v>2.1922000000000001E-2</v>
      </c>
      <c r="AD726" t="s">
        <v>1202</v>
      </c>
      <c r="AE726" s="5">
        <f t="shared" si="54"/>
        <v>9.9071428571428584</v>
      </c>
      <c r="AF726" s="5">
        <f t="shared" si="53"/>
        <v>6.0060273972602733E-5</v>
      </c>
      <c r="AG726">
        <f>AC726*'2022 EMP Fac Data Metro DC-NoVA'!$AE$3</f>
        <v>2.2964127257180059E-2</v>
      </c>
      <c r="AH726">
        <f t="shared" ref="AH726:AH731" si="55">AG726*$AF726/$AC726</f>
        <v>6.2915417142959054E-5</v>
      </c>
      <c r="AI726">
        <f>AC726*'2022 EMP Fac Data Metro DC-NoVA'!$AF$3</f>
        <v>2.3249487657480229E-2</v>
      </c>
      <c r="AJ726">
        <f t="shared" ref="AJ726:AJ731" si="56">AI726*$AF726/$AC726</f>
        <v>6.3697226458849933E-5</v>
      </c>
      <c r="AK726" s="53" t="s">
        <v>1334</v>
      </c>
    </row>
    <row r="727" spans="1:37" ht="22.2" x14ac:dyDescent="0.3">
      <c r="A727" t="s">
        <v>595</v>
      </c>
      <c r="B727">
        <v>2022</v>
      </c>
      <c r="C727">
        <v>70550</v>
      </c>
      <c r="D727">
        <v>4944311</v>
      </c>
      <c r="E727" s="1" t="s">
        <v>867</v>
      </c>
      <c r="F727" s="1" t="s">
        <v>43</v>
      </c>
      <c r="G727" s="48" t="s">
        <v>44</v>
      </c>
      <c r="H727" t="s">
        <v>868</v>
      </c>
      <c r="I727">
        <v>52</v>
      </c>
      <c r="J727" t="s">
        <v>931</v>
      </c>
      <c r="K727" s="1" t="s">
        <v>932</v>
      </c>
      <c r="L727">
        <v>52</v>
      </c>
      <c r="M727" t="s">
        <v>931</v>
      </c>
      <c r="N727">
        <v>7</v>
      </c>
      <c r="O727">
        <v>24</v>
      </c>
      <c r="P727">
        <v>8760</v>
      </c>
      <c r="Q727">
        <v>1</v>
      </c>
      <c r="R727" t="s">
        <v>931</v>
      </c>
      <c r="S727" s="1" t="s">
        <v>933</v>
      </c>
      <c r="T727">
        <v>20200401</v>
      </c>
      <c r="U727" s="53" t="s">
        <v>33</v>
      </c>
      <c r="V727" s="53" t="s">
        <v>33</v>
      </c>
      <c r="W727" s="53" t="s">
        <v>29</v>
      </c>
      <c r="X727">
        <v>25</v>
      </c>
      <c r="Y727">
        <v>19</v>
      </c>
      <c r="Z727">
        <v>16</v>
      </c>
      <c r="AA727">
        <v>40</v>
      </c>
      <c r="AB727">
        <v>1.1299999999999999</v>
      </c>
      <c r="AC727" s="5">
        <v>0.16811575000000001</v>
      </c>
      <c r="AD727" t="s">
        <v>1202</v>
      </c>
      <c r="AE727" s="5">
        <f t="shared" si="54"/>
        <v>9.9071428571428584</v>
      </c>
      <c r="AF727" s="5">
        <f t="shared" si="53"/>
        <v>4.6059109589041095E-4</v>
      </c>
      <c r="AG727">
        <f>AC727*'2022 EMP Fac Data Metro DC-NoVA'!$AK$3</f>
        <v>0.1828055896337015</v>
      </c>
      <c r="AH727">
        <f t="shared" si="55"/>
        <v>5.0083723187315475E-4</v>
      </c>
      <c r="AI727">
        <f>AC727*'2022 EMP Fac Data Metro DC-NoVA'!$AL$3</f>
        <v>0.19085606023488291</v>
      </c>
      <c r="AJ727">
        <f t="shared" si="56"/>
        <v>5.2289331571200794E-4</v>
      </c>
      <c r="AK727" s="53" t="s">
        <v>1334</v>
      </c>
    </row>
    <row r="728" spans="1:37" ht="22.2" x14ac:dyDescent="0.3">
      <c r="A728" t="s">
        <v>595</v>
      </c>
      <c r="B728">
        <v>2022</v>
      </c>
      <c r="C728">
        <v>70550</v>
      </c>
      <c r="D728">
        <v>4944311</v>
      </c>
      <c r="E728" s="1" t="s">
        <v>867</v>
      </c>
      <c r="F728" s="1" t="s">
        <v>43</v>
      </c>
      <c r="G728" s="48" t="s">
        <v>44</v>
      </c>
      <c r="H728" t="s">
        <v>868</v>
      </c>
      <c r="I728">
        <v>52</v>
      </c>
      <c r="J728" t="s">
        <v>931</v>
      </c>
      <c r="K728" s="1" t="s">
        <v>932</v>
      </c>
      <c r="L728">
        <v>52</v>
      </c>
      <c r="M728" t="s">
        <v>931</v>
      </c>
      <c r="N728">
        <v>7</v>
      </c>
      <c r="O728">
        <v>24</v>
      </c>
      <c r="P728">
        <v>8760</v>
      </c>
      <c r="Q728">
        <v>1</v>
      </c>
      <c r="R728" t="s">
        <v>931</v>
      </c>
      <c r="S728" s="1" t="s">
        <v>933</v>
      </c>
      <c r="T728">
        <v>20200401</v>
      </c>
      <c r="U728" s="53" t="s">
        <v>33</v>
      </c>
      <c r="V728" s="53" t="s">
        <v>33</v>
      </c>
      <c r="W728" s="53" t="s">
        <v>30</v>
      </c>
      <c r="X728">
        <v>25</v>
      </c>
      <c r="Y728">
        <v>19</v>
      </c>
      <c r="Z728">
        <v>16</v>
      </c>
      <c r="AA728">
        <v>40</v>
      </c>
      <c r="AB728">
        <v>1.1299999999999999</v>
      </c>
      <c r="AC728" s="5">
        <v>2.1752500000000001E-3</v>
      </c>
      <c r="AD728" t="s">
        <v>1202</v>
      </c>
      <c r="AE728" s="5">
        <f t="shared" si="54"/>
        <v>9.9071428571428584</v>
      </c>
      <c r="AF728" s="5">
        <f t="shared" si="53"/>
        <v>5.9595890410958892E-6</v>
      </c>
      <c r="AG728">
        <f>AC728*'2022 EMP Fac Data Metro DC-NoVA'!$AN$3</f>
        <v>2.2832793498202492E-3</v>
      </c>
      <c r="AH728">
        <f t="shared" si="55"/>
        <v>6.2555598625212287E-6</v>
      </c>
      <c r="AI728">
        <f>AC728*'2022 EMP Fac Data Metro DC-NoVA'!$AO$3</f>
        <v>2.3148454969404552E-3</v>
      </c>
      <c r="AJ728">
        <f t="shared" si="56"/>
        <v>6.3420424573711086E-6</v>
      </c>
      <c r="AK728" s="53" t="s">
        <v>1334</v>
      </c>
    </row>
    <row r="729" spans="1:37" ht="22.2" x14ac:dyDescent="0.3">
      <c r="A729" t="s">
        <v>595</v>
      </c>
      <c r="B729">
        <v>2022</v>
      </c>
      <c r="C729">
        <v>70550</v>
      </c>
      <c r="D729">
        <v>4944311</v>
      </c>
      <c r="E729" s="1" t="s">
        <v>867</v>
      </c>
      <c r="F729" s="1" t="s">
        <v>43</v>
      </c>
      <c r="G729" s="48" t="s">
        <v>44</v>
      </c>
      <c r="H729" t="s">
        <v>868</v>
      </c>
      <c r="I729">
        <v>52</v>
      </c>
      <c r="J729" t="s">
        <v>931</v>
      </c>
      <c r="K729" s="1" t="s">
        <v>932</v>
      </c>
      <c r="L729">
        <v>52</v>
      </c>
      <c r="M729" t="s">
        <v>931</v>
      </c>
      <c r="N729">
        <v>7</v>
      </c>
      <c r="O729">
        <v>24</v>
      </c>
      <c r="P729">
        <v>8760</v>
      </c>
      <c r="Q729">
        <v>1</v>
      </c>
      <c r="R729" t="s">
        <v>931</v>
      </c>
      <c r="S729" s="1" t="s">
        <v>933</v>
      </c>
      <c r="T729">
        <v>20200401</v>
      </c>
      <c r="U729" s="53" t="s">
        <v>33</v>
      </c>
      <c r="V729" s="53" t="s">
        <v>33</v>
      </c>
      <c r="W729" s="53" t="s">
        <v>35</v>
      </c>
      <c r="X729">
        <v>25</v>
      </c>
      <c r="Y729">
        <v>19</v>
      </c>
      <c r="Z729">
        <v>16</v>
      </c>
      <c r="AA729">
        <v>40</v>
      </c>
      <c r="AB729">
        <v>1.1299999999999999</v>
      </c>
      <c r="AC729" s="5">
        <v>2.1752500000000001E-3</v>
      </c>
      <c r="AD729" t="s">
        <v>1202</v>
      </c>
      <c r="AE729" s="5">
        <f t="shared" si="54"/>
        <v>9.9071428571428584</v>
      </c>
      <c r="AF729" s="5">
        <f t="shared" si="53"/>
        <v>5.9595890410958892E-6</v>
      </c>
      <c r="AG729">
        <f>AC729*'2022 EMP Fac Data Metro DC-NoVA'!$AN$3</f>
        <v>2.2832793498202492E-3</v>
      </c>
      <c r="AH729">
        <f t="shared" si="55"/>
        <v>6.2555598625212287E-6</v>
      </c>
      <c r="AI729">
        <f>AC729*'2022 EMP Fac Data Metro DC-NoVA'!$AO$3</f>
        <v>2.3148454969404552E-3</v>
      </c>
      <c r="AJ729">
        <f t="shared" si="56"/>
        <v>6.3420424573711086E-6</v>
      </c>
      <c r="AK729" s="53" t="s">
        <v>1334</v>
      </c>
    </row>
    <row r="730" spans="1:37" ht="22.2" x14ac:dyDescent="0.3">
      <c r="A730" t="s">
        <v>595</v>
      </c>
      <c r="B730">
        <v>2022</v>
      </c>
      <c r="C730">
        <v>70550</v>
      </c>
      <c r="D730">
        <v>4944311</v>
      </c>
      <c r="E730" s="1" t="s">
        <v>867</v>
      </c>
      <c r="F730" s="1" t="s">
        <v>43</v>
      </c>
      <c r="G730" s="48" t="s">
        <v>44</v>
      </c>
      <c r="H730" t="s">
        <v>868</v>
      </c>
      <c r="I730">
        <v>52</v>
      </c>
      <c r="J730" t="s">
        <v>931</v>
      </c>
      <c r="K730" s="1" t="s">
        <v>932</v>
      </c>
      <c r="L730">
        <v>52</v>
      </c>
      <c r="M730" t="s">
        <v>931</v>
      </c>
      <c r="N730">
        <v>7</v>
      </c>
      <c r="O730">
        <v>24</v>
      </c>
      <c r="P730">
        <v>8760</v>
      </c>
      <c r="Q730">
        <v>1</v>
      </c>
      <c r="R730" t="s">
        <v>931</v>
      </c>
      <c r="S730" s="1" t="s">
        <v>933</v>
      </c>
      <c r="T730">
        <v>20200401</v>
      </c>
      <c r="U730" s="53" t="s">
        <v>33</v>
      </c>
      <c r="V730" s="53" t="s">
        <v>33</v>
      </c>
      <c r="W730" s="53" t="s">
        <v>31</v>
      </c>
      <c r="X730">
        <v>25</v>
      </c>
      <c r="Y730">
        <v>19</v>
      </c>
      <c r="Z730">
        <v>16</v>
      </c>
      <c r="AA730">
        <v>40</v>
      </c>
      <c r="AB730">
        <v>1.1299999999999999</v>
      </c>
      <c r="AC730" s="5">
        <v>1.20345E-4</v>
      </c>
      <c r="AD730" t="s">
        <v>1202</v>
      </c>
      <c r="AE730" s="5">
        <f t="shared" si="54"/>
        <v>9.9071428571428584</v>
      </c>
      <c r="AF730" s="5">
        <f t="shared" si="53"/>
        <v>3.2971232876712326E-7</v>
      </c>
      <c r="AG730">
        <f>AC730*'2022 EMP Fac Data Metro DC-NoVA'!$AQ$3</f>
        <v>1.2939432243070119E-4</v>
      </c>
      <c r="AH730">
        <f t="shared" si="55"/>
        <v>3.5450499296082516E-7</v>
      </c>
      <c r="AI730">
        <f>AC730*'2022 EMP Fac Data Metro DC-NoVA'!$AR$3</f>
        <v>1.3332196530083237E-4</v>
      </c>
      <c r="AJ730">
        <f t="shared" si="56"/>
        <v>3.6526565835844482E-7</v>
      </c>
      <c r="AK730" s="53" t="s">
        <v>1334</v>
      </c>
    </row>
    <row r="731" spans="1:37" ht="33" x14ac:dyDescent="0.3">
      <c r="A731" t="s">
        <v>595</v>
      </c>
      <c r="B731">
        <v>2022</v>
      </c>
      <c r="C731">
        <v>70550</v>
      </c>
      <c r="D731">
        <v>4944311</v>
      </c>
      <c r="E731" s="1" t="s">
        <v>867</v>
      </c>
      <c r="F731" s="1" t="s">
        <v>43</v>
      </c>
      <c r="G731" s="48" t="s">
        <v>44</v>
      </c>
      <c r="H731" t="s">
        <v>868</v>
      </c>
      <c r="I731">
        <v>52</v>
      </c>
      <c r="J731" t="s">
        <v>931</v>
      </c>
      <c r="K731" s="1" t="s">
        <v>932</v>
      </c>
      <c r="L731">
        <v>52</v>
      </c>
      <c r="M731" t="s">
        <v>931</v>
      </c>
      <c r="N731">
        <v>7</v>
      </c>
      <c r="O731">
        <v>24</v>
      </c>
      <c r="P731">
        <v>8760</v>
      </c>
      <c r="Q731">
        <v>1</v>
      </c>
      <c r="R731" t="s">
        <v>931</v>
      </c>
      <c r="S731" s="1" t="s">
        <v>933</v>
      </c>
      <c r="T731">
        <v>20200401</v>
      </c>
      <c r="U731" s="53" t="s">
        <v>33</v>
      </c>
      <c r="V731" s="53" t="s">
        <v>33</v>
      </c>
      <c r="W731" s="53" t="s">
        <v>32</v>
      </c>
      <c r="X731">
        <v>25</v>
      </c>
      <c r="Y731">
        <v>19</v>
      </c>
      <c r="Z731">
        <v>16</v>
      </c>
      <c r="AA731">
        <v>40</v>
      </c>
      <c r="AB731">
        <v>1.1299999999999999</v>
      </c>
      <c r="AC731" s="5">
        <v>1.9775000000000001E-3</v>
      </c>
      <c r="AD731" t="s">
        <v>1202</v>
      </c>
      <c r="AE731" s="5">
        <f t="shared" si="54"/>
        <v>9.9071428571428584</v>
      </c>
      <c r="AF731" s="5">
        <f t="shared" si="53"/>
        <v>5.4178082191780822E-6</v>
      </c>
      <c r="AG731">
        <f>AC731*'2022 EMP Fac Data Metro DC-NoVA'!$AT$3</f>
        <v>2.2285477221408523E-3</v>
      </c>
      <c r="AH731">
        <f t="shared" si="55"/>
        <v>6.105610197646171E-6</v>
      </c>
      <c r="AI731">
        <f>AC731*'2022 EMP Fac Data Metro DC-NoVA'!$AT$3</f>
        <v>2.2285477221408523E-3</v>
      </c>
      <c r="AJ731">
        <f t="shared" si="56"/>
        <v>6.105610197646171E-6</v>
      </c>
      <c r="AK731" s="53" t="s">
        <v>1334</v>
      </c>
    </row>
    <row r="732" spans="1:37" ht="33" x14ac:dyDescent="0.3">
      <c r="A732" t="s">
        <v>595</v>
      </c>
      <c r="B732">
        <v>2022</v>
      </c>
      <c r="C732">
        <v>70550</v>
      </c>
      <c r="D732">
        <v>4944311</v>
      </c>
      <c r="E732" s="1" t="s">
        <v>867</v>
      </c>
      <c r="F732" s="1" t="s">
        <v>43</v>
      </c>
      <c r="G732" s="48" t="s">
        <v>44</v>
      </c>
      <c r="H732" t="s">
        <v>868</v>
      </c>
      <c r="I732">
        <v>53</v>
      </c>
      <c r="K732" s="1" t="s">
        <v>934</v>
      </c>
      <c r="L732">
        <v>53</v>
      </c>
      <c r="N732">
        <v>7</v>
      </c>
      <c r="O732">
        <v>24</v>
      </c>
      <c r="P732">
        <v>8760</v>
      </c>
      <c r="Q732">
        <v>1</v>
      </c>
      <c r="S732" s="1" t="s">
        <v>934</v>
      </c>
      <c r="T732">
        <v>40600306</v>
      </c>
      <c r="U732" s="53" t="s">
        <v>49</v>
      </c>
      <c r="V732" s="53" t="s">
        <v>49</v>
      </c>
      <c r="W732" s="53" t="s">
        <v>32</v>
      </c>
      <c r="X732">
        <v>0</v>
      </c>
      <c r="Y732">
        <v>0</v>
      </c>
      <c r="Z732">
        <v>0</v>
      </c>
      <c r="AA732">
        <v>0</v>
      </c>
      <c r="AB732">
        <v>0</v>
      </c>
      <c r="AC732" s="5">
        <v>0</v>
      </c>
      <c r="AD732" t="s">
        <v>1202</v>
      </c>
      <c r="AE732" s="5">
        <f t="shared" si="54"/>
        <v>0</v>
      </c>
      <c r="AF732" s="5" t="str">
        <f t="shared" si="53"/>
        <v>n/a</v>
      </c>
      <c r="AK732" s="53" t="s">
        <v>1334</v>
      </c>
    </row>
    <row r="733" spans="1:37" ht="43.2" x14ac:dyDescent="0.3">
      <c r="A733" t="s">
        <v>595</v>
      </c>
      <c r="B733">
        <v>2022</v>
      </c>
      <c r="C733">
        <v>70550</v>
      </c>
      <c r="D733">
        <v>4944311</v>
      </c>
      <c r="E733" s="1" t="s">
        <v>867</v>
      </c>
      <c r="F733" s="1" t="s">
        <v>43</v>
      </c>
      <c r="G733" s="48" t="s">
        <v>44</v>
      </c>
      <c r="H733" t="s">
        <v>868</v>
      </c>
      <c r="I733">
        <v>54</v>
      </c>
      <c r="K733" s="1" t="s">
        <v>935</v>
      </c>
      <c r="L733">
        <v>54</v>
      </c>
      <c r="M733" t="s">
        <v>936</v>
      </c>
      <c r="N733">
        <v>7</v>
      </c>
      <c r="O733">
        <v>24</v>
      </c>
      <c r="P733">
        <v>8760</v>
      </c>
      <c r="Q733">
        <v>1</v>
      </c>
      <c r="R733" t="s">
        <v>936</v>
      </c>
      <c r="S733" s="1" t="s">
        <v>937</v>
      </c>
      <c r="T733">
        <v>10300603</v>
      </c>
      <c r="U733" s="53" t="s">
        <v>37</v>
      </c>
      <c r="V733" s="53" t="s">
        <v>37</v>
      </c>
      <c r="W733" s="53" t="s">
        <v>28</v>
      </c>
      <c r="X733">
        <v>23</v>
      </c>
      <c r="Y733">
        <v>34</v>
      </c>
      <c r="Z733">
        <v>43</v>
      </c>
      <c r="AA733">
        <v>0</v>
      </c>
      <c r="AB733">
        <v>4.7300000000000004</v>
      </c>
      <c r="AC733" s="5">
        <v>0.19866</v>
      </c>
      <c r="AD733" t="s">
        <v>1202</v>
      </c>
      <c r="AE733" s="5">
        <f t="shared" si="54"/>
        <v>17.728571428571428</v>
      </c>
      <c r="AF733" s="5">
        <f t="shared" si="53"/>
        <v>7.4224615384615392E-4</v>
      </c>
      <c r="AG733">
        <f>AC733*'2022 EMP Fac Data Metro DC-NoVA'!$AE$3</f>
        <v>0.20810389202223292</v>
      </c>
      <c r="AH733">
        <f t="shared" ref="AH733:AH744" si="57">AG733*$AF733/$AC733</f>
        <v>7.7753102513801323E-4</v>
      </c>
      <c r="AI733">
        <f>AC733*'2022 EMP Fac Data Metro DC-NoVA'!$AF$3</f>
        <v>0.2106898648861884</v>
      </c>
      <c r="AJ733">
        <f t="shared" ref="AJ733:AJ744" si="58">AI733*$AF733/$AC733</f>
        <v>7.8719290177257223E-4</v>
      </c>
      <c r="AK733" s="53" t="s">
        <v>1334</v>
      </c>
    </row>
    <row r="734" spans="1:37" ht="43.2" x14ac:dyDescent="0.3">
      <c r="A734" t="s">
        <v>595</v>
      </c>
      <c r="B734">
        <v>2022</v>
      </c>
      <c r="C734">
        <v>70550</v>
      </c>
      <c r="D734">
        <v>4944311</v>
      </c>
      <c r="E734" s="1" t="s">
        <v>867</v>
      </c>
      <c r="F734" s="1" t="s">
        <v>43</v>
      </c>
      <c r="G734" s="48" t="s">
        <v>44</v>
      </c>
      <c r="H734" t="s">
        <v>868</v>
      </c>
      <c r="I734">
        <v>54</v>
      </c>
      <c r="K734" s="1" t="s">
        <v>935</v>
      </c>
      <c r="L734">
        <v>54</v>
      </c>
      <c r="M734" t="s">
        <v>936</v>
      </c>
      <c r="N734">
        <v>7</v>
      </c>
      <c r="O734">
        <v>24</v>
      </c>
      <c r="P734">
        <v>8760</v>
      </c>
      <c r="Q734">
        <v>1</v>
      </c>
      <c r="R734" t="s">
        <v>936</v>
      </c>
      <c r="S734" s="1" t="s">
        <v>937</v>
      </c>
      <c r="T734">
        <v>10300603</v>
      </c>
      <c r="U734" s="53" t="s">
        <v>37</v>
      </c>
      <c r="V734" s="53" t="s">
        <v>37</v>
      </c>
      <c r="W734" s="53" t="s">
        <v>29</v>
      </c>
      <c r="X734">
        <v>23</v>
      </c>
      <c r="Y734">
        <v>34</v>
      </c>
      <c r="Z734">
        <v>43</v>
      </c>
      <c r="AA734">
        <v>0</v>
      </c>
      <c r="AB734">
        <v>4.7300000000000004</v>
      </c>
      <c r="AC734" s="5">
        <v>0.23649999999999999</v>
      </c>
      <c r="AD734" t="s">
        <v>1202</v>
      </c>
      <c r="AE734" s="5">
        <f t="shared" si="54"/>
        <v>17.728571428571428</v>
      </c>
      <c r="AF734" s="5">
        <f t="shared" si="53"/>
        <v>8.8362637362637375E-4</v>
      </c>
      <c r="AG734">
        <f>AC734*'2022 EMP Fac Data Metro DC-NoVA'!$AK$3</f>
        <v>0.25716520878246324</v>
      </c>
      <c r="AH734">
        <f t="shared" si="57"/>
        <v>9.6083704380261006E-4</v>
      </c>
      <c r="AI734">
        <f>AC734*'2022 EMP Fac Data Metro DC-NoVA'!$AL$3</f>
        <v>0.26849036003794891</v>
      </c>
      <c r="AJ734">
        <f t="shared" si="58"/>
        <v>1.0031507957461829E-3</v>
      </c>
      <c r="AK734" s="53" t="s">
        <v>1334</v>
      </c>
    </row>
    <row r="735" spans="1:37" ht="43.2" x14ac:dyDescent="0.3">
      <c r="A735" t="s">
        <v>595</v>
      </c>
      <c r="B735">
        <v>2022</v>
      </c>
      <c r="C735">
        <v>70550</v>
      </c>
      <c r="D735">
        <v>4944311</v>
      </c>
      <c r="E735" s="1" t="s">
        <v>867</v>
      </c>
      <c r="F735" s="1" t="s">
        <v>43</v>
      </c>
      <c r="G735" s="48" t="s">
        <v>44</v>
      </c>
      <c r="H735" t="s">
        <v>868</v>
      </c>
      <c r="I735">
        <v>54</v>
      </c>
      <c r="K735" s="1" t="s">
        <v>935</v>
      </c>
      <c r="L735">
        <v>54</v>
      </c>
      <c r="M735" t="s">
        <v>936</v>
      </c>
      <c r="N735">
        <v>7</v>
      </c>
      <c r="O735">
        <v>24</v>
      </c>
      <c r="P735">
        <v>8760</v>
      </c>
      <c r="Q735">
        <v>1</v>
      </c>
      <c r="R735" t="s">
        <v>936</v>
      </c>
      <c r="S735" s="1" t="s">
        <v>937</v>
      </c>
      <c r="T735">
        <v>10300603</v>
      </c>
      <c r="U735" s="53" t="s">
        <v>37</v>
      </c>
      <c r="V735" s="53" t="s">
        <v>37</v>
      </c>
      <c r="W735" s="53" t="s">
        <v>30</v>
      </c>
      <c r="X735">
        <v>23</v>
      </c>
      <c r="Y735">
        <v>34</v>
      </c>
      <c r="Z735">
        <v>43</v>
      </c>
      <c r="AA735">
        <v>0</v>
      </c>
      <c r="AB735">
        <v>4.7300000000000004</v>
      </c>
      <c r="AC735" s="5">
        <v>1.7974E-2</v>
      </c>
      <c r="AD735" t="s">
        <v>1202</v>
      </c>
      <c r="AE735" s="5">
        <f t="shared" si="54"/>
        <v>17.728571428571428</v>
      </c>
      <c r="AF735" s="5">
        <f t="shared" si="53"/>
        <v>6.7155604395604396E-5</v>
      </c>
      <c r="AG735">
        <f>AC735*'2022 EMP Fac Data Metro DC-NoVA'!$AN$3</f>
        <v>1.8866642010651261E-2</v>
      </c>
      <c r="AH735">
        <f t="shared" si="57"/>
        <v>7.0490750369466254E-5</v>
      </c>
      <c r="AI735">
        <f>AC735*'2022 EMP Fac Data Metro DC-NoVA'!$AO$3</f>
        <v>1.912747176738662E-2</v>
      </c>
      <c r="AJ735">
        <f t="shared" si="58"/>
        <v>7.1465279130895055E-5</v>
      </c>
      <c r="AK735" s="53" t="s">
        <v>1334</v>
      </c>
    </row>
    <row r="736" spans="1:37" ht="43.2" x14ac:dyDescent="0.3">
      <c r="A736" t="s">
        <v>595</v>
      </c>
      <c r="B736">
        <v>2022</v>
      </c>
      <c r="C736">
        <v>70550</v>
      </c>
      <c r="D736">
        <v>4944311</v>
      </c>
      <c r="E736" s="1" t="s">
        <v>867</v>
      </c>
      <c r="F736" s="1" t="s">
        <v>43</v>
      </c>
      <c r="G736" s="48" t="s">
        <v>44</v>
      </c>
      <c r="H736" t="s">
        <v>868</v>
      </c>
      <c r="I736">
        <v>54</v>
      </c>
      <c r="K736" s="1" t="s">
        <v>935</v>
      </c>
      <c r="L736">
        <v>54</v>
      </c>
      <c r="M736" t="s">
        <v>936</v>
      </c>
      <c r="N736">
        <v>7</v>
      </c>
      <c r="O736">
        <v>24</v>
      </c>
      <c r="P736">
        <v>8760</v>
      </c>
      <c r="Q736">
        <v>1</v>
      </c>
      <c r="R736" t="s">
        <v>936</v>
      </c>
      <c r="S736" s="1" t="s">
        <v>937</v>
      </c>
      <c r="T736">
        <v>10300603</v>
      </c>
      <c r="U736" s="53" t="s">
        <v>37</v>
      </c>
      <c r="V736" s="53" t="s">
        <v>37</v>
      </c>
      <c r="W736" s="53" t="s">
        <v>35</v>
      </c>
      <c r="X736">
        <v>23</v>
      </c>
      <c r="Y736">
        <v>34</v>
      </c>
      <c r="Z736">
        <v>43</v>
      </c>
      <c r="AA736">
        <v>0</v>
      </c>
      <c r="AB736">
        <v>4.7300000000000004</v>
      </c>
      <c r="AC736" s="5">
        <v>1.7974E-2</v>
      </c>
      <c r="AD736" t="s">
        <v>1202</v>
      </c>
      <c r="AE736" s="5">
        <f t="shared" si="54"/>
        <v>17.728571428571428</v>
      </c>
      <c r="AF736" s="5">
        <f t="shared" si="53"/>
        <v>6.7155604395604396E-5</v>
      </c>
      <c r="AG736">
        <f>AC736*'2022 EMP Fac Data Metro DC-NoVA'!$AN$3</f>
        <v>1.8866642010651261E-2</v>
      </c>
      <c r="AH736">
        <f t="shared" si="57"/>
        <v>7.0490750369466254E-5</v>
      </c>
      <c r="AI736">
        <f>AC736*'2022 EMP Fac Data Metro DC-NoVA'!$AO$3</f>
        <v>1.912747176738662E-2</v>
      </c>
      <c r="AJ736">
        <f t="shared" si="58"/>
        <v>7.1465279130895055E-5</v>
      </c>
      <c r="AK736" s="53" t="s">
        <v>1334</v>
      </c>
    </row>
    <row r="737" spans="1:37" ht="43.2" x14ac:dyDescent="0.3">
      <c r="A737" t="s">
        <v>595</v>
      </c>
      <c r="B737">
        <v>2022</v>
      </c>
      <c r="C737">
        <v>70550</v>
      </c>
      <c r="D737">
        <v>4944311</v>
      </c>
      <c r="E737" s="1" t="s">
        <v>867</v>
      </c>
      <c r="F737" s="1" t="s">
        <v>43</v>
      </c>
      <c r="G737" s="48" t="s">
        <v>44</v>
      </c>
      <c r="H737" t="s">
        <v>868</v>
      </c>
      <c r="I737">
        <v>54</v>
      </c>
      <c r="K737" s="1" t="s">
        <v>935</v>
      </c>
      <c r="L737">
        <v>54</v>
      </c>
      <c r="M737" t="s">
        <v>936</v>
      </c>
      <c r="N737">
        <v>7</v>
      </c>
      <c r="O737">
        <v>24</v>
      </c>
      <c r="P737">
        <v>8760</v>
      </c>
      <c r="Q737">
        <v>1</v>
      </c>
      <c r="R737" t="s">
        <v>936</v>
      </c>
      <c r="S737" s="1" t="s">
        <v>937</v>
      </c>
      <c r="T737">
        <v>10300603</v>
      </c>
      <c r="U737" s="53" t="s">
        <v>37</v>
      </c>
      <c r="V737" s="53" t="s">
        <v>37</v>
      </c>
      <c r="W737" s="53" t="s">
        <v>31</v>
      </c>
      <c r="X737">
        <v>23</v>
      </c>
      <c r="Y737">
        <v>34</v>
      </c>
      <c r="Z737">
        <v>43</v>
      </c>
      <c r="AA737">
        <v>0</v>
      </c>
      <c r="AB737">
        <v>4.7300000000000004</v>
      </c>
      <c r="AC737" s="5">
        <v>1.4189999999999999E-3</v>
      </c>
      <c r="AD737" t="s">
        <v>1202</v>
      </c>
      <c r="AE737" s="5">
        <f t="shared" si="54"/>
        <v>17.728571428571428</v>
      </c>
      <c r="AF737" s="5">
        <f t="shared" si="53"/>
        <v>5.3017582417582413E-6</v>
      </c>
      <c r="AG737">
        <f>AC737*'2022 EMP Fac Data Metro DC-NoVA'!$AQ$3</f>
        <v>1.5257014710138765E-3</v>
      </c>
      <c r="AH737">
        <f t="shared" si="57"/>
        <v>5.7004230785133847E-6</v>
      </c>
      <c r="AI737">
        <f>AC737*'2022 EMP Fac Data Metro DC-NoVA'!$AR$3</f>
        <v>1.5720127031607556E-3</v>
      </c>
      <c r="AJ737">
        <f t="shared" si="58"/>
        <v>5.8734540557654599E-6</v>
      </c>
      <c r="AK737" s="53" t="s">
        <v>1334</v>
      </c>
    </row>
    <row r="738" spans="1:37" ht="43.2" x14ac:dyDescent="0.3">
      <c r="A738" t="s">
        <v>595</v>
      </c>
      <c r="B738">
        <v>2022</v>
      </c>
      <c r="C738">
        <v>70550</v>
      </c>
      <c r="D738">
        <v>4944311</v>
      </c>
      <c r="E738" s="1" t="s">
        <v>867</v>
      </c>
      <c r="F738" s="1" t="s">
        <v>43</v>
      </c>
      <c r="G738" s="48" t="s">
        <v>44</v>
      </c>
      <c r="H738" t="s">
        <v>868</v>
      </c>
      <c r="I738">
        <v>54</v>
      </c>
      <c r="K738" s="1" t="s">
        <v>935</v>
      </c>
      <c r="L738">
        <v>54</v>
      </c>
      <c r="M738" t="s">
        <v>936</v>
      </c>
      <c r="N738">
        <v>7</v>
      </c>
      <c r="O738">
        <v>24</v>
      </c>
      <c r="P738">
        <v>8760</v>
      </c>
      <c r="Q738">
        <v>1</v>
      </c>
      <c r="R738" t="s">
        <v>936</v>
      </c>
      <c r="S738" s="1" t="s">
        <v>937</v>
      </c>
      <c r="T738">
        <v>10300603</v>
      </c>
      <c r="U738" s="53" t="s">
        <v>37</v>
      </c>
      <c r="V738" s="53" t="s">
        <v>37</v>
      </c>
      <c r="W738" s="53" t="s">
        <v>32</v>
      </c>
      <c r="X738">
        <v>23</v>
      </c>
      <c r="Y738">
        <v>34</v>
      </c>
      <c r="Z738">
        <v>43</v>
      </c>
      <c r="AA738">
        <v>0</v>
      </c>
      <c r="AB738">
        <v>4.7300000000000004</v>
      </c>
      <c r="AC738" s="5">
        <v>1.30075E-2</v>
      </c>
      <c r="AD738" t="s">
        <v>1202</v>
      </c>
      <c r="AE738" s="5">
        <f t="shared" si="54"/>
        <v>17.728571428571428</v>
      </c>
      <c r="AF738" s="5">
        <f t="shared" si="53"/>
        <v>4.8599450549450552E-5</v>
      </c>
      <c r="AG738">
        <f>AC738*'2022 EMP Fac Data Metro DC-NoVA'!$AT$3</f>
        <v>1.4658829074966946E-2</v>
      </c>
      <c r="AH738">
        <f t="shared" si="57"/>
        <v>5.4769251488887492E-5</v>
      </c>
      <c r="AI738">
        <f>AC738*'2022 EMP Fac Data Metro DC-NoVA'!$AT$3</f>
        <v>1.4658829074966946E-2</v>
      </c>
      <c r="AJ738">
        <f t="shared" si="58"/>
        <v>5.4769251488887492E-5</v>
      </c>
      <c r="AK738" s="53" t="s">
        <v>1334</v>
      </c>
    </row>
    <row r="739" spans="1:37" ht="28.8" x14ac:dyDescent="0.3">
      <c r="A739" t="s">
        <v>595</v>
      </c>
      <c r="B739">
        <v>2022</v>
      </c>
      <c r="C739">
        <v>70550</v>
      </c>
      <c r="D739">
        <v>4944311</v>
      </c>
      <c r="E739" s="1" t="s">
        <v>867</v>
      </c>
      <c r="F739" s="1" t="s">
        <v>43</v>
      </c>
      <c r="G739" s="48" t="s">
        <v>44</v>
      </c>
      <c r="H739" t="s">
        <v>868</v>
      </c>
      <c r="I739">
        <v>54</v>
      </c>
      <c r="K739" s="1" t="s">
        <v>938</v>
      </c>
      <c r="L739">
        <v>55</v>
      </c>
      <c r="M739" t="s">
        <v>939</v>
      </c>
      <c r="N739">
        <v>7</v>
      </c>
      <c r="O739">
        <v>24</v>
      </c>
      <c r="P739">
        <v>8760</v>
      </c>
      <c r="Q739">
        <v>1</v>
      </c>
      <c r="R739" t="s">
        <v>939</v>
      </c>
      <c r="S739" s="1" t="s">
        <v>940</v>
      </c>
      <c r="T739">
        <v>39999999</v>
      </c>
      <c r="U739" s="53" t="s">
        <v>36</v>
      </c>
      <c r="V739" s="53" t="s">
        <v>38</v>
      </c>
      <c r="W739" s="53" t="s">
        <v>28</v>
      </c>
      <c r="X739">
        <v>27</v>
      </c>
      <c r="Y739">
        <v>26</v>
      </c>
      <c r="Z739">
        <v>24</v>
      </c>
      <c r="AA739">
        <v>23</v>
      </c>
      <c r="AB739">
        <v>24.6</v>
      </c>
      <c r="AC739" s="5">
        <v>1.7343000000000001E-2</v>
      </c>
      <c r="AD739" t="s">
        <v>1202</v>
      </c>
      <c r="AE739" s="5">
        <f t="shared" si="54"/>
        <v>13.557142857142857</v>
      </c>
      <c r="AF739" s="5">
        <f t="shared" si="53"/>
        <v>4.9551428571428577E-5</v>
      </c>
      <c r="AG739">
        <f>AC739*'2022 EMP Fac Data Metro DC-NoVA'!$AE$3</f>
        <v>1.8167450917857576E-2</v>
      </c>
      <c r="AH739">
        <f t="shared" si="57"/>
        <v>5.190700262245022E-5</v>
      </c>
      <c r="AI739">
        <f>AC739*'2022 EMP Fac Data Metro DC-NoVA'!$AF$3</f>
        <v>1.8393206114573471E-2</v>
      </c>
      <c r="AJ739">
        <f t="shared" si="58"/>
        <v>5.2552017470209925E-5</v>
      </c>
      <c r="AK739" s="53" t="s">
        <v>1334</v>
      </c>
    </row>
    <row r="740" spans="1:37" ht="28.8" x14ac:dyDescent="0.3">
      <c r="A740" t="s">
        <v>595</v>
      </c>
      <c r="B740">
        <v>2022</v>
      </c>
      <c r="C740">
        <v>70550</v>
      </c>
      <c r="D740">
        <v>4944311</v>
      </c>
      <c r="E740" s="1" t="s">
        <v>867</v>
      </c>
      <c r="F740" s="1" t="s">
        <v>43</v>
      </c>
      <c r="G740" s="48" t="s">
        <v>44</v>
      </c>
      <c r="H740" t="s">
        <v>868</v>
      </c>
      <c r="I740">
        <v>54</v>
      </c>
      <c r="K740" s="1" t="s">
        <v>938</v>
      </c>
      <c r="L740">
        <v>55</v>
      </c>
      <c r="M740" t="s">
        <v>939</v>
      </c>
      <c r="N740">
        <v>7</v>
      </c>
      <c r="O740">
        <v>24</v>
      </c>
      <c r="P740">
        <v>8760</v>
      </c>
      <c r="Q740">
        <v>1</v>
      </c>
      <c r="R740" t="s">
        <v>939</v>
      </c>
      <c r="S740" s="1" t="s">
        <v>940</v>
      </c>
      <c r="T740">
        <v>39999999</v>
      </c>
      <c r="U740" s="53" t="s">
        <v>36</v>
      </c>
      <c r="V740" s="53" t="s">
        <v>38</v>
      </c>
      <c r="W740" s="53" t="s">
        <v>29</v>
      </c>
      <c r="X740">
        <v>27</v>
      </c>
      <c r="Y740">
        <v>26</v>
      </c>
      <c r="Z740">
        <v>24</v>
      </c>
      <c r="AA740">
        <v>23</v>
      </c>
      <c r="AB740">
        <v>24.6</v>
      </c>
      <c r="AC740" s="5">
        <v>8.6099999999999996E-3</v>
      </c>
      <c r="AD740" t="s">
        <v>1202</v>
      </c>
      <c r="AE740" s="5">
        <f t="shared" si="54"/>
        <v>13.557142857142857</v>
      </c>
      <c r="AF740" s="5">
        <f t="shared" si="53"/>
        <v>2.4599999999999998E-5</v>
      </c>
      <c r="AG740">
        <f>AC740*'2022 EMP Fac Data Metro DC-NoVA'!$AK$3</f>
        <v>9.3623359307273089E-3</v>
      </c>
      <c r="AH740">
        <f t="shared" si="57"/>
        <v>2.6749531230649453E-5</v>
      </c>
      <c r="AI740">
        <f>AC740*'2022 EMP Fac Data Metro DC-NoVA'!$AL$3</f>
        <v>9.7746384774914999E-3</v>
      </c>
      <c r="AJ740">
        <f t="shared" si="58"/>
        <v>2.7927538507118568E-5</v>
      </c>
      <c r="AK740" s="53" t="s">
        <v>1334</v>
      </c>
    </row>
    <row r="741" spans="1:37" ht="28.8" x14ac:dyDescent="0.3">
      <c r="A741" t="s">
        <v>595</v>
      </c>
      <c r="B741">
        <v>2022</v>
      </c>
      <c r="C741">
        <v>70550</v>
      </c>
      <c r="D741">
        <v>4944311</v>
      </c>
      <c r="E741" s="1" t="s">
        <v>867</v>
      </c>
      <c r="F741" s="1" t="s">
        <v>43</v>
      </c>
      <c r="G741" s="48" t="s">
        <v>44</v>
      </c>
      <c r="H741" t="s">
        <v>868</v>
      </c>
      <c r="I741">
        <v>54</v>
      </c>
      <c r="K741" s="1" t="s">
        <v>938</v>
      </c>
      <c r="L741">
        <v>55</v>
      </c>
      <c r="M741" t="s">
        <v>939</v>
      </c>
      <c r="N741">
        <v>7</v>
      </c>
      <c r="O741">
        <v>24</v>
      </c>
      <c r="P741">
        <v>8760</v>
      </c>
      <c r="Q741">
        <v>1</v>
      </c>
      <c r="R741" t="s">
        <v>939</v>
      </c>
      <c r="S741" s="1" t="s">
        <v>940</v>
      </c>
      <c r="T741">
        <v>39999999</v>
      </c>
      <c r="U741" s="53" t="s">
        <v>36</v>
      </c>
      <c r="V741" s="53" t="s">
        <v>38</v>
      </c>
      <c r="W741" s="53" t="s">
        <v>30</v>
      </c>
      <c r="X741">
        <v>27</v>
      </c>
      <c r="Y741">
        <v>26</v>
      </c>
      <c r="Z741">
        <v>24</v>
      </c>
      <c r="AA741">
        <v>23</v>
      </c>
      <c r="AB741">
        <v>24.6</v>
      </c>
      <c r="AC741" s="5">
        <v>3.0011999999999999E-3</v>
      </c>
      <c r="AD741" t="s">
        <v>1202</v>
      </c>
      <c r="AE741" s="5">
        <f t="shared" si="54"/>
        <v>13.557142857142857</v>
      </c>
      <c r="AF741" s="5">
        <f t="shared" si="53"/>
        <v>8.5748571428571419E-6</v>
      </c>
      <c r="AG741">
        <f>AC741*'2022 EMP Fac Data Metro DC-NoVA'!$AN$3</f>
        <v>3.150248470143906E-3</v>
      </c>
      <c r="AH741">
        <f t="shared" si="57"/>
        <v>9.0007099146968729E-6</v>
      </c>
      <c r="AI741">
        <f>AC741*'2022 EMP Fac Data Metro DC-NoVA'!$AO$3</f>
        <v>3.1938003932502901E-3</v>
      </c>
      <c r="AJ741">
        <f t="shared" si="58"/>
        <v>9.1251439807151135E-6</v>
      </c>
      <c r="AK741" s="53" t="s">
        <v>1334</v>
      </c>
    </row>
    <row r="742" spans="1:37" ht="28.8" x14ac:dyDescent="0.3">
      <c r="A742" t="s">
        <v>595</v>
      </c>
      <c r="B742">
        <v>2022</v>
      </c>
      <c r="C742">
        <v>70550</v>
      </c>
      <c r="D742">
        <v>4944311</v>
      </c>
      <c r="E742" s="1" t="s">
        <v>867</v>
      </c>
      <c r="F742" s="1" t="s">
        <v>43</v>
      </c>
      <c r="G742" s="48" t="s">
        <v>44</v>
      </c>
      <c r="H742" t="s">
        <v>868</v>
      </c>
      <c r="I742">
        <v>54</v>
      </c>
      <c r="K742" s="1" t="s">
        <v>938</v>
      </c>
      <c r="L742">
        <v>55</v>
      </c>
      <c r="M742" t="s">
        <v>939</v>
      </c>
      <c r="N742">
        <v>7</v>
      </c>
      <c r="O742">
        <v>24</v>
      </c>
      <c r="P742">
        <v>8760</v>
      </c>
      <c r="Q742">
        <v>1</v>
      </c>
      <c r="R742" t="s">
        <v>939</v>
      </c>
      <c r="S742" s="1" t="s">
        <v>940</v>
      </c>
      <c r="T742">
        <v>39999999</v>
      </c>
      <c r="U742" s="53" t="s">
        <v>36</v>
      </c>
      <c r="V742" s="53" t="s">
        <v>38</v>
      </c>
      <c r="W742" s="53" t="s">
        <v>35</v>
      </c>
      <c r="X742">
        <v>27</v>
      </c>
      <c r="Y742">
        <v>26</v>
      </c>
      <c r="Z742">
        <v>24</v>
      </c>
      <c r="AA742">
        <v>23</v>
      </c>
      <c r="AB742">
        <v>24.6</v>
      </c>
      <c r="AC742" s="5">
        <v>2.9520000000000002E-3</v>
      </c>
      <c r="AD742" t="s">
        <v>1202</v>
      </c>
      <c r="AE742" s="5">
        <f t="shared" si="54"/>
        <v>13.557142857142857</v>
      </c>
      <c r="AF742" s="5">
        <f t="shared" si="53"/>
        <v>8.4342857142857156E-6</v>
      </c>
      <c r="AG742">
        <f>AC742*'2022 EMP Fac Data Metro DC-NoVA'!$AN$3</f>
        <v>3.0986050526005636E-3</v>
      </c>
      <c r="AH742">
        <f t="shared" si="57"/>
        <v>8.8531572931444684E-6</v>
      </c>
      <c r="AI742">
        <f>AC742*'2022 EMP Fac Data Metro DC-NoVA'!$AO$3</f>
        <v>3.1414430097543842E-3</v>
      </c>
      <c r="AJ742">
        <f t="shared" si="58"/>
        <v>8.9755514564410985E-6</v>
      </c>
      <c r="AK742" s="53" t="s">
        <v>1334</v>
      </c>
    </row>
    <row r="743" spans="1:37" ht="28.8" x14ac:dyDescent="0.3">
      <c r="A743" t="s">
        <v>595</v>
      </c>
      <c r="B743">
        <v>2022</v>
      </c>
      <c r="C743">
        <v>70550</v>
      </c>
      <c r="D743">
        <v>4944311</v>
      </c>
      <c r="E743" s="1" t="s">
        <v>867</v>
      </c>
      <c r="F743" s="1" t="s">
        <v>43</v>
      </c>
      <c r="G743" s="48" t="s">
        <v>44</v>
      </c>
      <c r="H743" t="s">
        <v>868</v>
      </c>
      <c r="I743">
        <v>54</v>
      </c>
      <c r="K743" s="1" t="s">
        <v>938</v>
      </c>
      <c r="L743">
        <v>55</v>
      </c>
      <c r="M743" t="s">
        <v>939</v>
      </c>
      <c r="N743">
        <v>7</v>
      </c>
      <c r="O743">
        <v>24</v>
      </c>
      <c r="P743">
        <v>8760</v>
      </c>
      <c r="Q743">
        <v>1</v>
      </c>
      <c r="R743" t="s">
        <v>939</v>
      </c>
      <c r="S743" s="1" t="s">
        <v>940</v>
      </c>
      <c r="T743">
        <v>39999999</v>
      </c>
      <c r="U743" s="53" t="s">
        <v>36</v>
      </c>
      <c r="V743" s="53" t="s">
        <v>38</v>
      </c>
      <c r="W743" s="53" t="s">
        <v>31</v>
      </c>
      <c r="X743">
        <v>27</v>
      </c>
      <c r="Y743">
        <v>26</v>
      </c>
      <c r="Z743">
        <v>24</v>
      </c>
      <c r="AA743">
        <v>23</v>
      </c>
      <c r="AB743">
        <v>24.6</v>
      </c>
      <c r="AC743" s="5">
        <v>2.2755E-4</v>
      </c>
      <c r="AD743" t="s">
        <v>1202</v>
      </c>
      <c r="AE743" s="5">
        <f t="shared" si="54"/>
        <v>13.557142857142857</v>
      </c>
      <c r="AF743" s="5">
        <f t="shared" si="53"/>
        <v>6.5014285714285715E-7</v>
      </c>
      <c r="AG743">
        <f>AC743*'2022 EMP Fac Data Metro DC-NoVA'!$AQ$3</f>
        <v>2.4466058472812378E-4</v>
      </c>
      <c r="AH743">
        <f t="shared" si="57"/>
        <v>6.9903024208035358E-7</v>
      </c>
      <c r="AI743">
        <f>AC743*'2022 EMP Fac Data Metro DC-NoVA'!$AR$3</f>
        <v>2.5208702650051442E-4</v>
      </c>
      <c r="AJ743">
        <f t="shared" si="58"/>
        <v>7.2024864714432697E-7</v>
      </c>
      <c r="AK743" s="53" t="s">
        <v>1334</v>
      </c>
    </row>
    <row r="744" spans="1:37" ht="33" x14ac:dyDescent="0.3">
      <c r="A744" t="s">
        <v>595</v>
      </c>
      <c r="B744">
        <v>2022</v>
      </c>
      <c r="C744">
        <v>70550</v>
      </c>
      <c r="D744">
        <v>4944311</v>
      </c>
      <c r="E744" s="1" t="s">
        <v>867</v>
      </c>
      <c r="F744" s="1" t="s">
        <v>43</v>
      </c>
      <c r="G744" s="48" t="s">
        <v>44</v>
      </c>
      <c r="H744" t="s">
        <v>868</v>
      </c>
      <c r="I744">
        <v>54</v>
      </c>
      <c r="K744" s="1" t="s">
        <v>938</v>
      </c>
      <c r="L744">
        <v>55</v>
      </c>
      <c r="M744" t="s">
        <v>939</v>
      </c>
      <c r="N744">
        <v>7</v>
      </c>
      <c r="O744">
        <v>24</v>
      </c>
      <c r="P744">
        <v>8760</v>
      </c>
      <c r="Q744">
        <v>1</v>
      </c>
      <c r="R744" t="s">
        <v>939</v>
      </c>
      <c r="S744" s="1" t="s">
        <v>940</v>
      </c>
      <c r="T744">
        <v>39999999</v>
      </c>
      <c r="U744" s="53" t="s">
        <v>36</v>
      </c>
      <c r="V744" s="53" t="s">
        <v>38</v>
      </c>
      <c r="W744" s="53" t="s">
        <v>32</v>
      </c>
      <c r="X744">
        <v>27</v>
      </c>
      <c r="Y744">
        <v>26</v>
      </c>
      <c r="Z744">
        <v>24</v>
      </c>
      <c r="AA744">
        <v>23</v>
      </c>
      <c r="AB744">
        <v>24.6</v>
      </c>
      <c r="AC744" s="5">
        <v>7.9950000000000004E-3</v>
      </c>
      <c r="AD744" t="s">
        <v>1202</v>
      </c>
      <c r="AE744" s="5">
        <f t="shared" si="54"/>
        <v>13.557142857142857</v>
      </c>
      <c r="AF744" s="5">
        <f t="shared" si="53"/>
        <v>2.2842857142857145E-5</v>
      </c>
      <c r="AG744">
        <f>AC744*'2022 EMP Fac Data Metro DC-NoVA'!$AT$3</f>
        <v>9.0099818146731295E-3</v>
      </c>
      <c r="AH744">
        <f t="shared" si="57"/>
        <v>2.574280518478037E-5</v>
      </c>
      <c r="AI744">
        <f>AC744*'2022 EMP Fac Data Metro DC-NoVA'!$AT$3</f>
        <v>9.0099818146731295E-3</v>
      </c>
      <c r="AJ744">
        <f t="shared" si="58"/>
        <v>2.574280518478037E-5</v>
      </c>
      <c r="AK744" s="53" t="s">
        <v>1334</v>
      </c>
    </row>
    <row r="745" spans="1:37" ht="43.2" x14ac:dyDescent="0.3">
      <c r="A745" t="s">
        <v>595</v>
      </c>
      <c r="B745">
        <v>2022</v>
      </c>
      <c r="C745">
        <v>70550</v>
      </c>
      <c r="D745">
        <v>4944311</v>
      </c>
      <c r="E745" s="1" t="s">
        <v>867</v>
      </c>
      <c r="F745" s="1" t="s">
        <v>43</v>
      </c>
      <c r="G745" s="48" t="s">
        <v>44</v>
      </c>
      <c r="H745" t="s">
        <v>868</v>
      </c>
      <c r="I745">
        <v>55</v>
      </c>
      <c r="K745" s="1" t="s">
        <v>941</v>
      </c>
      <c r="L745">
        <v>56</v>
      </c>
      <c r="N745">
        <v>7</v>
      </c>
      <c r="O745">
        <v>24</v>
      </c>
      <c r="P745">
        <v>500</v>
      </c>
      <c r="Q745">
        <v>1</v>
      </c>
      <c r="R745" t="s">
        <v>942</v>
      </c>
      <c r="S745" s="1" t="s">
        <v>943</v>
      </c>
      <c r="T745">
        <v>39999999</v>
      </c>
      <c r="U745" s="53" t="s">
        <v>36</v>
      </c>
      <c r="V745" s="53" t="s">
        <v>38</v>
      </c>
      <c r="W745" s="53" t="s">
        <v>28</v>
      </c>
      <c r="X745">
        <v>0</v>
      </c>
      <c r="Y745">
        <v>0</v>
      </c>
      <c r="Z745">
        <v>0</v>
      </c>
      <c r="AA745">
        <v>0</v>
      </c>
      <c r="AB745">
        <v>0</v>
      </c>
      <c r="AC745" s="5">
        <v>0</v>
      </c>
      <c r="AD745" t="s">
        <v>1202</v>
      </c>
      <c r="AE745" s="5">
        <f t="shared" si="54"/>
        <v>0</v>
      </c>
      <c r="AF745" s="5" t="str">
        <f t="shared" si="53"/>
        <v>n/a</v>
      </c>
      <c r="AG745">
        <v>0</v>
      </c>
      <c r="AH745">
        <v>0</v>
      </c>
      <c r="AI745">
        <v>0</v>
      </c>
      <c r="AJ745">
        <v>0</v>
      </c>
      <c r="AK745" s="53" t="s">
        <v>1334</v>
      </c>
    </row>
    <row r="746" spans="1:37" ht="43.2" x14ac:dyDescent="0.3">
      <c r="A746" t="s">
        <v>595</v>
      </c>
      <c r="B746">
        <v>2022</v>
      </c>
      <c r="C746">
        <v>70550</v>
      </c>
      <c r="D746">
        <v>4944311</v>
      </c>
      <c r="E746" s="1" t="s">
        <v>867</v>
      </c>
      <c r="F746" s="1" t="s">
        <v>43</v>
      </c>
      <c r="G746" s="48" t="s">
        <v>44</v>
      </c>
      <c r="H746" t="s">
        <v>868</v>
      </c>
      <c r="I746">
        <v>55</v>
      </c>
      <c r="K746" s="1" t="s">
        <v>941</v>
      </c>
      <c r="L746">
        <v>56</v>
      </c>
      <c r="N746">
        <v>7</v>
      </c>
      <c r="O746">
        <v>24</v>
      </c>
      <c r="P746">
        <v>500</v>
      </c>
      <c r="Q746">
        <v>1</v>
      </c>
      <c r="R746" t="s">
        <v>942</v>
      </c>
      <c r="S746" s="1" t="s">
        <v>943</v>
      </c>
      <c r="T746">
        <v>39999999</v>
      </c>
      <c r="U746" s="53" t="s">
        <v>36</v>
      </c>
      <c r="V746" s="53" t="s">
        <v>38</v>
      </c>
      <c r="W746" s="53" t="s">
        <v>29</v>
      </c>
      <c r="X746">
        <v>0</v>
      </c>
      <c r="Y746">
        <v>0</v>
      </c>
      <c r="Z746">
        <v>0</v>
      </c>
      <c r="AA746">
        <v>0</v>
      </c>
      <c r="AB746">
        <v>0</v>
      </c>
      <c r="AC746" s="5">
        <v>0</v>
      </c>
      <c r="AD746" t="s">
        <v>1202</v>
      </c>
      <c r="AE746" s="5">
        <f t="shared" si="54"/>
        <v>0</v>
      </c>
      <c r="AF746" s="5" t="str">
        <f t="shared" si="53"/>
        <v>n/a</v>
      </c>
      <c r="AG746">
        <v>0</v>
      </c>
      <c r="AH746">
        <v>0</v>
      </c>
      <c r="AI746">
        <v>0</v>
      </c>
      <c r="AJ746">
        <v>0</v>
      </c>
      <c r="AK746" s="53" t="s">
        <v>1334</v>
      </c>
    </row>
    <row r="747" spans="1:37" ht="43.2" x14ac:dyDescent="0.3">
      <c r="A747" t="s">
        <v>595</v>
      </c>
      <c r="B747">
        <v>2022</v>
      </c>
      <c r="C747">
        <v>70550</v>
      </c>
      <c r="D747">
        <v>4944311</v>
      </c>
      <c r="E747" s="1" t="s">
        <v>867</v>
      </c>
      <c r="F747" s="1" t="s">
        <v>43</v>
      </c>
      <c r="G747" s="48" t="s">
        <v>44</v>
      </c>
      <c r="H747" t="s">
        <v>868</v>
      </c>
      <c r="I747">
        <v>55</v>
      </c>
      <c r="K747" s="1" t="s">
        <v>941</v>
      </c>
      <c r="L747">
        <v>56</v>
      </c>
      <c r="N747">
        <v>7</v>
      </c>
      <c r="O747">
        <v>24</v>
      </c>
      <c r="P747">
        <v>500</v>
      </c>
      <c r="Q747">
        <v>1</v>
      </c>
      <c r="R747" t="s">
        <v>942</v>
      </c>
      <c r="S747" s="1" t="s">
        <v>943</v>
      </c>
      <c r="T747">
        <v>39999999</v>
      </c>
      <c r="U747" s="53" t="s">
        <v>36</v>
      </c>
      <c r="V747" s="53" t="s">
        <v>38</v>
      </c>
      <c r="W747" s="53" t="s">
        <v>30</v>
      </c>
      <c r="X747">
        <v>0</v>
      </c>
      <c r="Y747">
        <v>0</v>
      </c>
      <c r="Z747">
        <v>0</v>
      </c>
      <c r="AA747">
        <v>0</v>
      </c>
      <c r="AB747">
        <v>0</v>
      </c>
      <c r="AC747" s="5">
        <v>0</v>
      </c>
      <c r="AD747" t="s">
        <v>1202</v>
      </c>
      <c r="AE747" s="5">
        <f t="shared" si="54"/>
        <v>0</v>
      </c>
      <c r="AF747" s="5" t="str">
        <f t="shared" si="53"/>
        <v>n/a</v>
      </c>
      <c r="AG747">
        <v>0</v>
      </c>
      <c r="AH747">
        <v>0</v>
      </c>
      <c r="AI747">
        <v>0</v>
      </c>
      <c r="AJ747">
        <v>0</v>
      </c>
      <c r="AK747" s="53" t="s">
        <v>1334</v>
      </c>
    </row>
    <row r="748" spans="1:37" ht="43.2" x14ac:dyDescent="0.3">
      <c r="A748" t="s">
        <v>595</v>
      </c>
      <c r="B748">
        <v>2022</v>
      </c>
      <c r="C748">
        <v>70550</v>
      </c>
      <c r="D748">
        <v>4944311</v>
      </c>
      <c r="E748" s="1" t="s">
        <v>867</v>
      </c>
      <c r="F748" s="1" t="s">
        <v>43</v>
      </c>
      <c r="G748" s="48" t="s">
        <v>44</v>
      </c>
      <c r="H748" t="s">
        <v>868</v>
      </c>
      <c r="I748">
        <v>55</v>
      </c>
      <c r="K748" s="1" t="s">
        <v>941</v>
      </c>
      <c r="L748">
        <v>56</v>
      </c>
      <c r="N748">
        <v>7</v>
      </c>
      <c r="O748">
        <v>24</v>
      </c>
      <c r="P748">
        <v>500</v>
      </c>
      <c r="Q748">
        <v>1</v>
      </c>
      <c r="R748" t="s">
        <v>942</v>
      </c>
      <c r="S748" s="1" t="s">
        <v>943</v>
      </c>
      <c r="T748">
        <v>39999999</v>
      </c>
      <c r="U748" s="53" t="s">
        <v>36</v>
      </c>
      <c r="V748" s="53" t="s">
        <v>38</v>
      </c>
      <c r="W748" s="53" t="s">
        <v>35</v>
      </c>
      <c r="X748">
        <v>0</v>
      </c>
      <c r="Y748">
        <v>0</v>
      </c>
      <c r="Z748">
        <v>0</v>
      </c>
      <c r="AA748">
        <v>0</v>
      </c>
      <c r="AB748">
        <v>0</v>
      </c>
      <c r="AC748" s="5">
        <v>0</v>
      </c>
      <c r="AD748" t="s">
        <v>1202</v>
      </c>
      <c r="AE748" s="5">
        <f t="shared" si="54"/>
        <v>0</v>
      </c>
      <c r="AF748" s="5" t="str">
        <f t="shared" si="53"/>
        <v>n/a</v>
      </c>
      <c r="AG748">
        <v>0</v>
      </c>
      <c r="AH748">
        <v>0</v>
      </c>
      <c r="AI748">
        <v>0</v>
      </c>
      <c r="AJ748">
        <v>0</v>
      </c>
      <c r="AK748" s="53" t="s">
        <v>1334</v>
      </c>
    </row>
    <row r="749" spans="1:37" ht="43.2" x14ac:dyDescent="0.3">
      <c r="A749" t="s">
        <v>595</v>
      </c>
      <c r="B749">
        <v>2022</v>
      </c>
      <c r="C749">
        <v>70550</v>
      </c>
      <c r="D749">
        <v>4944311</v>
      </c>
      <c r="E749" s="1" t="s">
        <v>867</v>
      </c>
      <c r="F749" s="1" t="s">
        <v>43</v>
      </c>
      <c r="G749" s="48" t="s">
        <v>44</v>
      </c>
      <c r="H749" t="s">
        <v>868</v>
      </c>
      <c r="I749">
        <v>55</v>
      </c>
      <c r="K749" s="1" t="s">
        <v>941</v>
      </c>
      <c r="L749">
        <v>56</v>
      </c>
      <c r="N749">
        <v>7</v>
      </c>
      <c r="O749">
        <v>24</v>
      </c>
      <c r="P749">
        <v>500</v>
      </c>
      <c r="Q749">
        <v>1</v>
      </c>
      <c r="R749" t="s">
        <v>942</v>
      </c>
      <c r="S749" s="1" t="s">
        <v>943</v>
      </c>
      <c r="T749">
        <v>39999999</v>
      </c>
      <c r="U749" s="53" t="s">
        <v>36</v>
      </c>
      <c r="V749" s="53" t="s">
        <v>38</v>
      </c>
      <c r="W749" s="53" t="s">
        <v>31</v>
      </c>
      <c r="X749">
        <v>0</v>
      </c>
      <c r="Y749">
        <v>0</v>
      </c>
      <c r="Z749">
        <v>0</v>
      </c>
      <c r="AA749">
        <v>0</v>
      </c>
      <c r="AB749">
        <v>0</v>
      </c>
      <c r="AC749" s="5">
        <v>0</v>
      </c>
      <c r="AD749" t="s">
        <v>1202</v>
      </c>
      <c r="AE749" s="5">
        <f t="shared" si="54"/>
        <v>0</v>
      </c>
      <c r="AF749" s="5" t="str">
        <f t="shared" si="53"/>
        <v>n/a</v>
      </c>
      <c r="AG749">
        <v>0</v>
      </c>
      <c r="AH749">
        <v>0</v>
      </c>
      <c r="AI749">
        <v>0</v>
      </c>
      <c r="AJ749">
        <v>0</v>
      </c>
      <c r="AK749" s="53" t="s">
        <v>1334</v>
      </c>
    </row>
    <row r="750" spans="1:37" ht="43.2" x14ac:dyDescent="0.3">
      <c r="A750" t="s">
        <v>595</v>
      </c>
      <c r="B750">
        <v>2022</v>
      </c>
      <c r="C750">
        <v>70550</v>
      </c>
      <c r="D750">
        <v>4944311</v>
      </c>
      <c r="E750" s="1" t="s">
        <v>867</v>
      </c>
      <c r="F750" s="1" t="s">
        <v>43</v>
      </c>
      <c r="G750" s="48" t="s">
        <v>44</v>
      </c>
      <c r="H750" t="s">
        <v>868</v>
      </c>
      <c r="I750">
        <v>55</v>
      </c>
      <c r="K750" s="1" t="s">
        <v>941</v>
      </c>
      <c r="L750">
        <v>56</v>
      </c>
      <c r="N750">
        <v>7</v>
      </c>
      <c r="O750">
        <v>24</v>
      </c>
      <c r="P750">
        <v>500</v>
      </c>
      <c r="Q750">
        <v>1</v>
      </c>
      <c r="R750" t="s">
        <v>942</v>
      </c>
      <c r="S750" s="1" t="s">
        <v>943</v>
      </c>
      <c r="T750">
        <v>39999999</v>
      </c>
      <c r="U750" s="53" t="s">
        <v>36</v>
      </c>
      <c r="V750" s="53" t="s">
        <v>38</v>
      </c>
      <c r="W750" s="53" t="s">
        <v>32</v>
      </c>
      <c r="X750">
        <v>0</v>
      </c>
      <c r="Y750">
        <v>0</v>
      </c>
      <c r="Z750">
        <v>0</v>
      </c>
      <c r="AA750">
        <v>0</v>
      </c>
      <c r="AB750">
        <v>0</v>
      </c>
      <c r="AC750" s="5">
        <v>0</v>
      </c>
      <c r="AD750" t="s">
        <v>1202</v>
      </c>
      <c r="AE750" s="5">
        <f t="shared" si="54"/>
        <v>0</v>
      </c>
      <c r="AF750" s="5" t="str">
        <f t="shared" si="53"/>
        <v>n/a</v>
      </c>
      <c r="AG750">
        <v>0</v>
      </c>
      <c r="AH750">
        <v>0</v>
      </c>
      <c r="AI750">
        <v>0</v>
      </c>
      <c r="AJ750">
        <v>0</v>
      </c>
      <c r="AK750" s="53" t="s">
        <v>1334</v>
      </c>
    </row>
    <row r="751" spans="1:37" ht="43.2" x14ac:dyDescent="0.3">
      <c r="A751" t="s">
        <v>595</v>
      </c>
      <c r="B751">
        <v>2022</v>
      </c>
      <c r="C751">
        <v>70550</v>
      </c>
      <c r="D751">
        <v>4944311</v>
      </c>
      <c r="E751" s="1" t="s">
        <v>867</v>
      </c>
      <c r="F751" s="1" t="s">
        <v>43</v>
      </c>
      <c r="G751" s="48" t="s">
        <v>44</v>
      </c>
      <c r="H751" t="s">
        <v>868</v>
      </c>
      <c r="I751">
        <v>55</v>
      </c>
      <c r="K751" s="1" t="s">
        <v>941</v>
      </c>
      <c r="L751">
        <v>56</v>
      </c>
      <c r="N751">
        <v>7</v>
      </c>
      <c r="O751">
        <v>24</v>
      </c>
      <c r="P751">
        <v>500</v>
      </c>
      <c r="Q751">
        <v>2</v>
      </c>
      <c r="R751" t="s">
        <v>944</v>
      </c>
      <c r="S751" s="1" t="s">
        <v>945</v>
      </c>
      <c r="T751">
        <v>39999999</v>
      </c>
      <c r="U751" s="53" t="s">
        <v>36</v>
      </c>
      <c r="V751" s="53" t="s">
        <v>38</v>
      </c>
      <c r="W751" s="53" t="s">
        <v>28</v>
      </c>
      <c r="X751">
        <v>0</v>
      </c>
      <c r="Y751">
        <v>0</v>
      </c>
      <c r="Z751">
        <v>0</v>
      </c>
      <c r="AA751">
        <v>0</v>
      </c>
      <c r="AB751">
        <v>0</v>
      </c>
      <c r="AC751" s="5">
        <v>0</v>
      </c>
      <c r="AD751" t="s">
        <v>1202</v>
      </c>
      <c r="AE751" s="5">
        <f t="shared" si="54"/>
        <v>0</v>
      </c>
      <c r="AF751" s="5" t="str">
        <f t="shared" si="53"/>
        <v>n/a</v>
      </c>
      <c r="AG751">
        <v>0</v>
      </c>
      <c r="AH751">
        <v>0</v>
      </c>
      <c r="AI751">
        <v>0</v>
      </c>
      <c r="AJ751">
        <v>0</v>
      </c>
      <c r="AK751" s="53" t="s">
        <v>1334</v>
      </c>
    </row>
    <row r="752" spans="1:37" ht="43.2" x14ac:dyDescent="0.3">
      <c r="A752" t="s">
        <v>595</v>
      </c>
      <c r="B752">
        <v>2022</v>
      </c>
      <c r="C752">
        <v>70550</v>
      </c>
      <c r="D752">
        <v>4944311</v>
      </c>
      <c r="E752" s="1" t="s">
        <v>867</v>
      </c>
      <c r="F752" s="1" t="s">
        <v>43</v>
      </c>
      <c r="G752" s="48" t="s">
        <v>44</v>
      </c>
      <c r="H752" t="s">
        <v>868</v>
      </c>
      <c r="I752">
        <v>55</v>
      </c>
      <c r="K752" s="1" t="s">
        <v>941</v>
      </c>
      <c r="L752">
        <v>56</v>
      </c>
      <c r="N752">
        <v>7</v>
      </c>
      <c r="O752">
        <v>24</v>
      </c>
      <c r="P752">
        <v>500</v>
      </c>
      <c r="Q752">
        <v>2</v>
      </c>
      <c r="R752" t="s">
        <v>944</v>
      </c>
      <c r="S752" s="1" t="s">
        <v>945</v>
      </c>
      <c r="T752">
        <v>39999999</v>
      </c>
      <c r="U752" s="53" t="s">
        <v>36</v>
      </c>
      <c r="V752" s="53" t="s">
        <v>38</v>
      </c>
      <c r="W752" s="53" t="s">
        <v>29</v>
      </c>
      <c r="X752">
        <v>0</v>
      </c>
      <c r="Y752">
        <v>0</v>
      </c>
      <c r="Z752">
        <v>0</v>
      </c>
      <c r="AA752">
        <v>0</v>
      </c>
      <c r="AB752">
        <v>0</v>
      </c>
      <c r="AC752" s="5">
        <v>0</v>
      </c>
      <c r="AD752" t="s">
        <v>1202</v>
      </c>
      <c r="AE752" s="5">
        <f t="shared" si="54"/>
        <v>0</v>
      </c>
      <c r="AF752" s="5" t="str">
        <f t="shared" si="53"/>
        <v>n/a</v>
      </c>
      <c r="AG752">
        <v>0</v>
      </c>
      <c r="AH752">
        <v>0</v>
      </c>
      <c r="AI752">
        <v>0</v>
      </c>
      <c r="AJ752">
        <v>0</v>
      </c>
      <c r="AK752" s="53" t="s">
        <v>1334</v>
      </c>
    </row>
    <row r="753" spans="1:37" ht="43.2" x14ac:dyDescent="0.3">
      <c r="A753" t="s">
        <v>595</v>
      </c>
      <c r="B753">
        <v>2022</v>
      </c>
      <c r="C753">
        <v>70550</v>
      </c>
      <c r="D753">
        <v>4944311</v>
      </c>
      <c r="E753" s="1" t="s">
        <v>867</v>
      </c>
      <c r="F753" s="1" t="s">
        <v>43</v>
      </c>
      <c r="G753" s="48" t="s">
        <v>44</v>
      </c>
      <c r="H753" t="s">
        <v>868</v>
      </c>
      <c r="I753">
        <v>55</v>
      </c>
      <c r="K753" s="1" t="s">
        <v>941</v>
      </c>
      <c r="L753">
        <v>56</v>
      </c>
      <c r="N753">
        <v>7</v>
      </c>
      <c r="O753">
        <v>24</v>
      </c>
      <c r="P753">
        <v>500</v>
      </c>
      <c r="Q753">
        <v>2</v>
      </c>
      <c r="R753" t="s">
        <v>944</v>
      </c>
      <c r="S753" s="1" t="s">
        <v>945</v>
      </c>
      <c r="T753">
        <v>39999999</v>
      </c>
      <c r="U753" s="53" t="s">
        <v>36</v>
      </c>
      <c r="V753" s="53" t="s">
        <v>38</v>
      </c>
      <c r="W753" s="53" t="s">
        <v>30</v>
      </c>
      <c r="X753">
        <v>0</v>
      </c>
      <c r="Y753">
        <v>0</v>
      </c>
      <c r="Z753">
        <v>0</v>
      </c>
      <c r="AA753">
        <v>0</v>
      </c>
      <c r="AB753">
        <v>0</v>
      </c>
      <c r="AC753" s="5">
        <v>0</v>
      </c>
      <c r="AD753" t="s">
        <v>1202</v>
      </c>
      <c r="AE753" s="5">
        <f t="shared" si="54"/>
        <v>0</v>
      </c>
      <c r="AF753" s="5" t="str">
        <f t="shared" si="53"/>
        <v>n/a</v>
      </c>
      <c r="AG753">
        <v>0</v>
      </c>
      <c r="AH753">
        <v>0</v>
      </c>
      <c r="AI753">
        <v>0</v>
      </c>
      <c r="AJ753">
        <v>0</v>
      </c>
      <c r="AK753" s="53" t="s">
        <v>1334</v>
      </c>
    </row>
    <row r="754" spans="1:37" ht="43.2" x14ac:dyDescent="0.3">
      <c r="A754" t="s">
        <v>595</v>
      </c>
      <c r="B754">
        <v>2022</v>
      </c>
      <c r="C754">
        <v>70550</v>
      </c>
      <c r="D754">
        <v>4944311</v>
      </c>
      <c r="E754" s="1" t="s">
        <v>867</v>
      </c>
      <c r="F754" s="1" t="s">
        <v>43</v>
      </c>
      <c r="G754" s="48" t="s">
        <v>44</v>
      </c>
      <c r="H754" t="s">
        <v>868</v>
      </c>
      <c r="I754">
        <v>55</v>
      </c>
      <c r="K754" s="1" t="s">
        <v>941</v>
      </c>
      <c r="L754">
        <v>56</v>
      </c>
      <c r="N754">
        <v>7</v>
      </c>
      <c r="O754">
        <v>24</v>
      </c>
      <c r="P754">
        <v>500</v>
      </c>
      <c r="Q754">
        <v>2</v>
      </c>
      <c r="R754" t="s">
        <v>944</v>
      </c>
      <c r="S754" s="1" t="s">
        <v>945</v>
      </c>
      <c r="T754">
        <v>39999999</v>
      </c>
      <c r="U754" s="53" t="s">
        <v>36</v>
      </c>
      <c r="V754" s="53" t="s">
        <v>38</v>
      </c>
      <c r="W754" s="53" t="s">
        <v>35</v>
      </c>
      <c r="X754">
        <v>0</v>
      </c>
      <c r="Y754">
        <v>0</v>
      </c>
      <c r="Z754">
        <v>0</v>
      </c>
      <c r="AA754">
        <v>0</v>
      </c>
      <c r="AB754">
        <v>0</v>
      </c>
      <c r="AC754" s="5">
        <v>0</v>
      </c>
      <c r="AD754" t="s">
        <v>1202</v>
      </c>
      <c r="AE754" s="5">
        <f t="shared" si="54"/>
        <v>0</v>
      </c>
      <c r="AF754" s="5" t="str">
        <f t="shared" si="53"/>
        <v>n/a</v>
      </c>
      <c r="AG754">
        <v>0</v>
      </c>
      <c r="AH754">
        <v>0</v>
      </c>
      <c r="AI754">
        <v>0</v>
      </c>
      <c r="AJ754">
        <v>0</v>
      </c>
      <c r="AK754" s="53" t="s">
        <v>1334</v>
      </c>
    </row>
    <row r="755" spans="1:37" ht="43.2" x14ac:dyDescent="0.3">
      <c r="A755" t="s">
        <v>595</v>
      </c>
      <c r="B755">
        <v>2022</v>
      </c>
      <c r="C755">
        <v>70550</v>
      </c>
      <c r="D755">
        <v>4944311</v>
      </c>
      <c r="E755" s="1" t="s">
        <v>867</v>
      </c>
      <c r="F755" s="1" t="s">
        <v>43</v>
      </c>
      <c r="G755" s="48" t="s">
        <v>44</v>
      </c>
      <c r="H755" t="s">
        <v>868</v>
      </c>
      <c r="I755">
        <v>55</v>
      </c>
      <c r="K755" s="1" t="s">
        <v>941</v>
      </c>
      <c r="L755">
        <v>56</v>
      </c>
      <c r="N755">
        <v>7</v>
      </c>
      <c r="O755">
        <v>24</v>
      </c>
      <c r="P755">
        <v>500</v>
      </c>
      <c r="Q755">
        <v>2</v>
      </c>
      <c r="R755" t="s">
        <v>944</v>
      </c>
      <c r="S755" s="1" t="s">
        <v>945</v>
      </c>
      <c r="T755">
        <v>39999999</v>
      </c>
      <c r="U755" s="53" t="s">
        <v>36</v>
      </c>
      <c r="V755" s="53" t="s">
        <v>38</v>
      </c>
      <c r="W755" s="53" t="s">
        <v>31</v>
      </c>
      <c r="X755">
        <v>0</v>
      </c>
      <c r="Y755">
        <v>0</v>
      </c>
      <c r="Z755">
        <v>0</v>
      </c>
      <c r="AA755">
        <v>0</v>
      </c>
      <c r="AB755">
        <v>0</v>
      </c>
      <c r="AC755" s="5">
        <v>0</v>
      </c>
      <c r="AD755" t="s">
        <v>1202</v>
      </c>
      <c r="AE755" s="5">
        <f t="shared" si="54"/>
        <v>0</v>
      </c>
      <c r="AF755" s="5" t="str">
        <f t="shared" si="53"/>
        <v>n/a</v>
      </c>
      <c r="AG755">
        <v>0</v>
      </c>
      <c r="AH755">
        <v>0</v>
      </c>
      <c r="AI755">
        <v>0</v>
      </c>
      <c r="AJ755">
        <v>0</v>
      </c>
      <c r="AK755" s="53" t="s">
        <v>1334</v>
      </c>
    </row>
    <row r="756" spans="1:37" ht="43.2" x14ac:dyDescent="0.3">
      <c r="A756" t="s">
        <v>595</v>
      </c>
      <c r="B756">
        <v>2022</v>
      </c>
      <c r="C756">
        <v>70550</v>
      </c>
      <c r="D756">
        <v>4944311</v>
      </c>
      <c r="E756" s="1" t="s">
        <v>867</v>
      </c>
      <c r="F756" s="1" t="s">
        <v>43</v>
      </c>
      <c r="G756" s="48" t="s">
        <v>44</v>
      </c>
      <c r="H756" t="s">
        <v>868</v>
      </c>
      <c r="I756">
        <v>55</v>
      </c>
      <c r="K756" s="1" t="s">
        <v>941</v>
      </c>
      <c r="L756">
        <v>56</v>
      </c>
      <c r="N756">
        <v>7</v>
      </c>
      <c r="O756">
        <v>24</v>
      </c>
      <c r="P756">
        <v>500</v>
      </c>
      <c r="Q756">
        <v>2</v>
      </c>
      <c r="R756" t="s">
        <v>944</v>
      </c>
      <c r="S756" s="1" t="s">
        <v>945</v>
      </c>
      <c r="T756">
        <v>39999999</v>
      </c>
      <c r="U756" s="53" t="s">
        <v>36</v>
      </c>
      <c r="V756" s="53" t="s">
        <v>38</v>
      </c>
      <c r="W756" s="53" t="s">
        <v>32</v>
      </c>
      <c r="X756">
        <v>0</v>
      </c>
      <c r="Y756">
        <v>0</v>
      </c>
      <c r="Z756">
        <v>0</v>
      </c>
      <c r="AA756">
        <v>0</v>
      </c>
      <c r="AB756">
        <v>0</v>
      </c>
      <c r="AC756" s="5">
        <v>0</v>
      </c>
      <c r="AD756" t="s">
        <v>1202</v>
      </c>
      <c r="AE756" s="5">
        <f t="shared" si="54"/>
        <v>0</v>
      </c>
      <c r="AF756" s="5" t="str">
        <f t="shared" si="53"/>
        <v>n/a</v>
      </c>
      <c r="AG756">
        <v>0</v>
      </c>
      <c r="AH756">
        <v>0</v>
      </c>
      <c r="AI756">
        <v>0</v>
      </c>
      <c r="AJ756">
        <v>0</v>
      </c>
      <c r="AK756" s="53" t="s">
        <v>1334</v>
      </c>
    </row>
    <row r="757" spans="1:37" ht="43.2" x14ac:dyDescent="0.3">
      <c r="A757" t="s">
        <v>595</v>
      </c>
      <c r="B757">
        <v>2022</v>
      </c>
      <c r="C757">
        <v>70550</v>
      </c>
      <c r="D757">
        <v>4944311</v>
      </c>
      <c r="E757" s="1" t="s">
        <v>867</v>
      </c>
      <c r="F757" s="1" t="s">
        <v>43</v>
      </c>
      <c r="G757" s="48" t="s">
        <v>44</v>
      </c>
      <c r="H757" t="s">
        <v>868</v>
      </c>
      <c r="I757">
        <v>55</v>
      </c>
      <c r="K757" s="1" t="s">
        <v>941</v>
      </c>
      <c r="L757">
        <v>56</v>
      </c>
      <c r="N757">
        <v>7</v>
      </c>
      <c r="O757">
        <v>24</v>
      </c>
      <c r="P757">
        <v>500</v>
      </c>
      <c r="Q757">
        <v>3</v>
      </c>
      <c r="R757" t="s">
        <v>946</v>
      </c>
      <c r="S757" s="1" t="s">
        <v>947</v>
      </c>
      <c r="T757">
        <v>39999999</v>
      </c>
      <c r="U757" s="53" t="s">
        <v>36</v>
      </c>
      <c r="V757" s="53" t="s">
        <v>38</v>
      </c>
      <c r="W757" s="53" t="s">
        <v>28</v>
      </c>
      <c r="X757">
        <v>0</v>
      </c>
      <c r="Y757">
        <v>0</v>
      </c>
      <c r="Z757">
        <v>0</v>
      </c>
      <c r="AA757">
        <v>0</v>
      </c>
      <c r="AB757">
        <v>0</v>
      </c>
      <c r="AC757" s="5">
        <v>0</v>
      </c>
      <c r="AD757" t="s">
        <v>1202</v>
      </c>
      <c r="AE757" s="5">
        <f t="shared" si="54"/>
        <v>0</v>
      </c>
      <c r="AF757" s="5" t="str">
        <f t="shared" si="53"/>
        <v>n/a</v>
      </c>
      <c r="AG757">
        <v>0</v>
      </c>
      <c r="AH757">
        <v>0</v>
      </c>
      <c r="AI757">
        <v>0</v>
      </c>
      <c r="AJ757">
        <v>0</v>
      </c>
      <c r="AK757" s="53" t="s">
        <v>1334</v>
      </c>
    </row>
    <row r="758" spans="1:37" ht="43.2" x14ac:dyDescent="0.3">
      <c r="A758" t="s">
        <v>595</v>
      </c>
      <c r="B758">
        <v>2022</v>
      </c>
      <c r="C758">
        <v>70550</v>
      </c>
      <c r="D758">
        <v>4944311</v>
      </c>
      <c r="E758" s="1" t="s">
        <v>867</v>
      </c>
      <c r="F758" s="1" t="s">
        <v>43</v>
      </c>
      <c r="G758" s="48" t="s">
        <v>44</v>
      </c>
      <c r="H758" t="s">
        <v>868</v>
      </c>
      <c r="I758">
        <v>55</v>
      </c>
      <c r="K758" s="1" t="s">
        <v>941</v>
      </c>
      <c r="L758">
        <v>56</v>
      </c>
      <c r="N758">
        <v>7</v>
      </c>
      <c r="O758">
        <v>24</v>
      </c>
      <c r="P758">
        <v>500</v>
      </c>
      <c r="Q758">
        <v>3</v>
      </c>
      <c r="R758" t="s">
        <v>946</v>
      </c>
      <c r="S758" s="1" t="s">
        <v>947</v>
      </c>
      <c r="T758">
        <v>39999999</v>
      </c>
      <c r="U758" s="53" t="s">
        <v>36</v>
      </c>
      <c r="V758" s="53" t="s">
        <v>38</v>
      </c>
      <c r="W758" s="53" t="s">
        <v>29</v>
      </c>
      <c r="X758">
        <v>0</v>
      </c>
      <c r="Y758">
        <v>0</v>
      </c>
      <c r="Z758">
        <v>0</v>
      </c>
      <c r="AA758">
        <v>0</v>
      </c>
      <c r="AB758">
        <v>0</v>
      </c>
      <c r="AC758" s="5">
        <v>0</v>
      </c>
      <c r="AD758" t="s">
        <v>1202</v>
      </c>
      <c r="AE758" s="5">
        <f t="shared" si="54"/>
        <v>0</v>
      </c>
      <c r="AF758" s="5" t="str">
        <f t="shared" si="53"/>
        <v>n/a</v>
      </c>
      <c r="AG758">
        <v>0</v>
      </c>
      <c r="AH758">
        <v>0</v>
      </c>
      <c r="AI758">
        <v>0</v>
      </c>
      <c r="AJ758">
        <v>0</v>
      </c>
      <c r="AK758" s="53" t="s">
        <v>1334</v>
      </c>
    </row>
    <row r="759" spans="1:37" ht="43.2" x14ac:dyDescent="0.3">
      <c r="A759" t="s">
        <v>595</v>
      </c>
      <c r="B759">
        <v>2022</v>
      </c>
      <c r="C759">
        <v>70550</v>
      </c>
      <c r="D759">
        <v>4944311</v>
      </c>
      <c r="E759" s="1" t="s">
        <v>867</v>
      </c>
      <c r="F759" s="1" t="s">
        <v>43</v>
      </c>
      <c r="G759" s="48" t="s">
        <v>44</v>
      </c>
      <c r="H759" t="s">
        <v>868</v>
      </c>
      <c r="I759">
        <v>55</v>
      </c>
      <c r="K759" s="1" t="s">
        <v>941</v>
      </c>
      <c r="L759">
        <v>56</v>
      </c>
      <c r="N759">
        <v>7</v>
      </c>
      <c r="O759">
        <v>24</v>
      </c>
      <c r="P759">
        <v>500</v>
      </c>
      <c r="Q759">
        <v>3</v>
      </c>
      <c r="R759" t="s">
        <v>946</v>
      </c>
      <c r="S759" s="1" t="s">
        <v>947</v>
      </c>
      <c r="T759">
        <v>39999999</v>
      </c>
      <c r="U759" s="53" t="s">
        <v>36</v>
      </c>
      <c r="V759" s="53" t="s">
        <v>38</v>
      </c>
      <c r="W759" s="53" t="s">
        <v>30</v>
      </c>
      <c r="X759">
        <v>0</v>
      </c>
      <c r="Y759">
        <v>0</v>
      </c>
      <c r="Z759">
        <v>0</v>
      </c>
      <c r="AA759">
        <v>0</v>
      </c>
      <c r="AB759">
        <v>0</v>
      </c>
      <c r="AC759" s="5">
        <v>0</v>
      </c>
      <c r="AD759" t="s">
        <v>1202</v>
      </c>
      <c r="AE759" s="5">
        <f t="shared" si="54"/>
        <v>0</v>
      </c>
      <c r="AF759" s="5" t="str">
        <f t="shared" si="53"/>
        <v>n/a</v>
      </c>
      <c r="AG759">
        <v>0</v>
      </c>
      <c r="AH759">
        <v>0</v>
      </c>
      <c r="AI759">
        <v>0</v>
      </c>
      <c r="AJ759">
        <v>0</v>
      </c>
      <c r="AK759" s="53" t="s">
        <v>1334</v>
      </c>
    </row>
    <row r="760" spans="1:37" ht="43.2" x14ac:dyDescent="0.3">
      <c r="A760" t="s">
        <v>595</v>
      </c>
      <c r="B760">
        <v>2022</v>
      </c>
      <c r="C760">
        <v>70550</v>
      </c>
      <c r="D760">
        <v>4944311</v>
      </c>
      <c r="E760" s="1" t="s">
        <v>867</v>
      </c>
      <c r="F760" s="1" t="s">
        <v>43</v>
      </c>
      <c r="G760" s="48" t="s">
        <v>44</v>
      </c>
      <c r="H760" t="s">
        <v>868</v>
      </c>
      <c r="I760">
        <v>55</v>
      </c>
      <c r="K760" s="1" t="s">
        <v>941</v>
      </c>
      <c r="L760">
        <v>56</v>
      </c>
      <c r="N760">
        <v>7</v>
      </c>
      <c r="O760">
        <v>24</v>
      </c>
      <c r="P760">
        <v>500</v>
      </c>
      <c r="Q760">
        <v>3</v>
      </c>
      <c r="R760" t="s">
        <v>946</v>
      </c>
      <c r="S760" s="1" t="s">
        <v>947</v>
      </c>
      <c r="T760">
        <v>39999999</v>
      </c>
      <c r="U760" s="53" t="s">
        <v>36</v>
      </c>
      <c r="V760" s="53" t="s">
        <v>38</v>
      </c>
      <c r="W760" s="53" t="s">
        <v>35</v>
      </c>
      <c r="X760">
        <v>0</v>
      </c>
      <c r="Y760">
        <v>0</v>
      </c>
      <c r="Z760">
        <v>0</v>
      </c>
      <c r="AA760">
        <v>0</v>
      </c>
      <c r="AB760">
        <v>0</v>
      </c>
      <c r="AC760" s="5">
        <v>0</v>
      </c>
      <c r="AD760" t="s">
        <v>1202</v>
      </c>
      <c r="AE760" s="5">
        <f t="shared" si="54"/>
        <v>0</v>
      </c>
      <c r="AF760" s="5" t="str">
        <f t="shared" si="53"/>
        <v>n/a</v>
      </c>
      <c r="AG760">
        <v>0</v>
      </c>
      <c r="AH760">
        <v>0</v>
      </c>
      <c r="AI760">
        <v>0</v>
      </c>
      <c r="AJ760">
        <v>0</v>
      </c>
      <c r="AK760" s="53" t="s">
        <v>1334</v>
      </c>
    </row>
    <row r="761" spans="1:37" ht="43.2" x14ac:dyDescent="0.3">
      <c r="A761" t="s">
        <v>595</v>
      </c>
      <c r="B761">
        <v>2022</v>
      </c>
      <c r="C761">
        <v>70550</v>
      </c>
      <c r="D761">
        <v>4944311</v>
      </c>
      <c r="E761" s="1" t="s">
        <v>867</v>
      </c>
      <c r="F761" s="1" t="s">
        <v>43</v>
      </c>
      <c r="G761" s="48" t="s">
        <v>44</v>
      </c>
      <c r="H761" t="s">
        <v>868</v>
      </c>
      <c r="I761">
        <v>55</v>
      </c>
      <c r="K761" s="1" t="s">
        <v>941</v>
      </c>
      <c r="L761">
        <v>56</v>
      </c>
      <c r="N761">
        <v>7</v>
      </c>
      <c r="O761">
        <v>24</v>
      </c>
      <c r="P761">
        <v>500</v>
      </c>
      <c r="Q761">
        <v>3</v>
      </c>
      <c r="R761" t="s">
        <v>946</v>
      </c>
      <c r="S761" s="1" t="s">
        <v>947</v>
      </c>
      <c r="T761">
        <v>39999999</v>
      </c>
      <c r="U761" s="53" t="s">
        <v>36</v>
      </c>
      <c r="V761" s="53" t="s">
        <v>38</v>
      </c>
      <c r="W761" s="53" t="s">
        <v>31</v>
      </c>
      <c r="X761">
        <v>0</v>
      </c>
      <c r="Y761">
        <v>0</v>
      </c>
      <c r="Z761">
        <v>0</v>
      </c>
      <c r="AA761">
        <v>0</v>
      </c>
      <c r="AB761">
        <v>0</v>
      </c>
      <c r="AC761" s="5">
        <v>0</v>
      </c>
      <c r="AD761" t="s">
        <v>1202</v>
      </c>
      <c r="AE761" s="5">
        <f t="shared" si="54"/>
        <v>0</v>
      </c>
      <c r="AF761" s="5" t="str">
        <f t="shared" si="53"/>
        <v>n/a</v>
      </c>
      <c r="AG761">
        <v>0</v>
      </c>
      <c r="AH761">
        <v>0</v>
      </c>
      <c r="AI761">
        <v>0</v>
      </c>
      <c r="AJ761">
        <v>0</v>
      </c>
      <c r="AK761" s="53" t="s">
        <v>1334</v>
      </c>
    </row>
    <row r="762" spans="1:37" ht="43.2" x14ac:dyDescent="0.3">
      <c r="A762" t="s">
        <v>595</v>
      </c>
      <c r="B762">
        <v>2022</v>
      </c>
      <c r="C762">
        <v>70550</v>
      </c>
      <c r="D762">
        <v>4944311</v>
      </c>
      <c r="E762" s="1" t="s">
        <v>867</v>
      </c>
      <c r="F762" s="1" t="s">
        <v>43</v>
      </c>
      <c r="G762" s="48" t="s">
        <v>44</v>
      </c>
      <c r="H762" t="s">
        <v>868</v>
      </c>
      <c r="I762">
        <v>55</v>
      </c>
      <c r="K762" s="1" t="s">
        <v>941</v>
      </c>
      <c r="L762">
        <v>56</v>
      </c>
      <c r="N762">
        <v>7</v>
      </c>
      <c r="O762">
        <v>24</v>
      </c>
      <c r="P762">
        <v>500</v>
      </c>
      <c r="Q762">
        <v>3</v>
      </c>
      <c r="R762" t="s">
        <v>946</v>
      </c>
      <c r="S762" s="1" t="s">
        <v>947</v>
      </c>
      <c r="T762">
        <v>39999999</v>
      </c>
      <c r="U762" s="53" t="s">
        <v>36</v>
      </c>
      <c r="V762" s="53" t="s">
        <v>38</v>
      </c>
      <c r="W762" s="53" t="s">
        <v>32</v>
      </c>
      <c r="X762">
        <v>0</v>
      </c>
      <c r="Y762">
        <v>0</v>
      </c>
      <c r="Z762">
        <v>0</v>
      </c>
      <c r="AA762">
        <v>0</v>
      </c>
      <c r="AB762">
        <v>0</v>
      </c>
      <c r="AC762" s="5">
        <v>0</v>
      </c>
      <c r="AD762" t="s">
        <v>1202</v>
      </c>
      <c r="AE762" s="5">
        <f t="shared" si="54"/>
        <v>0</v>
      </c>
      <c r="AF762" s="5" t="str">
        <f t="shared" si="53"/>
        <v>n/a</v>
      </c>
      <c r="AG762">
        <v>0</v>
      </c>
      <c r="AH762">
        <v>0</v>
      </c>
      <c r="AI762">
        <v>0</v>
      </c>
      <c r="AJ762">
        <v>0</v>
      </c>
      <c r="AK762" s="53" t="s">
        <v>1334</v>
      </c>
    </row>
    <row r="763" spans="1:37" ht="43.2" x14ac:dyDescent="0.3">
      <c r="A763" t="s">
        <v>595</v>
      </c>
      <c r="B763">
        <v>2022</v>
      </c>
      <c r="C763">
        <v>70550</v>
      </c>
      <c r="D763">
        <v>4944311</v>
      </c>
      <c r="E763" s="1" t="s">
        <v>867</v>
      </c>
      <c r="F763" s="1" t="s">
        <v>43</v>
      </c>
      <c r="G763" s="48" t="s">
        <v>44</v>
      </c>
      <c r="H763" t="s">
        <v>868</v>
      </c>
      <c r="I763">
        <v>55</v>
      </c>
      <c r="K763" s="1" t="s">
        <v>941</v>
      </c>
      <c r="L763">
        <v>56</v>
      </c>
      <c r="N763">
        <v>7</v>
      </c>
      <c r="O763">
        <v>24</v>
      </c>
      <c r="P763">
        <v>500</v>
      </c>
      <c r="Q763">
        <v>4</v>
      </c>
      <c r="R763" t="s">
        <v>958</v>
      </c>
      <c r="S763" s="1" t="s">
        <v>959</v>
      </c>
      <c r="T763">
        <v>39999999</v>
      </c>
      <c r="U763" s="53" t="s">
        <v>36</v>
      </c>
      <c r="V763" s="53" t="s">
        <v>38</v>
      </c>
      <c r="W763" s="53" t="s">
        <v>28</v>
      </c>
      <c r="X763">
        <v>28</v>
      </c>
      <c r="Y763">
        <v>21</v>
      </c>
      <c r="Z763">
        <v>31</v>
      </c>
      <c r="AA763">
        <v>20</v>
      </c>
      <c r="AB763">
        <v>9.1</v>
      </c>
      <c r="AC763" s="5">
        <v>1.2285E-3</v>
      </c>
      <c r="AD763" t="s">
        <v>1202</v>
      </c>
      <c r="AE763" s="5">
        <f t="shared" si="54"/>
        <v>0.625</v>
      </c>
      <c r="AF763" s="5">
        <f t="shared" si="53"/>
        <v>5.8967999999999988E-5</v>
      </c>
      <c r="AG763">
        <f>AC763*'2022 EMP Fac Data Metro DC-NoVA'!$AE$3</f>
        <v>1.2869003893552459E-3</v>
      </c>
      <c r="AH763">
        <f t="shared" ref="AH763:AH786" si="59">AG763*$AF763/$AC763</f>
        <v>6.1771218689051787E-5</v>
      </c>
      <c r="AI763">
        <f>AC763*'2022 EMP Fac Data Metro DC-NoVA'!$AF$3</f>
        <v>1.3028918705964081E-3</v>
      </c>
      <c r="AJ763">
        <f t="shared" ref="AJ763:AJ786" si="60">AI763*$AF763/$AC763</f>
        <v>6.2538809788627582E-5</v>
      </c>
      <c r="AK763" s="53" t="s">
        <v>1334</v>
      </c>
    </row>
    <row r="764" spans="1:37" ht="43.2" x14ac:dyDescent="0.3">
      <c r="A764" t="s">
        <v>595</v>
      </c>
      <c r="B764">
        <v>2022</v>
      </c>
      <c r="C764">
        <v>70550</v>
      </c>
      <c r="D764">
        <v>4944311</v>
      </c>
      <c r="E764" s="1" t="s">
        <v>867</v>
      </c>
      <c r="F764" s="1" t="s">
        <v>43</v>
      </c>
      <c r="G764" s="48" t="s">
        <v>44</v>
      </c>
      <c r="H764" t="s">
        <v>868</v>
      </c>
      <c r="I764">
        <v>55</v>
      </c>
      <c r="K764" s="1" t="s">
        <v>941</v>
      </c>
      <c r="L764">
        <v>56</v>
      </c>
      <c r="N764">
        <v>7</v>
      </c>
      <c r="O764">
        <v>24</v>
      </c>
      <c r="P764">
        <v>500</v>
      </c>
      <c r="Q764">
        <v>4</v>
      </c>
      <c r="R764" t="s">
        <v>958</v>
      </c>
      <c r="S764" s="1" t="s">
        <v>959</v>
      </c>
      <c r="T764">
        <v>39999999</v>
      </c>
      <c r="U764" s="53" t="s">
        <v>36</v>
      </c>
      <c r="V764" s="53" t="s">
        <v>38</v>
      </c>
      <c r="W764" s="53" t="s">
        <v>29</v>
      </c>
      <c r="X764">
        <v>28</v>
      </c>
      <c r="Y764">
        <v>21</v>
      </c>
      <c r="Z764">
        <v>31</v>
      </c>
      <c r="AA764">
        <v>20</v>
      </c>
      <c r="AB764">
        <v>9.1</v>
      </c>
      <c r="AC764" s="5">
        <v>5.6874999999999998E-3</v>
      </c>
      <c r="AD764" t="s">
        <v>1202</v>
      </c>
      <c r="AE764" s="5">
        <f t="shared" si="54"/>
        <v>0.625</v>
      </c>
      <c r="AF764" s="5">
        <f t="shared" si="53"/>
        <v>2.7300000000000002E-4</v>
      </c>
      <c r="AG764">
        <f>AC764*'2022 EMP Fac Data Metro DC-NoVA'!$AK$3</f>
        <v>6.1844698729397879E-3</v>
      </c>
      <c r="AH764">
        <f t="shared" si="59"/>
        <v>2.9685455390110986E-4</v>
      </c>
      <c r="AI764">
        <f>AC764*'2022 EMP Fac Data Metro DC-NoVA'!$AL$3</f>
        <v>6.456824197529955E-3</v>
      </c>
      <c r="AJ764">
        <f t="shared" si="60"/>
        <v>3.0992756148143783E-4</v>
      </c>
      <c r="AK764" s="53" t="s">
        <v>1334</v>
      </c>
    </row>
    <row r="765" spans="1:37" ht="43.2" x14ac:dyDescent="0.3">
      <c r="A765" t="s">
        <v>595</v>
      </c>
      <c r="B765">
        <v>2022</v>
      </c>
      <c r="C765">
        <v>70550</v>
      </c>
      <c r="D765">
        <v>4944311</v>
      </c>
      <c r="E765" s="1" t="s">
        <v>867</v>
      </c>
      <c r="F765" s="1" t="s">
        <v>43</v>
      </c>
      <c r="G765" s="48" t="s">
        <v>44</v>
      </c>
      <c r="H765" t="s">
        <v>868</v>
      </c>
      <c r="I765">
        <v>55</v>
      </c>
      <c r="K765" s="1" t="s">
        <v>941</v>
      </c>
      <c r="L765">
        <v>56</v>
      </c>
      <c r="N765">
        <v>7</v>
      </c>
      <c r="O765">
        <v>24</v>
      </c>
      <c r="P765">
        <v>500</v>
      </c>
      <c r="Q765">
        <v>4</v>
      </c>
      <c r="R765" t="s">
        <v>958</v>
      </c>
      <c r="S765" s="1" t="s">
        <v>959</v>
      </c>
      <c r="T765">
        <v>39999999</v>
      </c>
      <c r="U765" s="53" t="s">
        <v>36</v>
      </c>
      <c r="V765" s="53" t="s">
        <v>38</v>
      </c>
      <c r="W765" s="53" t="s">
        <v>30</v>
      </c>
      <c r="X765">
        <v>28</v>
      </c>
      <c r="Y765">
        <v>21</v>
      </c>
      <c r="Z765">
        <v>31</v>
      </c>
      <c r="AA765">
        <v>20</v>
      </c>
      <c r="AB765">
        <v>9.1</v>
      </c>
      <c r="AC765" s="5">
        <v>4.0039999999999997E-4</v>
      </c>
      <c r="AD765" t="s">
        <v>1202</v>
      </c>
      <c r="AE765" s="5">
        <f t="shared" si="54"/>
        <v>0.625</v>
      </c>
      <c r="AF765" s="5">
        <f t="shared" si="53"/>
        <v>1.9219200000000001E-5</v>
      </c>
      <c r="AG765">
        <f>AC765*'2022 EMP Fac Data Metro DC-NoVA'!$AN$3</f>
        <v>4.2028504846248831E-4</v>
      </c>
      <c r="AH765">
        <f t="shared" si="59"/>
        <v>2.0173682326199439E-5</v>
      </c>
      <c r="AI765">
        <f>AC765*'2022 EMP Fac Data Metro DC-NoVA'!$AO$3</f>
        <v>4.2609545430408375E-4</v>
      </c>
      <c r="AJ765">
        <f t="shared" si="60"/>
        <v>2.0452581806596021E-5</v>
      </c>
      <c r="AK765" s="53" t="s">
        <v>1334</v>
      </c>
    </row>
    <row r="766" spans="1:37" ht="43.2" x14ac:dyDescent="0.3">
      <c r="A766" t="s">
        <v>595</v>
      </c>
      <c r="B766">
        <v>2022</v>
      </c>
      <c r="C766">
        <v>70550</v>
      </c>
      <c r="D766">
        <v>4944311</v>
      </c>
      <c r="E766" s="1" t="s">
        <v>867</v>
      </c>
      <c r="F766" s="1" t="s">
        <v>43</v>
      </c>
      <c r="G766" s="48" t="s">
        <v>44</v>
      </c>
      <c r="H766" t="s">
        <v>868</v>
      </c>
      <c r="I766">
        <v>55</v>
      </c>
      <c r="K766" s="1" t="s">
        <v>941</v>
      </c>
      <c r="L766">
        <v>56</v>
      </c>
      <c r="N766">
        <v>7</v>
      </c>
      <c r="O766">
        <v>24</v>
      </c>
      <c r="P766">
        <v>500</v>
      </c>
      <c r="Q766">
        <v>4</v>
      </c>
      <c r="R766" t="s">
        <v>958</v>
      </c>
      <c r="S766" s="1" t="s">
        <v>959</v>
      </c>
      <c r="T766">
        <v>39999999</v>
      </c>
      <c r="U766" s="53" t="s">
        <v>36</v>
      </c>
      <c r="V766" s="53" t="s">
        <v>38</v>
      </c>
      <c r="W766" s="53" t="s">
        <v>35</v>
      </c>
      <c r="X766">
        <v>28</v>
      </c>
      <c r="Y766">
        <v>21</v>
      </c>
      <c r="Z766">
        <v>31</v>
      </c>
      <c r="AA766">
        <v>20</v>
      </c>
      <c r="AB766">
        <v>9.1</v>
      </c>
      <c r="AC766" s="5">
        <v>4.0039999999999997E-4</v>
      </c>
      <c r="AD766" t="s">
        <v>1202</v>
      </c>
      <c r="AE766" s="5">
        <f t="shared" si="54"/>
        <v>0.625</v>
      </c>
      <c r="AF766" s="5">
        <f t="shared" ref="AF766:AF829" si="61">IF(AE766=0,"n/a",IF(AE766&gt;13,(AC766*Y766/100)/(13*N766),(AC766*Y766/100/(AE766*N766))))</f>
        <v>1.9219200000000001E-5</v>
      </c>
      <c r="AG766">
        <f>AC766*'2022 EMP Fac Data Metro DC-NoVA'!$AN$3</f>
        <v>4.2028504846248831E-4</v>
      </c>
      <c r="AH766">
        <f t="shared" si="59"/>
        <v>2.0173682326199439E-5</v>
      </c>
      <c r="AI766">
        <f>AC766*'2022 EMP Fac Data Metro DC-NoVA'!$AO$3</f>
        <v>4.2609545430408375E-4</v>
      </c>
      <c r="AJ766">
        <f t="shared" si="60"/>
        <v>2.0452581806596021E-5</v>
      </c>
      <c r="AK766" s="53" t="s">
        <v>1334</v>
      </c>
    </row>
    <row r="767" spans="1:37" ht="43.2" x14ac:dyDescent="0.3">
      <c r="A767" t="s">
        <v>595</v>
      </c>
      <c r="B767">
        <v>2022</v>
      </c>
      <c r="C767">
        <v>70550</v>
      </c>
      <c r="D767">
        <v>4944311</v>
      </c>
      <c r="E767" s="1" t="s">
        <v>867</v>
      </c>
      <c r="F767" s="1" t="s">
        <v>43</v>
      </c>
      <c r="G767" s="48" t="s">
        <v>44</v>
      </c>
      <c r="H767" t="s">
        <v>868</v>
      </c>
      <c r="I767">
        <v>55</v>
      </c>
      <c r="K767" s="1" t="s">
        <v>941</v>
      </c>
      <c r="L767">
        <v>56</v>
      </c>
      <c r="N767">
        <v>7</v>
      </c>
      <c r="O767">
        <v>24</v>
      </c>
      <c r="P767">
        <v>500</v>
      </c>
      <c r="Q767">
        <v>4</v>
      </c>
      <c r="R767" t="s">
        <v>958</v>
      </c>
      <c r="S767" s="1" t="s">
        <v>959</v>
      </c>
      <c r="T767">
        <v>39999999</v>
      </c>
      <c r="U767" s="53" t="s">
        <v>36</v>
      </c>
      <c r="V767" s="53" t="s">
        <v>38</v>
      </c>
      <c r="W767" s="53" t="s">
        <v>31</v>
      </c>
      <c r="X767">
        <v>28</v>
      </c>
      <c r="Y767">
        <v>21</v>
      </c>
      <c r="Z767">
        <v>31</v>
      </c>
      <c r="AA767">
        <v>20</v>
      </c>
      <c r="AB767">
        <v>9.1</v>
      </c>
      <c r="AC767" s="5">
        <v>3.7310000000000002E-4</v>
      </c>
      <c r="AD767" t="s">
        <v>1202</v>
      </c>
      <c r="AE767" s="5">
        <f t="shared" si="54"/>
        <v>0.625</v>
      </c>
      <c r="AF767" s="5">
        <f t="shared" si="61"/>
        <v>1.7908800000000004E-5</v>
      </c>
      <c r="AG767">
        <f>AC767*'2022 EMP Fac Data Metro DC-NoVA'!$AQ$3</f>
        <v>4.0115519297764438E-4</v>
      </c>
      <c r="AH767">
        <f t="shared" si="59"/>
        <v>1.9255449262926934E-5</v>
      </c>
      <c r="AI767">
        <f>AC767*'2022 EMP Fac Data Metro DC-NoVA'!$AR$3</f>
        <v>4.1333188128913175E-4</v>
      </c>
      <c r="AJ767">
        <f t="shared" si="60"/>
        <v>1.9839930301878326E-5</v>
      </c>
      <c r="AK767" s="53" t="s">
        <v>1334</v>
      </c>
    </row>
    <row r="768" spans="1:37" ht="43.2" x14ac:dyDescent="0.3">
      <c r="A768" t="s">
        <v>595</v>
      </c>
      <c r="B768">
        <v>2022</v>
      </c>
      <c r="C768">
        <v>70550</v>
      </c>
      <c r="D768">
        <v>4944311</v>
      </c>
      <c r="E768" s="1" t="s">
        <v>867</v>
      </c>
      <c r="F768" s="1" t="s">
        <v>43</v>
      </c>
      <c r="G768" s="48" t="s">
        <v>44</v>
      </c>
      <c r="H768" t="s">
        <v>868</v>
      </c>
      <c r="I768">
        <v>55</v>
      </c>
      <c r="K768" s="1" t="s">
        <v>941</v>
      </c>
      <c r="L768">
        <v>56</v>
      </c>
      <c r="N768">
        <v>7</v>
      </c>
      <c r="O768">
        <v>24</v>
      </c>
      <c r="P768">
        <v>500</v>
      </c>
      <c r="Q768">
        <v>4</v>
      </c>
      <c r="R768" t="s">
        <v>958</v>
      </c>
      <c r="S768" s="1" t="s">
        <v>959</v>
      </c>
      <c r="T768">
        <v>39999999</v>
      </c>
      <c r="U768" s="53" t="s">
        <v>36</v>
      </c>
      <c r="V768" s="53" t="s">
        <v>38</v>
      </c>
      <c r="W768" s="53" t="s">
        <v>32</v>
      </c>
      <c r="X768">
        <v>28</v>
      </c>
      <c r="Y768">
        <v>21</v>
      </c>
      <c r="Z768">
        <v>31</v>
      </c>
      <c r="AA768">
        <v>20</v>
      </c>
      <c r="AB768">
        <v>9.1</v>
      </c>
      <c r="AC768" s="5">
        <v>4.5045000000000003E-4</v>
      </c>
      <c r="AD768" t="s">
        <v>1202</v>
      </c>
      <c r="AE768" s="5">
        <f t="shared" si="54"/>
        <v>0.625</v>
      </c>
      <c r="AF768" s="5">
        <f t="shared" si="61"/>
        <v>2.1621600000000003E-5</v>
      </c>
      <c r="AG768">
        <f>AC768*'2022 EMP Fac Data Metro DC-NoVA'!$AT$3</f>
        <v>5.0763556077792506E-4</v>
      </c>
      <c r="AH768">
        <f t="shared" si="59"/>
        <v>2.4366506917340406E-5</v>
      </c>
      <c r="AI768">
        <f>AC768*'2022 EMP Fac Data Metro DC-NoVA'!$AT$3</f>
        <v>5.0763556077792506E-4</v>
      </c>
      <c r="AJ768">
        <f t="shared" si="60"/>
        <v>2.4366506917340406E-5</v>
      </c>
      <c r="AK768" s="53" t="s">
        <v>1334</v>
      </c>
    </row>
    <row r="769" spans="1:37" ht="43.2" x14ac:dyDescent="0.3">
      <c r="A769" t="s">
        <v>595</v>
      </c>
      <c r="B769">
        <v>2022</v>
      </c>
      <c r="C769">
        <v>70550</v>
      </c>
      <c r="D769">
        <v>4944311</v>
      </c>
      <c r="E769" s="1" t="s">
        <v>867</v>
      </c>
      <c r="F769" s="1" t="s">
        <v>43</v>
      </c>
      <c r="G769" s="48" t="s">
        <v>44</v>
      </c>
      <c r="H769" t="s">
        <v>868</v>
      </c>
      <c r="I769">
        <v>55</v>
      </c>
      <c r="K769" s="1" t="s">
        <v>941</v>
      </c>
      <c r="L769">
        <v>56</v>
      </c>
      <c r="N769">
        <v>7</v>
      </c>
      <c r="O769">
        <v>24</v>
      </c>
      <c r="P769">
        <v>500</v>
      </c>
      <c r="Q769">
        <v>5</v>
      </c>
      <c r="R769" t="s">
        <v>970</v>
      </c>
      <c r="S769" s="1" t="s">
        <v>971</v>
      </c>
      <c r="T769">
        <v>39999999</v>
      </c>
      <c r="U769" s="53" t="s">
        <v>36</v>
      </c>
      <c r="V769" s="53" t="s">
        <v>38</v>
      </c>
      <c r="W769" s="53" t="s">
        <v>28</v>
      </c>
      <c r="X769">
        <v>22</v>
      </c>
      <c r="Y769">
        <v>29</v>
      </c>
      <c r="Z769">
        <v>24</v>
      </c>
      <c r="AA769">
        <v>25</v>
      </c>
      <c r="AB769">
        <v>6.8</v>
      </c>
      <c r="AC769" s="5">
        <v>5.7120000000000001E-3</v>
      </c>
      <c r="AD769" t="s">
        <v>1202</v>
      </c>
      <c r="AE769" s="5">
        <f t="shared" si="54"/>
        <v>0.86309523809523814</v>
      </c>
      <c r="AF769" s="5">
        <f t="shared" si="61"/>
        <v>2.7417599999999994E-4</v>
      </c>
      <c r="AG769">
        <f>AC769*'2022 EMP Fac Data Metro DC-NoVA'!$AE$3</f>
        <v>5.983536853070545E-3</v>
      </c>
      <c r="AH769">
        <f t="shared" si="59"/>
        <v>2.8720976894738609E-4</v>
      </c>
      <c r="AI769">
        <f>AC769*'2022 EMP Fac Data Metro DC-NoVA'!$AF$3</f>
        <v>6.0578904068756077E-3</v>
      </c>
      <c r="AJ769">
        <f t="shared" si="60"/>
        <v>2.9077873953002912E-4</v>
      </c>
      <c r="AK769" s="53" t="s">
        <v>1334</v>
      </c>
    </row>
    <row r="770" spans="1:37" ht="43.2" x14ac:dyDescent="0.3">
      <c r="A770" t="s">
        <v>595</v>
      </c>
      <c r="B770">
        <v>2022</v>
      </c>
      <c r="C770">
        <v>70550</v>
      </c>
      <c r="D770">
        <v>4944311</v>
      </c>
      <c r="E770" s="1" t="s">
        <v>867</v>
      </c>
      <c r="F770" s="1" t="s">
        <v>43</v>
      </c>
      <c r="G770" s="48" t="s">
        <v>44</v>
      </c>
      <c r="H770" t="s">
        <v>868</v>
      </c>
      <c r="I770">
        <v>55</v>
      </c>
      <c r="K770" s="1" t="s">
        <v>941</v>
      </c>
      <c r="L770">
        <v>56</v>
      </c>
      <c r="N770">
        <v>7</v>
      </c>
      <c r="O770">
        <v>24</v>
      </c>
      <c r="P770">
        <v>500</v>
      </c>
      <c r="Q770">
        <v>5</v>
      </c>
      <c r="R770" t="s">
        <v>970</v>
      </c>
      <c r="S770" s="1" t="s">
        <v>971</v>
      </c>
      <c r="T770">
        <v>39999999</v>
      </c>
      <c r="U770" s="53" t="s">
        <v>36</v>
      </c>
      <c r="V770" s="53" t="s">
        <v>38</v>
      </c>
      <c r="W770" s="53" t="s">
        <v>29</v>
      </c>
      <c r="X770">
        <v>22</v>
      </c>
      <c r="Y770">
        <v>29</v>
      </c>
      <c r="Z770">
        <v>24</v>
      </c>
      <c r="AA770">
        <v>25</v>
      </c>
      <c r="AB770">
        <v>6.8</v>
      </c>
      <c r="AC770" s="5">
        <v>4.1751999999999997E-2</v>
      </c>
      <c r="AD770" t="s">
        <v>1202</v>
      </c>
      <c r="AE770" s="5">
        <f t="shared" ref="AE770:AE833" si="62">IF(Y770=0,0,P770/(O770*N770)*Y770/100)</f>
        <v>0.86309523809523814</v>
      </c>
      <c r="AF770" s="5">
        <f t="shared" si="61"/>
        <v>2.0040959999999995E-3</v>
      </c>
      <c r="AG770">
        <f>AC770*'2022 EMP Fac Data Metro DC-NoVA'!$AK$3</f>
        <v>4.540026129845838E-2</v>
      </c>
      <c r="AH770">
        <f t="shared" si="59"/>
        <v>2.1792125423260016E-3</v>
      </c>
      <c r="AI770">
        <f>AC770*'2022 EMP Fac Data Metro DC-NoVA'!$AL$3</f>
        <v>4.7399617388179459E-2</v>
      </c>
      <c r="AJ770">
        <f t="shared" si="60"/>
        <v>2.2751816346326136E-3</v>
      </c>
      <c r="AK770" s="53" t="s">
        <v>1334</v>
      </c>
    </row>
    <row r="771" spans="1:37" ht="43.2" x14ac:dyDescent="0.3">
      <c r="A771" t="s">
        <v>595</v>
      </c>
      <c r="B771">
        <v>2022</v>
      </c>
      <c r="C771">
        <v>70550</v>
      </c>
      <c r="D771">
        <v>4944311</v>
      </c>
      <c r="E771" s="1" t="s">
        <v>867</v>
      </c>
      <c r="F771" s="1" t="s">
        <v>43</v>
      </c>
      <c r="G771" s="48" t="s">
        <v>44</v>
      </c>
      <c r="H771" t="s">
        <v>868</v>
      </c>
      <c r="I771">
        <v>55</v>
      </c>
      <c r="K771" s="1" t="s">
        <v>941</v>
      </c>
      <c r="L771">
        <v>56</v>
      </c>
      <c r="N771">
        <v>7</v>
      </c>
      <c r="O771">
        <v>24</v>
      </c>
      <c r="P771">
        <v>500</v>
      </c>
      <c r="Q771">
        <v>5</v>
      </c>
      <c r="R771" t="s">
        <v>970</v>
      </c>
      <c r="S771" s="1" t="s">
        <v>971</v>
      </c>
      <c r="T771">
        <v>39999999</v>
      </c>
      <c r="U771" s="53" t="s">
        <v>36</v>
      </c>
      <c r="V771" s="53" t="s">
        <v>38</v>
      </c>
      <c r="W771" s="53" t="s">
        <v>30</v>
      </c>
      <c r="X771">
        <v>22</v>
      </c>
      <c r="Y771">
        <v>29</v>
      </c>
      <c r="Z771">
        <v>24</v>
      </c>
      <c r="AA771">
        <v>25</v>
      </c>
      <c r="AB771">
        <v>6.8</v>
      </c>
      <c r="AC771" s="51">
        <v>7.8879999999999997E-7</v>
      </c>
      <c r="AD771" t="s">
        <v>1202</v>
      </c>
      <c r="AE771" s="5">
        <f t="shared" si="62"/>
        <v>0.86309523809523814</v>
      </c>
      <c r="AF771" s="5">
        <f t="shared" si="61"/>
        <v>3.78624E-8</v>
      </c>
      <c r="AG771">
        <f>AC771*'2022 EMP Fac Data Metro DC-NoVA'!$AN$3</f>
        <v>8.2797414142660037E-7</v>
      </c>
      <c r="AH771">
        <f t="shared" si="59"/>
        <v>3.9742758788476821E-8</v>
      </c>
      <c r="AI771">
        <f>AC771*'2022 EMP Fac Data Metro DC-NoVA'!$AO$3</f>
        <v>8.3942081507258064E-7</v>
      </c>
      <c r="AJ771">
        <f t="shared" si="60"/>
        <v>4.0292199123483873E-8</v>
      </c>
      <c r="AK771" s="53" t="s">
        <v>1334</v>
      </c>
    </row>
    <row r="772" spans="1:37" ht="43.2" x14ac:dyDescent="0.3">
      <c r="A772" t="s">
        <v>595</v>
      </c>
      <c r="B772">
        <v>2022</v>
      </c>
      <c r="C772">
        <v>70550</v>
      </c>
      <c r="D772">
        <v>4944311</v>
      </c>
      <c r="E772" s="1" t="s">
        <v>867</v>
      </c>
      <c r="F772" s="1" t="s">
        <v>43</v>
      </c>
      <c r="G772" s="48" t="s">
        <v>44</v>
      </c>
      <c r="H772" t="s">
        <v>868</v>
      </c>
      <c r="I772">
        <v>55</v>
      </c>
      <c r="K772" s="1" t="s">
        <v>941</v>
      </c>
      <c r="L772">
        <v>56</v>
      </c>
      <c r="N772">
        <v>7</v>
      </c>
      <c r="O772">
        <v>24</v>
      </c>
      <c r="P772">
        <v>500</v>
      </c>
      <c r="Q772">
        <v>5</v>
      </c>
      <c r="R772" t="s">
        <v>970</v>
      </c>
      <c r="S772" s="1" t="s">
        <v>971</v>
      </c>
      <c r="T772">
        <v>39999999</v>
      </c>
      <c r="U772" s="53" t="s">
        <v>36</v>
      </c>
      <c r="V772" s="53" t="s">
        <v>38</v>
      </c>
      <c r="W772" s="53" t="s">
        <v>35</v>
      </c>
      <c r="X772">
        <v>22</v>
      </c>
      <c r="Y772">
        <v>29</v>
      </c>
      <c r="Z772">
        <v>24</v>
      </c>
      <c r="AA772">
        <v>25</v>
      </c>
      <c r="AB772">
        <v>6.8</v>
      </c>
      <c r="AC772" s="51">
        <v>7.8879999999999997E-7</v>
      </c>
      <c r="AD772" t="s">
        <v>1202</v>
      </c>
      <c r="AE772" s="5">
        <f t="shared" si="62"/>
        <v>0.86309523809523814</v>
      </c>
      <c r="AF772" s="5">
        <f t="shared" si="61"/>
        <v>3.78624E-8</v>
      </c>
      <c r="AG772">
        <f>AC772*'2022 EMP Fac Data Metro DC-NoVA'!$AN$3</f>
        <v>8.2797414142660037E-7</v>
      </c>
      <c r="AH772">
        <f t="shared" si="59"/>
        <v>3.9742758788476821E-8</v>
      </c>
      <c r="AI772">
        <f>AC772*'2022 EMP Fac Data Metro DC-NoVA'!$AO$3</f>
        <v>8.3942081507258064E-7</v>
      </c>
      <c r="AJ772">
        <f t="shared" si="60"/>
        <v>4.0292199123483873E-8</v>
      </c>
      <c r="AK772" s="53" t="s">
        <v>1334</v>
      </c>
    </row>
    <row r="773" spans="1:37" ht="43.2" x14ac:dyDescent="0.3">
      <c r="A773" t="s">
        <v>595</v>
      </c>
      <c r="B773">
        <v>2022</v>
      </c>
      <c r="C773">
        <v>70550</v>
      </c>
      <c r="D773">
        <v>4944311</v>
      </c>
      <c r="E773" s="1" t="s">
        <v>867</v>
      </c>
      <c r="F773" s="1" t="s">
        <v>43</v>
      </c>
      <c r="G773" s="48" t="s">
        <v>44</v>
      </c>
      <c r="H773" t="s">
        <v>868</v>
      </c>
      <c r="I773">
        <v>55</v>
      </c>
      <c r="K773" s="1" t="s">
        <v>941</v>
      </c>
      <c r="L773">
        <v>56</v>
      </c>
      <c r="N773">
        <v>7</v>
      </c>
      <c r="O773">
        <v>24</v>
      </c>
      <c r="P773">
        <v>500</v>
      </c>
      <c r="Q773">
        <v>5</v>
      </c>
      <c r="R773" t="s">
        <v>970</v>
      </c>
      <c r="S773" s="1" t="s">
        <v>971</v>
      </c>
      <c r="T773">
        <v>39999999</v>
      </c>
      <c r="U773" s="53" t="s">
        <v>36</v>
      </c>
      <c r="V773" s="53" t="s">
        <v>38</v>
      </c>
      <c r="W773" s="53" t="s">
        <v>31</v>
      </c>
      <c r="X773">
        <v>22</v>
      </c>
      <c r="Y773">
        <v>29</v>
      </c>
      <c r="Z773">
        <v>24</v>
      </c>
      <c r="AA773">
        <v>25</v>
      </c>
      <c r="AB773">
        <v>6.8</v>
      </c>
      <c r="AC773" s="51">
        <v>6.0179999999999998E-6</v>
      </c>
      <c r="AD773" t="s">
        <v>1202</v>
      </c>
      <c r="AE773" s="5">
        <f t="shared" si="62"/>
        <v>0.86309523809523814</v>
      </c>
      <c r="AF773" s="5">
        <f t="shared" si="61"/>
        <v>2.8886400000000001E-7</v>
      </c>
      <c r="AG773">
        <f>AC773*'2022 EMP Fac Data Metro DC-NoVA'!$AQ$3</f>
        <v>6.4705225176613874E-6</v>
      </c>
      <c r="AH773">
        <f t="shared" si="59"/>
        <v>3.105850808477466E-7</v>
      </c>
      <c r="AI773">
        <f>AC773*'2022 EMP Fac Data Metro DC-NoVA'!$AR$3</f>
        <v>6.6669291385633736E-6</v>
      </c>
      <c r="AJ773">
        <f t="shared" si="60"/>
        <v>3.2001259865104198E-7</v>
      </c>
      <c r="AK773" s="53" t="s">
        <v>1334</v>
      </c>
    </row>
    <row r="774" spans="1:37" ht="43.2" x14ac:dyDescent="0.3">
      <c r="A774" t="s">
        <v>595</v>
      </c>
      <c r="B774">
        <v>2022</v>
      </c>
      <c r="C774">
        <v>70550</v>
      </c>
      <c r="D774">
        <v>4944311</v>
      </c>
      <c r="E774" s="1" t="s">
        <v>867</v>
      </c>
      <c r="F774" s="1" t="s">
        <v>43</v>
      </c>
      <c r="G774" s="48" t="s">
        <v>44</v>
      </c>
      <c r="H774" t="s">
        <v>868</v>
      </c>
      <c r="I774">
        <v>55</v>
      </c>
      <c r="K774" s="1" t="s">
        <v>941</v>
      </c>
      <c r="L774">
        <v>56</v>
      </c>
      <c r="N774">
        <v>7</v>
      </c>
      <c r="O774">
        <v>24</v>
      </c>
      <c r="P774">
        <v>500</v>
      </c>
      <c r="Q774">
        <v>5</v>
      </c>
      <c r="R774" t="s">
        <v>970</v>
      </c>
      <c r="S774" s="1" t="s">
        <v>971</v>
      </c>
      <c r="T774">
        <v>39999999</v>
      </c>
      <c r="U774" s="53" t="s">
        <v>36</v>
      </c>
      <c r="V774" s="53" t="s">
        <v>38</v>
      </c>
      <c r="W774" s="53" t="s">
        <v>32</v>
      </c>
      <c r="X774">
        <v>22</v>
      </c>
      <c r="Y774">
        <v>29</v>
      </c>
      <c r="Z774">
        <v>24</v>
      </c>
      <c r="AA774">
        <v>25</v>
      </c>
      <c r="AB774">
        <v>6.8</v>
      </c>
      <c r="AC774" s="5">
        <v>1.207E-3</v>
      </c>
      <c r="AD774" t="s">
        <v>1202</v>
      </c>
      <c r="AE774" s="5">
        <f t="shared" si="62"/>
        <v>0.86309523809523814</v>
      </c>
      <c r="AF774" s="5">
        <f t="shared" si="61"/>
        <v>5.7935999999999996E-5</v>
      </c>
      <c r="AG774">
        <f>AC774*'2022 EMP Fac Data Metro DC-NoVA'!$AT$3</f>
        <v>1.3602311507580321E-3</v>
      </c>
      <c r="AH774">
        <f t="shared" si="59"/>
        <v>6.5291095236385532E-5</v>
      </c>
      <c r="AI774">
        <f>AC774*'2022 EMP Fac Data Metro DC-NoVA'!$AT$3</f>
        <v>1.3602311507580321E-3</v>
      </c>
      <c r="AJ774">
        <f t="shared" si="60"/>
        <v>6.5291095236385532E-5</v>
      </c>
      <c r="AK774" s="53" t="s">
        <v>1334</v>
      </c>
    </row>
    <row r="775" spans="1:37" ht="43.2" x14ac:dyDescent="0.3">
      <c r="A775" t="s">
        <v>595</v>
      </c>
      <c r="B775">
        <v>2022</v>
      </c>
      <c r="C775">
        <v>70550</v>
      </c>
      <c r="D775">
        <v>4944311</v>
      </c>
      <c r="E775" s="1" t="s">
        <v>867</v>
      </c>
      <c r="F775" s="1" t="s">
        <v>43</v>
      </c>
      <c r="G775" s="48" t="s">
        <v>44</v>
      </c>
      <c r="H775" t="s">
        <v>868</v>
      </c>
      <c r="I775">
        <v>55</v>
      </c>
      <c r="K775" s="1" t="s">
        <v>941</v>
      </c>
      <c r="L775">
        <v>56</v>
      </c>
      <c r="N775">
        <v>7</v>
      </c>
      <c r="O775">
        <v>24</v>
      </c>
      <c r="P775">
        <v>500</v>
      </c>
      <c r="Q775">
        <v>6</v>
      </c>
      <c r="R775" t="s">
        <v>952</v>
      </c>
      <c r="S775" s="1" t="s">
        <v>953</v>
      </c>
      <c r="T775">
        <v>39999999</v>
      </c>
      <c r="U775" s="53" t="s">
        <v>36</v>
      </c>
      <c r="V775" s="53" t="s">
        <v>38</v>
      </c>
      <c r="W775" s="53" t="s">
        <v>28</v>
      </c>
      <c r="X775">
        <v>7</v>
      </c>
      <c r="Y775">
        <v>6</v>
      </c>
      <c r="Z775">
        <v>5</v>
      </c>
      <c r="AA775">
        <v>82</v>
      </c>
      <c r="AB775">
        <v>27.3</v>
      </c>
      <c r="AC775" s="5">
        <v>2.00655E-2</v>
      </c>
      <c r="AD775" t="s">
        <v>1202</v>
      </c>
      <c r="AE775" s="5">
        <f t="shared" si="62"/>
        <v>0.17857142857142858</v>
      </c>
      <c r="AF775" s="5">
        <f t="shared" si="61"/>
        <v>9.6314399999999998E-4</v>
      </c>
      <c r="AG775">
        <f>AC775*'2022 EMP Fac Data Metro DC-NoVA'!$AE$3</f>
        <v>2.1019373026135681E-2</v>
      </c>
      <c r="AH775">
        <f t="shared" si="59"/>
        <v>1.0089299052545126E-3</v>
      </c>
      <c r="AI775">
        <f>AC775*'2022 EMP Fac Data Metro DC-NoVA'!$AF$3</f>
        <v>2.1280567219741333E-2</v>
      </c>
      <c r="AJ775">
        <f t="shared" si="60"/>
        <v>1.0214672265475839E-3</v>
      </c>
      <c r="AK775" s="53" t="s">
        <v>1334</v>
      </c>
    </row>
    <row r="776" spans="1:37" ht="43.2" x14ac:dyDescent="0.3">
      <c r="A776" t="s">
        <v>595</v>
      </c>
      <c r="B776">
        <v>2022</v>
      </c>
      <c r="C776">
        <v>70550</v>
      </c>
      <c r="D776">
        <v>4944311</v>
      </c>
      <c r="E776" s="1" t="s">
        <v>867</v>
      </c>
      <c r="F776" s="1" t="s">
        <v>43</v>
      </c>
      <c r="G776" s="48" t="s">
        <v>44</v>
      </c>
      <c r="H776" t="s">
        <v>868</v>
      </c>
      <c r="I776">
        <v>55</v>
      </c>
      <c r="K776" s="1" t="s">
        <v>941</v>
      </c>
      <c r="L776">
        <v>56</v>
      </c>
      <c r="N776">
        <v>7</v>
      </c>
      <c r="O776">
        <v>24</v>
      </c>
      <c r="P776">
        <v>500</v>
      </c>
      <c r="Q776">
        <v>6</v>
      </c>
      <c r="R776" t="s">
        <v>952</v>
      </c>
      <c r="S776" s="1" t="s">
        <v>953</v>
      </c>
      <c r="T776">
        <v>39999999</v>
      </c>
      <c r="U776" s="53" t="s">
        <v>36</v>
      </c>
      <c r="V776" s="53" t="s">
        <v>38</v>
      </c>
      <c r="W776" s="53" t="s">
        <v>29</v>
      </c>
      <c r="X776">
        <v>7</v>
      </c>
      <c r="Y776">
        <v>6</v>
      </c>
      <c r="Z776">
        <v>5</v>
      </c>
      <c r="AA776">
        <v>82</v>
      </c>
      <c r="AB776">
        <v>27.3</v>
      </c>
      <c r="AC776" s="5">
        <v>0.14660100000000001</v>
      </c>
      <c r="AD776" t="s">
        <v>1202</v>
      </c>
      <c r="AE776" s="5">
        <f t="shared" si="62"/>
        <v>0.17857142857142858</v>
      </c>
      <c r="AF776" s="5">
        <f t="shared" si="61"/>
        <v>7.0368480000000009E-3</v>
      </c>
      <c r="AG776">
        <f>AC776*'2022 EMP Fac Data Metro DC-NoVA'!$AK$3</f>
        <v>0.15941089544489598</v>
      </c>
      <c r="AH776">
        <f t="shared" si="59"/>
        <v>7.6517229813550082E-3</v>
      </c>
      <c r="AI776">
        <f>AC776*'2022 EMP Fac Data Metro DC-NoVA'!$AL$3</f>
        <v>0.16643110051553214</v>
      </c>
      <c r="AJ776">
        <f t="shared" si="60"/>
        <v>7.9886928247455448E-3</v>
      </c>
      <c r="AK776" s="53" t="s">
        <v>1334</v>
      </c>
    </row>
    <row r="777" spans="1:37" ht="43.2" x14ac:dyDescent="0.3">
      <c r="A777" t="s">
        <v>595</v>
      </c>
      <c r="B777">
        <v>2022</v>
      </c>
      <c r="C777">
        <v>70550</v>
      </c>
      <c r="D777">
        <v>4944311</v>
      </c>
      <c r="E777" s="1" t="s">
        <v>867</v>
      </c>
      <c r="F777" s="1" t="s">
        <v>43</v>
      </c>
      <c r="G777" s="48" t="s">
        <v>44</v>
      </c>
      <c r="H777" t="s">
        <v>868</v>
      </c>
      <c r="I777">
        <v>55</v>
      </c>
      <c r="K777" s="1" t="s">
        <v>941</v>
      </c>
      <c r="L777">
        <v>56</v>
      </c>
      <c r="N777">
        <v>7</v>
      </c>
      <c r="O777">
        <v>24</v>
      </c>
      <c r="P777">
        <v>500</v>
      </c>
      <c r="Q777">
        <v>6</v>
      </c>
      <c r="R777" t="s">
        <v>952</v>
      </c>
      <c r="S777" s="1" t="s">
        <v>953</v>
      </c>
      <c r="T777">
        <v>39999999</v>
      </c>
      <c r="U777" s="53" t="s">
        <v>36</v>
      </c>
      <c r="V777" s="53" t="s">
        <v>38</v>
      </c>
      <c r="W777" s="53" t="s">
        <v>30</v>
      </c>
      <c r="X777">
        <v>7</v>
      </c>
      <c r="Y777">
        <v>6</v>
      </c>
      <c r="Z777">
        <v>5</v>
      </c>
      <c r="AA777">
        <v>82</v>
      </c>
      <c r="AB777">
        <v>27.3</v>
      </c>
      <c r="AC777" s="51">
        <v>2.7709999999999998E-6</v>
      </c>
      <c r="AD777" t="s">
        <v>1202</v>
      </c>
      <c r="AE777" s="5">
        <f t="shared" si="62"/>
        <v>0.17857142857142858</v>
      </c>
      <c r="AF777" s="5">
        <f t="shared" si="61"/>
        <v>1.33008E-7</v>
      </c>
      <c r="AG777">
        <f>AC777*'2022 EMP Fac Data Metro DC-NoVA'!$AN$3</f>
        <v>2.9086160571667212E-6</v>
      </c>
      <c r="AH777">
        <f t="shared" si="59"/>
        <v>1.3961357074400261E-7</v>
      </c>
      <c r="AI777">
        <f>AC777*'2022 EMP Fac Data Metro DC-NoVA'!$AO$3</f>
        <v>2.948827432259281E-6</v>
      </c>
      <c r="AJ777">
        <f t="shared" si="60"/>
        <v>1.415437167484455E-7</v>
      </c>
      <c r="AK777" s="53" t="s">
        <v>1334</v>
      </c>
    </row>
    <row r="778" spans="1:37" ht="43.2" x14ac:dyDescent="0.3">
      <c r="A778" t="s">
        <v>595</v>
      </c>
      <c r="B778">
        <v>2022</v>
      </c>
      <c r="C778">
        <v>70550</v>
      </c>
      <c r="D778">
        <v>4944311</v>
      </c>
      <c r="E778" s="1" t="s">
        <v>867</v>
      </c>
      <c r="F778" s="1" t="s">
        <v>43</v>
      </c>
      <c r="G778" s="48" t="s">
        <v>44</v>
      </c>
      <c r="H778" t="s">
        <v>868</v>
      </c>
      <c r="I778">
        <v>55</v>
      </c>
      <c r="K778" s="1" t="s">
        <v>941</v>
      </c>
      <c r="L778">
        <v>56</v>
      </c>
      <c r="N778">
        <v>7</v>
      </c>
      <c r="O778">
        <v>24</v>
      </c>
      <c r="P778">
        <v>500</v>
      </c>
      <c r="Q778">
        <v>6</v>
      </c>
      <c r="R778" t="s">
        <v>952</v>
      </c>
      <c r="S778" s="1" t="s">
        <v>953</v>
      </c>
      <c r="T778">
        <v>39999999</v>
      </c>
      <c r="U778" s="53" t="s">
        <v>36</v>
      </c>
      <c r="V778" s="53" t="s">
        <v>38</v>
      </c>
      <c r="W778" s="53" t="s">
        <v>35</v>
      </c>
      <c r="X778">
        <v>7</v>
      </c>
      <c r="Y778">
        <v>6</v>
      </c>
      <c r="Z778">
        <v>5</v>
      </c>
      <c r="AA778">
        <v>82</v>
      </c>
      <c r="AB778">
        <v>27.3</v>
      </c>
      <c r="AC778" s="51">
        <v>2.7709999999999998E-6</v>
      </c>
      <c r="AD778" t="s">
        <v>1202</v>
      </c>
      <c r="AE778" s="5">
        <f t="shared" si="62"/>
        <v>0.17857142857142858</v>
      </c>
      <c r="AF778" s="5">
        <f t="shared" si="61"/>
        <v>1.33008E-7</v>
      </c>
      <c r="AG778">
        <f>AC778*'2022 EMP Fac Data Metro DC-NoVA'!$AN$3</f>
        <v>2.9086160571667212E-6</v>
      </c>
      <c r="AH778">
        <f t="shared" si="59"/>
        <v>1.3961357074400261E-7</v>
      </c>
      <c r="AI778">
        <f>AC778*'2022 EMP Fac Data Metro DC-NoVA'!$AO$3</f>
        <v>2.948827432259281E-6</v>
      </c>
      <c r="AJ778">
        <f t="shared" si="60"/>
        <v>1.415437167484455E-7</v>
      </c>
      <c r="AK778" s="53" t="s">
        <v>1334</v>
      </c>
    </row>
    <row r="779" spans="1:37" ht="43.2" x14ac:dyDescent="0.3">
      <c r="A779" t="s">
        <v>595</v>
      </c>
      <c r="B779">
        <v>2022</v>
      </c>
      <c r="C779">
        <v>70550</v>
      </c>
      <c r="D779">
        <v>4944311</v>
      </c>
      <c r="E779" s="1" t="s">
        <v>867</v>
      </c>
      <c r="F779" s="1" t="s">
        <v>43</v>
      </c>
      <c r="G779" s="48" t="s">
        <v>44</v>
      </c>
      <c r="H779" t="s">
        <v>868</v>
      </c>
      <c r="I779">
        <v>55</v>
      </c>
      <c r="K779" s="1" t="s">
        <v>941</v>
      </c>
      <c r="L779">
        <v>56</v>
      </c>
      <c r="N779">
        <v>7</v>
      </c>
      <c r="O779">
        <v>24</v>
      </c>
      <c r="P779">
        <v>500</v>
      </c>
      <c r="Q779">
        <v>6</v>
      </c>
      <c r="R779" t="s">
        <v>952</v>
      </c>
      <c r="S779" s="1" t="s">
        <v>953</v>
      </c>
      <c r="T779">
        <v>39999999</v>
      </c>
      <c r="U779" s="53" t="s">
        <v>36</v>
      </c>
      <c r="V779" s="53" t="s">
        <v>38</v>
      </c>
      <c r="W779" s="53" t="s">
        <v>31</v>
      </c>
      <c r="X779">
        <v>7</v>
      </c>
      <c r="Y779">
        <v>6</v>
      </c>
      <c r="Z779">
        <v>5</v>
      </c>
      <c r="AA779">
        <v>82</v>
      </c>
      <c r="AB779">
        <v>27.3</v>
      </c>
      <c r="AC779" s="51">
        <v>2.1157499999999999E-5</v>
      </c>
      <c r="AD779" t="s">
        <v>1202</v>
      </c>
      <c r="AE779" s="5">
        <f t="shared" si="62"/>
        <v>0.17857142857142858</v>
      </c>
      <c r="AF779" s="5">
        <f t="shared" si="61"/>
        <v>1.01556E-6</v>
      </c>
      <c r="AG779">
        <f>AC779*'2022 EMP Fac Data Metro DC-NoVA'!$AQ$3</f>
        <v>2.2748434723732269E-5</v>
      </c>
      <c r="AH779">
        <f t="shared" si="59"/>
        <v>1.091924866739149E-6</v>
      </c>
      <c r="AI779">
        <f>AC779*'2022 EMP Fac Data Metro DC-NoVA'!$AR$3</f>
        <v>2.3438942048712955E-5</v>
      </c>
      <c r="AJ779">
        <f t="shared" si="60"/>
        <v>1.1250692183382219E-6</v>
      </c>
      <c r="AK779" s="53" t="s">
        <v>1334</v>
      </c>
    </row>
    <row r="780" spans="1:37" ht="43.2" x14ac:dyDescent="0.3">
      <c r="A780" t="s">
        <v>595</v>
      </c>
      <c r="B780">
        <v>2022</v>
      </c>
      <c r="C780">
        <v>70550</v>
      </c>
      <c r="D780">
        <v>4944311</v>
      </c>
      <c r="E780" s="1" t="s">
        <v>867</v>
      </c>
      <c r="F780" s="1" t="s">
        <v>43</v>
      </c>
      <c r="G780" s="48" t="s">
        <v>44</v>
      </c>
      <c r="H780" t="s">
        <v>868</v>
      </c>
      <c r="I780">
        <v>55</v>
      </c>
      <c r="K780" s="1" t="s">
        <v>941</v>
      </c>
      <c r="L780">
        <v>56</v>
      </c>
      <c r="N780">
        <v>7</v>
      </c>
      <c r="O780">
        <v>24</v>
      </c>
      <c r="P780">
        <v>500</v>
      </c>
      <c r="Q780">
        <v>6</v>
      </c>
      <c r="R780" t="s">
        <v>952</v>
      </c>
      <c r="S780" s="1" t="s">
        <v>953</v>
      </c>
      <c r="T780">
        <v>39999999</v>
      </c>
      <c r="U780" s="53" t="s">
        <v>36</v>
      </c>
      <c r="V780" s="53" t="s">
        <v>38</v>
      </c>
      <c r="W780" s="53" t="s">
        <v>32</v>
      </c>
      <c r="X780">
        <v>7</v>
      </c>
      <c r="Y780">
        <v>6</v>
      </c>
      <c r="Z780">
        <v>5</v>
      </c>
      <c r="AA780">
        <v>82</v>
      </c>
      <c r="AB780">
        <v>27.3</v>
      </c>
      <c r="AC780" s="5">
        <v>4.2451499999999996E-3</v>
      </c>
      <c r="AD780" t="s">
        <v>1202</v>
      </c>
      <c r="AE780" s="5">
        <f t="shared" si="62"/>
        <v>0.17857142857142858</v>
      </c>
      <c r="AF780" s="5">
        <f t="shared" si="61"/>
        <v>2.037672E-4</v>
      </c>
      <c r="AG780">
        <f>AC780*'2022 EMP Fac Data Metro DC-NoVA'!$AT$3</f>
        <v>4.7840805879374145E-3</v>
      </c>
      <c r="AH780">
        <f t="shared" si="59"/>
        <v>2.2963586822099594E-4</v>
      </c>
      <c r="AI780">
        <f>AC780*'2022 EMP Fac Data Metro DC-NoVA'!$AT$3</f>
        <v>4.7840805879374145E-3</v>
      </c>
      <c r="AJ780">
        <f t="shared" si="60"/>
        <v>2.2963586822099594E-4</v>
      </c>
      <c r="AK780" s="53" t="s">
        <v>1334</v>
      </c>
    </row>
    <row r="781" spans="1:37" ht="43.2" x14ac:dyDescent="0.3">
      <c r="A781" t="s">
        <v>595</v>
      </c>
      <c r="B781">
        <v>2022</v>
      </c>
      <c r="C781">
        <v>70550</v>
      </c>
      <c r="D781">
        <v>4944311</v>
      </c>
      <c r="E781" s="1" t="s">
        <v>867</v>
      </c>
      <c r="F781" s="1" t="s">
        <v>43</v>
      </c>
      <c r="G781" s="48" t="s">
        <v>44</v>
      </c>
      <c r="H781" t="s">
        <v>868</v>
      </c>
      <c r="I781">
        <v>55</v>
      </c>
      <c r="K781" s="1" t="s">
        <v>941</v>
      </c>
      <c r="L781">
        <v>56</v>
      </c>
      <c r="N781">
        <v>7</v>
      </c>
      <c r="O781">
        <v>24</v>
      </c>
      <c r="P781">
        <v>500</v>
      </c>
      <c r="Q781">
        <v>7</v>
      </c>
      <c r="R781" t="s">
        <v>962</v>
      </c>
      <c r="S781" s="1" t="s">
        <v>963</v>
      </c>
      <c r="T781">
        <v>39999999</v>
      </c>
      <c r="U781" s="53" t="s">
        <v>36</v>
      </c>
      <c r="V781" s="53" t="s">
        <v>38</v>
      </c>
      <c r="W781" s="53" t="s">
        <v>28</v>
      </c>
      <c r="X781">
        <v>29</v>
      </c>
      <c r="Y781">
        <v>26</v>
      </c>
      <c r="Z781">
        <v>23</v>
      </c>
      <c r="AA781">
        <v>22</v>
      </c>
      <c r="AB781">
        <v>7.3</v>
      </c>
      <c r="AC781" s="5">
        <v>8.5775000000000001E-3</v>
      </c>
      <c r="AD781" t="s">
        <v>1202</v>
      </c>
      <c r="AE781" s="5">
        <f t="shared" si="62"/>
        <v>0.77380952380952384</v>
      </c>
      <c r="AF781" s="5">
        <f t="shared" si="61"/>
        <v>4.1171999999999991E-4</v>
      </c>
      <c r="AG781">
        <f>AC781*'2022 EMP Fac Data Metro DC-NoVA'!$AE$3</f>
        <v>8.9852568902683127E-3</v>
      </c>
      <c r="AH781">
        <f t="shared" si="59"/>
        <v>4.3129233073287891E-4</v>
      </c>
      <c r="AI781">
        <f>AC781*'2022 EMP Fac Data Metro DC-NoVA'!$AF$3</f>
        <v>9.0969108832240058E-3</v>
      </c>
      <c r="AJ781">
        <f t="shared" si="60"/>
        <v>4.3665172239475218E-4</v>
      </c>
      <c r="AK781" s="53" t="s">
        <v>1334</v>
      </c>
    </row>
    <row r="782" spans="1:37" ht="43.2" x14ac:dyDescent="0.3">
      <c r="A782" t="s">
        <v>595</v>
      </c>
      <c r="B782">
        <v>2022</v>
      </c>
      <c r="C782">
        <v>70550</v>
      </c>
      <c r="D782">
        <v>4944311</v>
      </c>
      <c r="E782" s="1" t="s">
        <v>867</v>
      </c>
      <c r="F782" s="1" t="s">
        <v>43</v>
      </c>
      <c r="G782" s="48" t="s">
        <v>44</v>
      </c>
      <c r="H782" t="s">
        <v>868</v>
      </c>
      <c r="I782">
        <v>55</v>
      </c>
      <c r="K782" s="1" t="s">
        <v>941</v>
      </c>
      <c r="L782">
        <v>56</v>
      </c>
      <c r="N782">
        <v>7</v>
      </c>
      <c r="O782">
        <v>24</v>
      </c>
      <c r="P782">
        <v>500</v>
      </c>
      <c r="Q782">
        <v>7</v>
      </c>
      <c r="R782" t="s">
        <v>962</v>
      </c>
      <c r="S782" s="1" t="s">
        <v>963</v>
      </c>
      <c r="T782">
        <v>39999999</v>
      </c>
      <c r="U782" s="53" t="s">
        <v>36</v>
      </c>
      <c r="V782" s="53" t="s">
        <v>38</v>
      </c>
      <c r="W782" s="53" t="s">
        <v>29</v>
      </c>
      <c r="X782">
        <v>29</v>
      </c>
      <c r="Y782">
        <v>26</v>
      </c>
      <c r="Z782">
        <v>23</v>
      </c>
      <c r="AA782">
        <v>22</v>
      </c>
      <c r="AB782">
        <v>7.3</v>
      </c>
      <c r="AC782" s="5">
        <v>6.2706999999999999E-2</v>
      </c>
      <c r="AD782" t="s">
        <v>1202</v>
      </c>
      <c r="AE782" s="5">
        <f t="shared" si="62"/>
        <v>0.77380952380952384</v>
      </c>
      <c r="AF782" s="5">
        <f t="shared" si="61"/>
        <v>3.0099359999999999E-3</v>
      </c>
      <c r="AG782">
        <f>AC782*'2022 EMP Fac Data Metro DC-NoVA'!$AK$3</f>
        <v>6.818629491383478E-2</v>
      </c>
      <c r="AH782">
        <f t="shared" si="59"/>
        <v>3.2729421558640691E-3</v>
      </c>
      <c r="AI782">
        <f>AC782*'2022 EMP Fac Data Metro DC-NoVA'!$AL$3</f>
        <v>7.1189112079914005E-2</v>
      </c>
      <c r="AJ782">
        <f t="shared" si="60"/>
        <v>3.4170773798358721E-3</v>
      </c>
      <c r="AK782" s="53" t="s">
        <v>1334</v>
      </c>
    </row>
    <row r="783" spans="1:37" ht="43.2" x14ac:dyDescent="0.3">
      <c r="A783" t="s">
        <v>595</v>
      </c>
      <c r="B783">
        <v>2022</v>
      </c>
      <c r="C783">
        <v>70550</v>
      </c>
      <c r="D783">
        <v>4944311</v>
      </c>
      <c r="E783" s="1" t="s">
        <v>867</v>
      </c>
      <c r="F783" s="1" t="s">
        <v>43</v>
      </c>
      <c r="G783" s="48" t="s">
        <v>44</v>
      </c>
      <c r="H783" t="s">
        <v>868</v>
      </c>
      <c r="I783">
        <v>55</v>
      </c>
      <c r="K783" s="1" t="s">
        <v>941</v>
      </c>
      <c r="L783">
        <v>56</v>
      </c>
      <c r="N783">
        <v>7</v>
      </c>
      <c r="O783">
        <v>24</v>
      </c>
      <c r="P783">
        <v>500</v>
      </c>
      <c r="Q783">
        <v>7</v>
      </c>
      <c r="R783" t="s">
        <v>962</v>
      </c>
      <c r="S783" s="1" t="s">
        <v>963</v>
      </c>
      <c r="T783">
        <v>39999999</v>
      </c>
      <c r="U783" s="53" t="s">
        <v>36</v>
      </c>
      <c r="V783" s="53" t="s">
        <v>38</v>
      </c>
      <c r="W783" s="53" t="s">
        <v>30</v>
      </c>
      <c r="X783">
        <v>29</v>
      </c>
      <c r="Y783">
        <v>26</v>
      </c>
      <c r="Z783">
        <v>23</v>
      </c>
      <c r="AA783">
        <v>22</v>
      </c>
      <c r="AB783">
        <v>7.3</v>
      </c>
      <c r="AC783" s="51">
        <v>1.1863E-6</v>
      </c>
      <c r="AD783" t="s">
        <v>1202</v>
      </c>
      <c r="AE783" s="5">
        <f t="shared" si="62"/>
        <v>0.77380952380952384</v>
      </c>
      <c r="AF783" s="5">
        <f t="shared" si="61"/>
        <v>5.694239999999999E-8</v>
      </c>
      <c r="AG783">
        <f>AC783*'2022 EMP Fac Data Metro DC-NoVA'!$AN$3</f>
        <v>1.2452151673103144E-6</v>
      </c>
      <c r="AH783">
        <f t="shared" si="59"/>
        <v>5.9770328030895074E-8</v>
      </c>
      <c r="AI783">
        <f>AC783*'2022 EMP Fac Data Metro DC-NoVA'!$AO$3</f>
        <v>1.2624301634388976E-6</v>
      </c>
      <c r="AJ783">
        <f t="shared" si="60"/>
        <v>6.0596647845067076E-8</v>
      </c>
      <c r="AK783" s="53" t="s">
        <v>1334</v>
      </c>
    </row>
    <row r="784" spans="1:37" ht="43.2" x14ac:dyDescent="0.3">
      <c r="A784" t="s">
        <v>595</v>
      </c>
      <c r="B784">
        <v>2022</v>
      </c>
      <c r="C784">
        <v>70550</v>
      </c>
      <c r="D784">
        <v>4944311</v>
      </c>
      <c r="E784" s="1" t="s">
        <v>867</v>
      </c>
      <c r="F784" s="1" t="s">
        <v>43</v>
      </c>
      <c r="G784" s="48" t="s">
        <v>44</v>
      </c>
      <c r="H784" t="s">
        <v>868</v>
      </c>
      <c r="I784">
        <v>55</v>
      </c>
      <c r="K784" s="1" t="s">
        <v>941</v>
      </c>
      <c r="L784">
        <v>56</v>
      </c>
      <c r="N784">
        <v>7</v>
      </c>
      <c r="O784">
        <v>24</v>
      </c>
      <c r="P784">
        <v>500</v>
      </c>
      <c r="Q784">
        <v>7</v>
      </c>
      <c r="R784" t="s">
        <v>962</v>
      </c>
      <c r="S784" s="1" t="s">
        <v>963</v>
      </c>
      <c r="T784">
        <v>39999999</v>
      </c>
      <c r="U784" s="53" t="s">
        <v>36</v>
      </c>
      <c r="V784" s="53" t="s">
        <v>38</v>
      </c>
      <c r="W784" s="53" t="s">
        <v>35</v>
      </c>
      <c r="X784">
        <v>29</v>
      </c>
      <c r="Y784">
        <v>26</v>
      </c>
      <c r="Z784">
        <v>23</v>
      </c>
      <c r="AA784">
        <v>22</v>
      </c>
      <c r="AB784">
        <v>7.3</v>
      </c>
      <c r="AC784" s="51">
        <v>1.1863E-6</v>
      </c>
      <c r="AD784" t="s">
        <v>1202</v>
      </c>
      <c r="AE784" s="5">
        <f t="shared" si="62"/>
        <v>0.77380952380952384</v>
      </c>
      <c r="AF784" s="5">
        <f t="shared" si="61"/>
        <v>5.694239999999999E-8</v>
      </c>
      <c r="AG784">
        <f>AC784*'2022 EMP Fac Data Metro DC-NoVA'!$AN$3</f>
        <v>1.2452151673103144E-6</v>
      </c>
      <c r="AH784">
        <f t="shared" si="59"/>
        <v>5.9770328030895074E-8</v>
      </c>
      <c r="AI784">
        <f>AC784*'2022 EMP Fac Data Metro DC-NoVA'!$AO$3</f>
        <v>1.2624301634388976E-6</v>
      </c>
      <c r="AJ784">
        <f t="shared" si="60"/>
        <v>6.0596647845067076E-8</v>
      </c>
      <c r="AK784" s="53" t="s">
        <v>1334</v>
      </c>
    </row>
    <row r="785" spans="1:37" ht="43.2" x14ac:dyDescent="0.3">
      <c r="A785" t="s">
        <v>595</v>
      </c>
      <c r="B785">
        <v>2022</v>
      </c>
      <c r="C785">
        <v>70550</v>
      </c>
      <c r="D785">
        <v>4944311</v>
      </c>
      <c r="E785" s="1" t="s">
        <v>867</v>
      </c>
      <c r="F785" s="1" t="s">
        <v>43</v>
      </c>
      <c r="G785" s="48" t="s">
        <v>44</v>
      </c>
      <c r="H785" t="s">
        <v>868</v>
      </c>
      <c r="I785">
        <v>55</v>
      </c>
      <c r="K785" s="1" t="s">
        <v>941</v>
      </c>
      <c r="L785">
        <v>56</v>
      </c>
      <c r="N785">
        <v>7</v>
      </c>
      <c r="O785">
        <v>24</v>
      </c>
      <c r="P785">
        <v>500</v>
      </c>
      <c r="Q785">
        <v>7</v>
      </c>
      <c r="R785" t="s">
        <v>962</v>
      </c>
      <c r="S785" s="1" t="s">
        <v>963</v>
      </c>
      <c r="T785">
        <v>39999999</v>
      </c>
      <c r="U785" s="53" t="s">
        <v>36</v>
      </c>
      <c r="V785" s="53" t="s">
        <v>38</v>
      </c>
      <c r="W785" s="53" t="s">
        <v>31</v>
      </c>
      <c r="X785">
        <v>29</v>
      </c>
      <c r="Y785">
        <v>26</v>
      </c>
      <c r="Z785">
        <v>23</v>
      </c>
      <c r="AA785">
        <v>22</v>
      </c>
      <c r="AB785">
        <v>7.3</v>
      </c>
      <c r="AC785" s="51">
        <v>9.0520000000000007E-6</v>
      </c>
      <c r="AD785" t="s">
        <v>1202</v>
      </c>
      <c r="AE785" s="5">
        <f t="shared" si="62"/>
        <v>0.77380952380952384</v>
      </c>
      <c r="AF785" s="5">
        <f t="shared" si="61"/>
        <v>4.3449599999999998E-7</v>
      </c>
      <c r="AG785">
        <f>AC785*'2022 EMP Fac Data Metro DC-NoVA'!$AQ$3</f>
        <v>9.7326636473697053E-6</v>
      </c>
      <c r="AH785">
        <f t="shared" si="59"/>
        <v>4.6716785507374573E-7</v>
      </c>
      <c r="AI785">
        <f>AC785*'2022 EMP Fac Data Metro DC-NoVA'!$AR$3</f>
        <v>1.0028089491903565E-5</v>
      </c>
      <c r="AJ785">
        <f t="shared" si="60"/>
        <v>4.8134829561137103E-7</v>
      </c>
      <c r="AK785" s="53" t="s">
        <v>1334</v>
      </c>
    </row>
    <row r="786" spans="1:37" ht="43.2" x14ac:dyDescent="0.3">
      <c r="A786" t="s">
        <v>595</v>
      </c>
      <c r="B786">
        <v>2022</v>
      </c>
      <c r="C786">
        <v>70550</v>
      </c>
      <c r="D786">
        <v>4944311</v>
      </c>
      <c r="E786" s="1" t="s">
        <v>867</v>
      </c>
      <c r="F786" s="1" t="s">
        <v>43</v>
      </c>
      <c r="G786" s="48" t="s">
        <v>44</v>
      </c>
      <c r="H786" t="s">
        <v>868</v>
      </c>
      <c r="I786">
        <v>55</v>
      </c>
      <c r="K786" s="1" t="s">
        <v>941</v>
      </c>
      <c r="L786">
        <v>56</v>
      </c>
      <c r="N786">
        <v>7</v>
      </c>
      <c r="O786">
        <v>24</v>
      </c>
      <c r="P786">
        <v>500</v>
      </c>
      <c r="Q786">
        <v>7</v>
      </c>
      <c r="R786" t="s">
        <v>962</v>
      </c>
      <c r="S786" s="1" t="s">
        <v>963</v>
      </c>
      <c r="T786">
        <v>39999999</v>
      </c>
      <c r="U786" s="53" t="s">
        <v>36</v>
      </c>
      <c r="V786" s="53" t="s">
        <v>38</v>
      </c>
      <c r="W786" s="53" t="s">
        <v>32</v>
      </c>
      <c r="X786">
        <v>29</v>
      </c>
      <c r="Y786">
        <v>26</v>
      </c>
      <c r="Z786">
        <v>23</v>
      </c>
      <c r="AA786">
        <v>22</v>
      </c>
      <c r="AB786">
        <v>7.3</v>
      </c>
      <c r="AC786" s="5">
        <v>1.81405E-3</v>
      </c>
      <c r="AD786" t="s">
        <v>1202</v>
      </c>
      <c r="AE786" s="5">
        <f t="shared" si="62"/>
        <v>0.77380952380952384</v>
      </c>
      <c r="AF786" s="5">
        <f t="shared" si="61"/>
        <v>8.7074399999999987E-5</v>
      </c>
      <c r="AG786">
        <f>AC786*'2022 EMP Fac Data Metro DC-NoVA'!$AT$3</f>
        <v>2.0443474059922188E-3</v>
      </c>
      <c r="AH786">
        <f t="shared" si="59"/>
        <v>9.8128675487626479E-5</v>
      </c>
      <c r="AI786">
        <f>AC786*'2022 EMP Fac Data Metro DC-NoVA'!$AT$3</f>
        <v>2.0443474059922188E-3</v>
      </c>
      <c r="AJ786">
        <f t="shared" si="60"/>
        <v>9.8128675487626479E-5</v>
      </c>
      <c r="AK786" s="53" t="s">
        <v>1334</v>
      </c>
    </row>
    <row r="787" spans="1:37" ht="43.2" x14ac:dyDescent="0.3">
      <c r="A787" t="s">
        <v>595</v>
      </c>
      <c r="B787">
        <v>2022</v>
      </c>
      <c r="C787">
        <v>70550</v>
      </c>
      <c r="D787">
        <v>4944311</v>
      </c>
      <c r="E787" s="1" t="s">
        <v>867</v>
      </c>
      <c r="F787" s="1" t="s">
        <v>43</v>
      </c>
      <c r="G787" s="48" t="s">
        <v>44</v>
      </c>
      <c r="H787" t="s">
        <v>868</v>
      </c>
      <c r="I787">
        <v>55</v>
      </c>
      <c r="K787" s="1" t="s">
        <v>941</v>
      </c>
      <c r="L787">
        <v>56</v>
      </c>
      <c r="N787">
        <v>7</v>
      </c>
      <c r="O787">
        <v>24</v>
      </c>
      <c r="P787">
        <v>500</v>
      </c>
      <c r="Q787">
        <v>8</v>
      </c>
      <c r="R787" t="s">
        <v>948</v>
      </c>
      <c r="S787" s="1" t="s">
        <v>949</v>
      </c>
      <c r="T787">
        <v>39999999</v>
      </c>
      <c r="U787" s="53" t="s">
        <v>36</v>
      </c>
      <c r="V787" s="53" t="s">
        <v>38</v>
      </c>
      <c r="W787" s="53" t="s">
        <v>28</v>
      </c>
      <c r="X787">
        <v>0</v>
      </c>
      <c r="Y787">
        <v>0</v>
      </c>
      <c r="Z787">
        <v>0</v>
      </c>
      <c r="AA787">
        <v>0</v>
      </c>
      <c r="AB787">
        <v>0</v>
      </c>
      <c r="AC787" s="5">
        <v>0</v>
      </c>
      <c r="AD787" t="s">
        <v>1202</v>
      </c>
      <c r="AE787" s="5">
        <f t="shared" si="62"/>
        <v>0</v>
      </c>
      <c r="AF787" s="5" t="str">
        <f t="shared" si="61"/>
        <v>n/a</v>
      </c>
      <c r="AG787">
        <v>0</v>
      </c>
      <c r="AH787">
        <v>0</v>
      </c>
      <c r="AI787">
        <v>0</v>
      </c>
      <c r="AJ787">
        <v>0</v>
      </c>
      <c r="AK787" s="53" t="s">
        <v>1334</v>
      </c>
    </row>
    <row r="788" spans="1:37" ht="43.2" x14ac:dyDescent="0.3">
      <c r="A788" t="s">
        <v>595</v>
      </c>
      <c r="B788">
        <v>2022</v>
      </c>
      <c r="C788">
        <v>70550</v>
      </c>
      <c r="D788">
        <v>4944311</v>
      </c>
      <c r="E788" s="1" t="s">
        <v>867</v>
      </c>
      <c r="F788" s="1" t="s">
        <v>43</v>
      </c>
      <c r="G788" s="48" t="s">
        <v>44</v>
      </c>
      <c r="H788" t="s">
        <v>868</v>
      </c>
      <c r="I788">
        <v>55</v>
      </c>
      <c r="K788" s="1" t="s">
        <v>941</v>
      </c>
      <c r="L788">
        <v>56</v>
      </c>
      <c r="N788">
        <v>7</v>
      </c>
      <c r="O788">
        <v>24</v>
      </c>
      <c r="P788">
        <v>500</v>
      </c>
      <c r="Q788">
        <v>8</v>
      </c>
      <c r="R788" t="s">
        <v>948</v>
      </c>
      <c r="S788" s="1" t="s">
        <v>949</v>
      </c>
      <c r="T788">
        <v>39999999</v>
      </c>
      <c r="U788" s="53" t="s">
        <v>36</v>
      </c>
      <c r="V788" s="53" t="s">
        <v>38</v>
      </c>
      <c r="W788" s="53" t="s">
        <v>29</v>
      </c>
      <c r="X788">
        <v>0</v>
      </c>
      <c r="Y788">
        <v>0</v>
      </c>
      <c r="Z788">
        <v>0</v>
      </c>
      <c r="AA788">
        <v>0</v>
      </c>
      <c r="AB788">
        <v>0</v>
      </c>
      <c r="AC788" s="5">
        <v>0</v>
      </c>
      <c r="AD788" t="s">
        <v>1202</v>
      </c>
      <c r="AE788" s="5">
        <f t="shared" si="62"/>
        <v>0</v>
      </c>
      <c r="AF788" s="5" t="str">
        <f t="shared" si="61"/>
        <v>n/a</v>
      </c>
      <c r="AG788">
        <v>0</v>
      </c>
      <c r="AH788">
        <v>0</v>
      </c>
      <c r="AI788">
        <v>0</v>
      </c>
      <c r="AJ788">
        <v>0</v>
      </c>
      <c r="AK788" s="53" t="s">
        <v>1334</v>
      </c>
    </row>
    <row r="789" spans="1:37" ht="43.2" x14ac:dyDescent="0.3">
      <c r="A789" t="s">
        <v>595</v>
      </c>
      <c r="B789">
        <v>2022</v>
      </c>
      <c r="C789">
        <v>70550</v>
      </c>
      <c r="D789">
        <v>4944311</v>
      </c>
      <c r="E789" s="1" t="s">
        <v>867</v>
      </c>
      <c r="F789" s="1" t="s">
        <v>43</v>
      </c>
      <c r="G789" s="48" t="s">
        <v>44</v>
      </c>
      <c r="H789" t="s">
        <v>868</v>
      </c>
      <c r="I789">
        <v>55</v>
      </c>
      <c r="K789" s="1" t="s">
        <v>941</v>
      </c>
      <c r="L789">
        <v>56</v>
      </c>
      <c r="N789">
        <v>7</v>
      </c>
      <c r="O789">
        <v>24</v>
      </c>
      <c r="P789">
        <v>500</v>
      </c>
      <c r="Q789">
        <v>8</v>
      </c>
      <c r="R789" t="s">
        <v>948</v>
      </c>
      <c r="S789" s="1" t="s">
        <v>949</v>
      </c>
      <c r="T789">
        <v>39999999</v>
      </c>
      <c r="U789" s="53" t="s">
        <v>36</v>
      </c>
      <c r="V789" s="53" t="s">
        <v>38</v>
      </c>
      <c r="W789" s="53" t="s">
        <v>30</v>
      </c>
      <c r="X789">
        <v>0</v>
      </c>
      <c r="Y789">
        <v>0</v>
      </c>
      <c r="Z789">
        <v>0</v>
      </c>
      <c r="AA789">
        <v>0</v>
      </c>
      <c r="AB789">
        <v>0</v>
      </c>
      <c r="AC789" s="5">
        <v>0</v>
      </c>
      <c r="AD789" t="s">
        <v>1202</v>
      </c>
      <c r="AE789" s="5">
        <f t="shared" si="62"/>
        <v>0</v>
      </c>
      <c r="AF789" s="5" t="str">
        <f t="shared" si="61"/>
        <v>n/a</v>
      </c>
      <c r="AG789">
        <v>0</v>
      </c>
      <c r="AH789">
        <v>0</v>
      </c>
      <c r="AI789">
        <v>0</v>
      </c>
      <c r="AJ789">
        <v>0</v>
      </c>
      <c r="AK789" s="53" t="s">
        <v>1334</v>
      </c>
    </row>
    <row r="790" spans="1:37" ht="43.2" x14ac:dyDescent="0.3">
      <c r="A790" t="s">
        <v>595</v>
      </c>
      <c r="B790">
        <v>2022</v>
      </c>
      <c r="C790">
        <v>70550</v>
      </c>
      <c r="D790">
        <v>4944311</v>
      </c>
      <c r="E790" s="1" t="s">
        <v>867</v>
      </c>
      <c r="F790" s="1" t="s">
        <v>43</v>
      </c>
      <c r="G790" s="48" t="s">
        <v>44</v>
      </c>
      <c r="H790" t="s">
        <v>868</v>
      </c>
      <c r="I790">
        <v>55</v>
      </c>
      <c r="K790" s="1" t="s">
        <v>941</v>
      </c>
      <c r="L790">
        <v>56</v>
      </c>
      <c r="N790">
        <v>7</v>
      </c>
      <c r="O790">
        <v>24</v>
      </c>
      <c r="P790">
        <v>500</v>
      </c>
      <c r="Q790">
        <v>8</v>
      </c>
      <c r="R790" t="s">
        <v>948</v>
      </c>
      <c r="S790" s="1" t="s">
        <v>949</v>
      </c>
      <c r="T790">
        <v>39999999</v>
      </c>
      <c r="U790" s="53" t="s">
        <v>36</v>
      </c>
      <c r="V790" s="53" t="s">
        <v>38</v>
      </c>
      <c r="W790" s="53" t="s">
        <v>35</v>
      </c>
      <c r="X790">
        <v>0</v>
      </c>
      <c r="Y790">
        <v>0</v>
      </c>
      <c r="Z790">
        <v>0</v>
      </c>
      <c r="AA790">
        <v>0</v>
      </c>
      <c r="AB790">
        <v>0</v>
      </c>
      <c r="AC790" s="5">
        <v>0</v>
      </c>
      <c r="AD790" t="s">
        <v>1202</v>
      </c>
      <c r="AE790" s="5">
        <f t="shared" si="62"/>
        <v>0</v>
      </c>
      <c r="AF790" s="5" t="str">
        <f t="shared" si="61"/>
        <v>n/a</v>
      </c>
      <c r="AG790">
        <v>0</v>
      </c>
      <c r="AH790">
        <v>0</v>
      </c>
      <c r="AI790">
        <v>0</v>
      </c>
      <c r="AJ790">
        <v>0</v>
      </c>
      <c r="AK790" s="53" t="s">
        <v>1334</v>
      </c>
    </row>
    <row r="791" spans="1:37" ht="43.2" x14ac:dyDescent="0.3">
      <c r="A791" t="s">
        <v>595</v>
      </c>
      <c r="B791">
        <v>2022</v>
      </c>
      <c r="C791">
        <v>70550</v>
      </c>
      <c r="D791">
        <v>4944311</v>
      </c>
      <c r="E791" s="1" t="s">
        <v>867</v>
      </c>
      <c r="F791" s="1" t="s">
        <v>43</v>
      </c>
      <c r="G791" s="48" t="s">
        <v>44</v>
      </c>
      <c r="H791" t="s">
        <v>868</v>
      </c>
      <c r="I791">
        <v>55</v>
      </c>
      <c r="K791" s="1" t="s">
        <v>941</v>
      </c>
      <c r="L791">
        <v>56</v>
      </c>
      <c r="N791">
        <v>7</v>
      </c>
      <c r="O791">
        <v>24</v>
      </c>
      <c r="P791">
        <v>500</v>
      </c>
      <c r="Q791">
        <v>8</v>
      </c>
      <c r="R791" t="s">
        <v>948</v>
      </c>
      <c r="S791" s="1" t="s">
        <v>949</v>
      </c>
      <c r="T791">
        <v>39999999</v>
      </c>
      <c r="U791" s="53" t="s">
        <v>36</v>
      </c>
      <c r="V791" s="53" t="s">
        <v>38</v>
      </c>
      <c r="W791" s="53" t="s">
        <v>31</v>
      </c>
      <c r="X791">
        <v>0</v>
      </c>
      <c r="Y791">
        <v>0</v>
      </c>
      <c r="Z791">
        <v>0</v>
      </c>
      <c r="AA791">
        <v>0</v>
      </c>
      <c r="AB791">
        <v>0</v>
      </c>
      <c r="AC791" s="5">
        <v>0</v>
      </c>
      <c r="AD791" t="s">
        <v>1202</v>
      </c>
      <c r="AE791" s="5">
        <f t="shared" si="62"/>
        <v>0</v>
      </c>
      <c r="AF791" s="5" t="str">
        <f t="shared" si="61"/>
        <v>n/a</v>
      </c>
      <c r="AG791">
        <v>0</v>
      </c>
      <c r="AH791">
        <v>0</v>
      </c>
      <c r="AI791">
        <v>0</v>
      </c>
      <c r="AJ791">
        <v>0</v>
      </c>
      <c r="AK791" s="53" t="s">
        <v>1334</v>
      </c>
    </row>
    <row r="792" spans="1:37" ht="43.2" x14ac:dyDescent="0.3">
      <c r="A792" t="s">
        <v>595</v>
      </c>
      <c r="B792">
        <v>2022</v>
      </c>
      <c r="C792">
        <v>70550</v>
      </c>
      <c r="D792">
        <v>4944311</v>
      </c>
      <c r="E792" s="1" t="s">
        <v>867</v>
      </c>
      <c r="F792" s="1" t="s">
        <v>43</v>
      </c>
      <c r="G792" s="48" t="s">
        <v>44</v>
      </c>
      <c r="H792" t="s">
        <v>868</v>
      </c>
      <c r="I792">
        <v>55</v>
      </c>
      <c r="K792" s="1" t="s">
        <v>941</v>
      </c>
      <c r="L792">
        <v>56</v>
      </c>
      <c r="N792">
        <v>7</v>
      </c>
      <c r="O792">
        <v>24</v>
      </c>
      <c r="P792">
        <v>500</v>
      </c>
      <c r="Q792">
        <v>8</v>
      </c>
      <c r="R792" t="s">
        <v>948</v>
      </c>
      <c r="S792" s="1" t="s">
        <v>949</v>
      </c>
      <c r="T792">
        <v>39999999</v>
      </c>
      <c r="U792" s="53" t="s">
        <v>36</v>
      </c>
      <c r="V792" s="53" t="s">
        <v>38</v>
      </c>
      <c r="W792" s="53" t="s">
        <v>32</v>
      </c>
      <c r="X792">
        <v>0</v>
      </c>
      <c r="Y792">
        <v>0</v>
      </c>
      <c r="Z792">
        <v>0</v>
      </c>
      <c r="AA792">
        <v>0</v>
      </c>
      <c r="AB792">
        <v>0</v>
      </c>
      <c r="AC792" s="5">
        <v>0</v>
      </c>
      <c r="AD792" t="s">
        <v>1202</v>
      </c>
      <c r="AE792" s="5">
        <f t="shared" si="62"/>
        <v>0</v>
      </c>
      <c r="AF792" s="5" t="str">
        <f t="shared" si="61"/>
        <v>n/a</v>
      </c>
      <c r="AG792">
        <v>0</v>
      </c>
      <c r="AH792">
        <v>0</v>
      </c>
      <c r="AI792">
        <v>0</v>
      </c>
      <c r="AJ792">
        <v>0</v>
      </c>
      <c r="AK792" s="53" t="s">
        <v>1334</v>
      </c>
    </row>
    <row r="793" spans="1:37" ht="43.2" x14ac:dyDescent="0.3">
      <c r="A793" t="s">
        <v>595</v>
      </c>
      <c r="B793">
        <v>2022</v>
      </c>
      <c r="C793">
        <v>70550</v>
      </c>
      <c r="D793">
        <v>4944311</v>
      </c>
      <c r="E793" s="1" t="s">
        <v>867</v>
      </c>
      <c r="F793" s="1" t="s">
        <v>43</v>
      </c>
      <c r="G793" s="48" t="s">
        <v>44</v>
      </c>
      <c r="H793" t="s">
        <v>868</v>
      </c>
      <c r="I793">
        <v>55</v>
      </c>
      <c r="K793" s="1" t="s">
        <v>941</v>
      </c>
      <c r="L793">
        <v>56</v>
      </c>
      <c r="N793">
        <v>7</v>
      </c>
      <c r="O793">
        <v>24</v>
      </c>
      <c r="P793">
        <v>500</v>
      </c>
      <c r="Q793">
        <v>9</v>
      </c>
      <c r="R793" t="s">
        <v>968</v>
      </c>
      <c r="S793" s="1" t="s">
        <v>969</v>
      </c>
      <c r="T793">
        <v>39999999</v>
      </c>
      <c r="U793" s="53" t="s">
        <v>36</v>
      </c>
      <c r="V793" s="53" t="s">
        <v>38</v>
      </c>
      <c r="W793" s="53" t="s">
        <v>28</v>
      </c>
      <c r="X793">
        <v>33</v>
      </c>
      <c r="Y793">
        <v>28</v>
      </c>
      <c r="Z793">
        <v>22</v>
      </c>
      <c r="AA793">
        <v>17</v>
      </c>
      <c r="AB793">
        <v>7.49</v>
      </c>
      <c r="AC793" s="5">
        <v>1.31824E-2</v>
      </c>
      <c r="AD793" t="s">
        <v>1202</v>
      </c>
      <c r="AE793" s="5">
        <f t="shared" si="62"/>
        <v>0.83333333333333348</v>
      </c>
      <c r="AF793" s="5">
        <f t="shared" si="61"/>
        <v>6.327552E-4</v>
      </c>
      <c r="AG793">
        <f>AC793*'2022 EMP Fac Data Metro DC-NoVA'!$AE$3</f>
        <v>1.3809064462870651E-2</v>
      </c>
      <c r="AH793">
        <f t="shared" ref="AH793:AH804" si="63">AG793*$AF793/$AC793</f>
        <v>6.628350942177913E-4</v>
      </c>
      <c r="AI793">
        <f>AC793*'2022 EMP Fac Data Metro DC-NoVA'!$AF$3</f>
        <v>1.3980660801750177E-2</v>
      </c>
      <c r="AJ793">
        <f t="shared" ref="AJ793:AJ804" si="64">AI793*$AF793/$AC793</f>
        <v>6.7107171848400848E-4</v>
      </c>
      <c r="AK793" s="53" t="s">
        <v>1334</v>
      </c>
    </row>
    <row r="794" spans="1:37" ht="43.2" x14ac:dyDescent="0.3">
      <c r="A794" t="s">
        <v>595</v>
      </c>
      <c r="B794">
        <v>2022</v>
      </c>
      <c r="C794">
        <v>70550</v>
      </c>
      <c r="D794">
        <v>4944311</v>
      </c>
      <c r="E794" s="1" t="s">
        <v>867</v>
      </c>
      <c r="F794" s="1" t="s">
        <v>43</v>
      </c>
      <c r="G794" s="48" t="s">
        <v>44</v>
      </c>
      <c r="H794" t="s">
        <v>868</v>
      </c>
      <c r="I794">
        <v>55</v>
      </c>
      <c r="K794" s="1" t="s">
        <v>941</v>
      </c>
      <c r="L794">
        <v>56</v>
      </c>
      <c r="N794">
        <v>7</v>
      </c>
      <c r="O794">
        <v>24</v>
      </c>
      <c r="P794">
        <v>500</v>
      </c>
      <c r="Q794">
        <v>9</v>
      </c>
      <c r="R794" t="s">
        <v>968</v>
      </c>
      <c r="S794" s="1" t="s">
        <v>969</v>
      </c>
      <c r="T794">
        <v>39999999</v>
      </c>
      <c r="U794" s="53" t="s">
        <v>36</v>
      </c>
      <c r="V794" s="53" t="s">
        <v>38</v>
      </c>
      <c r="W794" s="53" t="s">
        <v>29</v>
      </c>
      <c r="X794">
        <v>33</v>
      </c>
      <c r="Y794">
        <v>28</v>
      </c>
      <c r="Z794">
        <v>22</v>
      </c>
      <c r="AA794">
        <v>17</v>
      </c>
      <c r="AB794">
        <v>7.49</v>
      </c>
      <c r="AC794" s="5">
        <v>9.6546099999999996E-2</v>
      </c>
      <c r="AD794" t="s">
        <v>1202</v>
      </c>
      <c r="AE794" s="5">
        <f t="shared" si="62"/>
        <v>0.83333333333333348</v>
      </c>
      <c r="AF794" s="5">
        <f t="shared" si="61"/>
        <v>4.6342127999999998E-3</v>
      </c>
      <c r="AG794">
        <f>AC794*'2022 EMP Fac Data Metro DC-NoVA'!$AK$3</f>
        <v>0.10498223240436608</v>
      </c>
      <c r="AH794">
        <f t="shared" si="63"/>
        <v>5.0391471554095723E-3</v>
      </c>
      <c r="AI794">
        <f>AC794*'2022 EMP Fac Data Metro DC-NoVA'!$AL$3</f>
        <v>0.10960548477488295</v>
      </c>
      <c r="AJ794">
        <f t="shared" si="64"/>
        <v>5.261063269194381E-3</v>
      </c>
      <c r="AK794" s="53" t="s">
        <v>1334</v>
      </c>
    </row>
    <row r="795" spans="1:37" ht="43.2" x14ac:dyDescent="0.3">
      <c r="A795" t="s">
        <v>595</v>
      </c>
      <c r="B795">
        <v>2022</v>
      </c>
      <c r="C795">
        <v>70550</v>
      </c>
      <c r="D795">
        <v>4944311</v>
      </c>
      <c r="E795" s="1" t="s">
        <v>867</v>
      </c>
      <c r="F795" s="1" t="s">
        <v>43</v>
      </c>
      <c r="G795" s="48" t="s">
        <v>44</v>
      </c>
      <c r="H795" t="s">
        <v>868</v>
      </c>
      <c r="I795">
        <v>55</v>
      </c>
      <c r="K795" s="1" t="s">
        <v>941</v>
      </c>
      <c r="L795">
        <v>56</v>
      </c>
      <c r="N795">
        <v>7</v>
      </c>
      <c r="O795">
        <v>24</v>
      </c>
      <c r="P795">
        <v>500</v>
      </c>
      <c r="Q795">
        <v>9</v>
      </c>
      <c r="R795" t="s">
        <v>968</v>
      </c>
      <c r="S795" s="1" t="s">
        <v>969</v>
      </c>
      <c r="T795">
        <v>39999999</v>
      </c>
      <c r="U795" s="53" t="s">
        <v>36</v>
      </c>
      <c r="V795" s="53" t="s">
        <v>38</v>
      </c>
      <c r="W795" s="53" t="s">
        <v>30</v>
      </c>
      <c r="X795">
        <v>33</v>
      </c>
      <c r="Y795">
        <v>28</v>
      </c>
      <c r="Z795">
        <v>22</v>
      </c>
      <c r="AA795">
        <v>17</v>
      </c>
      <c r="AB795">
        <v>7.49</v>
      </c>
      <c r="AC795" s="51">
        <v>1.8238E-6</v>
      </c>
      <c r="AD795" t="s">
        <v>1202</v>
      </c>
      <c r="AE795" s="5">
        <f t="shared" si="62"/>
        <v>0.83333333333333348</v>
      </c>
      <c r="AF795" s="5">
        <f t="shared" si="61"/>
        <v>8.7542399999999986E-8</v>
      </c>
      <c r="AG795">
        <f>AC795*'2022 EMP Fac Data Metro DC-NoVA'!$AN$3</f>
        <v>1.9143753031615539E-6</v>
      </c>
      <c r="AH795">
        <f t="shared" si="63"/>
        <v>9.1890014551754571E-8</v>
      </c>
      <c r="AI795">
        <f>AC795*'2022 EMP Fac Data Metro DC-NoVA'!$AO$3</f>
        <v>1.9408413825169532E-6</v>
      </c>
      <c r="AJ795">
        <f t="shared" si="64"/>
        <v>9.316038636081374E-8</v>
      </c>
      <c r="AK795" s="53" t="s">
        <v>1334</v>
      </c>
    </row>
    <row r="796" spans="1:37" ht="43.2" x14ac:dyDescent="0.3">
      <c r="A796" t="s">
        <v>595</v>
      </c>
      <c r="B796">
        <v>2022</v>
      </c>
      <c r="C796">
        <v>70550</v>
      </c>
      <c r="D796">
        <v>4944311</v>
      </c>
      <c r="E796" s="1" t="s">
        <v>867</v>
      </c>
      <c r="F796" s="1" t="s">
        <v>43</v>
      </c>
      <c r="G796" s="48" t="s">
        <v>44</v>
      </c>
      <c r="H796" t="s">
        <v>868</v>
      </c>
      <c r="I796">
        <v>55</v>
      </c>
      <c r="K796" s="1" t="s">
        <v>941</v>
      </c>
      <c r="L796">
        <v>56</v>
      </c>
      <c r="N796">
        <v>7</v>
      </c>
      <c r="O796">
        <v>24</v>
      </c>
      <c r="P796">
        <v>500</v>
      </c>
      <c r="Q796">
        <v>9</v>
      </c>
      <c r="R796" t="s">
        <v>968</v>
      </c>
      <c r="S796" s="1" t="s">
        <v>969</v>
      </c>
      <c r="T796">
        <v>39999999</v>
      </c>
      <c r="U796" s="53" t="s">
        <v>36</v>
      </c>
      <c r="V796" s="53" t="s">
        <v>38</v>
      </c>
      <c r="W796" s="53" t="s">
        <v>35</v>
      </c>
      <c r="X796">
        <v>33</v>
      </c>
      <c r="Y796">
        <v>28</v>
      </c>
      <c r="Z796">
        <v>22</v>
      </c>
      <c r="AA796">
        <v>17</v>
      </c>
      <c r="AB796">
        <v>7.49</v>
      </c>
      <c r="AC796" s="51">
        <v>1.8238E-6</v>
      </c>
      <c r="AD796" t="s">
        <v>1202</v>
      </c>
      <c r="AE796" s="5">
        <f t="shared" si="62"/>
        <v>0.83333333333333348</v>
      </c>
      <c r="AF796" s="5">
        <f t="shared" si="61"/>
        <v>8.7542399999999986E-8</v>
      </c>
      <c r="AG796">
        <f>AC796*'2022 EMP Fac Data Metro DC-NoVA'!$AN$3</f>
        <v>1.9143753031615539E-6</v>
      </c>
      <c r="AH796">
        <f t="shared" si="63"/>
        <v>9.1890014551754571E-8</v>
      </c>
      <c r="AI796">
        <f>AC796*'2022 EMP Fac Data Metro DC-NoVA'!$AO$3</f>
        <v>1.9408413825169532E-6</v>
      </c>
      <c r="AJ796">
        <f t="shared" si="64"/>
        <v>9.316038636081374E-8</v>
      </c>
      <c r="AK796" s="53" t="s">
        <v>1334</v>
      </c>
    </row>
    <row r="797" spans="1:37" ht="43.2" x14ac:dyDescent="0.3">
      <c r="A797" t="s">
        <v>595</v>
      </c>
      <c r="B797">
        <v>2022</v>
      </c>
      <c r="C797">
        <v>70550</v>
      </c>
      <c r="D797">
        <v>4944311</v>
      </c>
      <c r="E797" s="1" t="s">
        <v>867</v>
      </c>
      <c r="F797" s="1" t="s">
        <v>43</v>
      </c>
      <c r="G797" s="48" t="s">
        <v>44</v>
      </c>
      <c r="H797" t="s">
        <v>868</v>
      </c>
      <c r="I797">
        <v>55</v>
      </c>
      <c r="K797" s="1" t="s">
        <v>941</v>
      </c>
      <c r="L797">
        <v>56</v>
      </c>
      <c r="N797">
        <v>7</v>
      </c>
      <c r="O797">
        <v>24</v>
      </c>
      <c r="P797">
        <v>500</v>
      </c>
      <c r="Q797">
        <v>9</v>
      </c>
      <c r="R797" t="s">
        <v>968</v>
      </c>
      <c r="S797" s="1" t="s">
        <v>969</v>
      </c>
      <c r="T797">
        <v>39999999</v>
      </c>
      <c r="U797" s="53" t="s">
        <v>36</v>
      </c>
      <c r="V797" s="53" t="s">
        <v>38</v>
      </c>
      <c r="W797" s="53" t="s">
        <v>31</v>
      </c>
      <c r="X797">
        <v>33</v>
      </c>
      <c r="Y797">
        <v>28</v>
      </c>
      <c r="Z797">
        <v>22</v>
      </c>
      <c r="AA797">
        <v>17</v>
      </c>
      <c r="AB797">
        <v>7.49</v>
      </c>
      <c r="AC797" s="51">
        <v>1.3893999999999999E-5</v>
      </c>
      <c r="AD797" t="s">
        <v>1202</v>
      </c>
      <c r="AE797" s="5">
        <f t="shared" si="62"/>
        <v>0.83333333333333348</v>
      </c>
      <c r="AF797" s="5">
        <f t="shared" si="61"/>
        <v>6.6691199999999982E-7</v>
      </c>
      <c r="AG797">
        <f>AC797*'2022 EMP Fac Data Metro DC-NoVA'!$AQ$3</f>
        <v>1.4938757038947709E-5</v>
      </c>
      <c r="AH797">
        <f t="shared" si="63"/>
        <v>7.170603378694899E-7</v>
      </c>
      <c r="AI797">
        <f>AC797*'2022 EMP Fac Data Metro DC-NoVA'!$AR$3</f>
        <v>1.5392208948354852E-5</v>
      </c>
      <c r="AJ797">
        <f t="shared" si="64"/>
        <v>7.3882602952103273E-7</v>
      </c>
      <c r="AK797" s="53" t="s">
        <v>1334</v>
      </c>
    </row>
    <row r="798" spans="1:37" ht="43.2" x14ac:dyDescent="0.3">
      <c r="A798" t="s">
        <v>595</v>
      </c>
      <c r="B798">
        <v>2022</v>
      </c>
      <c r="C798">
        <v>70550</v>
      </c>
      <c r="D798">
        <v>4944311</v>
      </c>
      <c r="E798" s="1" t="s">
        <v>867</v>
      </c>
      <c r="F798" s="1" t="s">
        <v>43</v>
      </c>
      <c r="G798" s="48" t="s">
        <v>44</v>
      </c>
      <c r="H798" t="s">
        <v>868</v>
      </c>
      <c r="I798">
        <v>55</v>
      </c>
      <c r="K798" s="1" t="s">
        <v>941</v>
      </c>
      <c r="L798">
        <v>56</v>
      </c>
      <c r="N798">
        <v>7</v>
      </c>
      <c r="O798">
        <v>24</v>
      </c>
      <c r="P798">
        <v>500</v>
      </c>
      <c r="Q798">
        <v>9</v>
      </c>
      <c r="R798" t="s">
        <v>968</v>
      </c>
      <c r="S798" s="1" t="s">
        <v>969</v>
      </c>
      <c r="T798">
        <v>39999999</v>
      </c>
      <c r="U798" s="53" t="s">
        <v>36</v>
      </c>
      <c r="V798" s="53" t="s">
        <v>38</v>
      </c>
      <c r="W798" s="53" t="s">
        <v>32</v>
      </c>
      <c r="X798">
        <v>33</v>
      </c>
      <c r="Y798">
        <v>28</v>
      </c>
      <c r="Z798">
        <v>22</v>
      </c>
      <c r="AA798">
        <v>17</v>
      </c>
      <c r="AB798">
        <v>7.49</v>
      </c>
      <c r="AC798" s="5">
        <v>2.7937700000000001E-3</v>
      </c>
      <c r="AD798" t="s">
        <v>1202</v>
      </c>
      <c r="AE798" s="5">
        <f t="shared" si="62"/>
        <v>0.83333333333333348</v>
      </c>
      <c r="AF798" s="5">
        <f t="shared" si="61"/>
        <v>1.3410095999999999E-4</v>
      </c>
      <c r="AG798">
        <f>AC798*'2022 EMP Fac Data Metro DC-NoVA'!$AT$3</f>
        <v>3.1484448898535769E-3</v>
      </c>
      <c r="AH798">
        <f t="shared" si="63"/>
        <v>1.5112535471297167E-4</v>
      </c>
      <c r="AI798">
        <f>AC798*'2022 EMP Fac Data Metro DC-NoVA'!$AT$3</f>
        <v>3.1484448898535769E-3</v>
      </c>
      <c r="AJ798">
        <f t="shared" si="64"/>
        <v>1.5112535471297167E-4</v>
      </c>
      <c r="AK798" s="53" t="s">
        <v>1334</v>
      </c>
    </row>
    <row r="799" spans="1:37" ht="43.2" x14ac:dyDescent="0.3">
      <c r="A799" t="s">
        <v>595</v>
      </c>
      <c r="B799">
        <v>2022</v>
      </c>
      <c r="C799">
        <v>70550</v>
      </c>
      <c r="D799">
        <v>4944311</v>
      </c>
      <c r="E799" s="1" t="s">
        <v>867</v>
      </c>
      <c r="F799" s="1" t="s">
        <v>43</v>
      </c>
      <c r="G799" s="48" t="s">
        <v>44</v>
      </c>
      <c r="H799" t="s">
        <v>868</v>
      </c>
      <c r="I799">
        <v>55</v>
      </c>
      <c r="K799" s="1" t="s">
        <v>941</v>
      </c>
      <c r="L799">
        <v>56</v>
      </c>
      <c r="N799">
        <v>7</v>
      </c>
      <c r="O799">
        <v>24</v>
      </c>
      <c r="P799">
        <v>500</v>
      </c>
      <c r="Q799">
        <v>10</v>
      </c>
      <c r="R799" t="s">
        <v>956</v>
      </c>
      <c r="S799" s="1" t="s">
        <v>957</v>
      </c>
      <c r="T799">
        <v>39999999</v>
      </c>
      <c r="U799" s="53" t="s">
        <v>36</v>
      </c>
      <c r="V799" s="53" t="s">
        <v>38</v>
      </c>
      <c r="W799" s="53" t="s">
        <v>28</v>
      </c>
      <c r="X799">
        <v>40</v>
      </c>
      <c r="Y799">
        <v>20</v>
      </c>
      <c r="Z799">
        <v>20</v>
      </c>
      <c r="AA799">
        <v>20</v>
      </c>
      <c r="AB799">
        <v>5</v>
      </c>
      <c r="AC799" s="5">
        <v>2.2000000000000001E-3</v>
      </c>
      <c r="AD799" t="s">
        <v>1202</v>
      </c>
      <c r="AE799" s="5">
        <f t="shared" si="62"/>
        <v>0.59523809523809523</v>
      </c>
      <c r="AF799" s="5">
        <f t="shared" si="61"/>
        <v>1.0560000000000001E-4</v>
      </c>
      <c r="AG799">
        <f>AC799*'2022 EMP Fac Data Metro DC-NoVA'!$AE$3</f>
        <v>2.3045835218408963E-3</v>
      </c>
      <c r="AH799">
        <f t="shared" si="63"/>
        <v>1.1062000904836303E-4</v>
      </c>
      <c r="AI799">
        <f>AC799*'2022 EMP Fac Data Metro DC-NoVA'!$AF$3</f>
        <v>2.3332210950851432E-3</v>
      </c>
      <c r="AJ799">
        <f t="shared" si="64"/>
        <v>1.1199461256408688E-4</v>
      </c>
      <c r="AK799" s="53" t="s">
        <v>1334</v>
      </c>
    </row>
    <row r="800" spans="1:37" ht="43.2" x14ac:dyDescent="0.3">
      <c r="A800" t="s">
        <v>595</v>
      </c>
      <c r="B800">
        <v>2022</v>
      </c>
      <c r="C800">
        <v>70550</v>
      </c>
      <c r="D800">
        <v>4944311</v>
      </c>
      <c r="E800" s="1" t="s">
        <v>867</v>
      </c>
      <c r="F800" s="1" t="s">
        <v>43</v>
      </c>
      <c r="G800" s="48" t="s">
        <v>44</v>
      </c>
      <c r="H800" t="s">
        <v>868</v>
      </c>
      <c r="I800">
        <v>55</v>
      </c>
      <c r="K800" s="1" t="s">
        <v>941</v>
      </c>
      <c r="L800">
        <v>56</v>
      </c>
      <c r="N800">
        <v>7</v>
      </c>
      <c r="O800">
        <v>24</v>
      </c>
      <c r="P800">
        <v>500</v>
      </c>
      <c r="Q800">
        <v>10</v>
      </c>
      <c r="R800" t="s">
        <v>956</v>
      </c>
      <c r="S800" s="1" t="s">
        <v>957</v>
      </c>
      <c r="T800">
        <v>39999999</v>
      </c>
      <c r="U800" s="53" t="s">
        <v>36</v>
      </c>
      <c r="V800" s="53" t="s">
        <v>38</v>
      </c>
      <c r="W800" s="53" t="s">
        <v>29</v>
      </c>
      <c r="X800">
        <v>40</v>
      </c>
      <c r="Y800">
        <v>20</v>
      </c>
      <c r="Z800">
        <v>20</v>
      </c>
      <c r="AA800">
        <v>20</v>
      </c>
      <c r="AB800">
        <v>5</v>
      </c>
      <c r="AC800" s="5">
        <v>1.61E-2</v>
      </c>
      <c r="AD800" t="s">
        <v>1202</v>
      </c>
      <c r="AE800" s="5">
        <f t="shared" si="62"/>
        <v>0.59523809523809523</v>
      </c>
      <c r="AF800" s="5">
        <f t="shared" si="61"/>
        <v>7.7280000000000003E-4</v>
      </c>
      <c r="AG800">
        <f>AC800*'2022 EMP Fac Data Metro DC-NoVA'!$AK$3</f>
        <v>1.7506807024937246E-2</v>
      </c>
      <c r="AH800">
        <f t="shared" si="63"/>
        <v>8.4032673719698788E-4</v>
      </c>
      <c r="AI800">
        <f>AC800*'2022 EMP Fac Data Metro DC-NoVA'!$AL$3</f>
        <v>1.8277779266854026E-2</v>
      </c>
      <c r="AJ800">
        <f t="shared" si="64"/>
        <v>8.7733340480899329E-4</v>
      </c>
      <c r="AK800" s="53" t="s">
        <v>1334</v>
      </c>
    </row>
    <row r="801" spans="1:37" ht="43.2" x14ac:dyDescent="0.3">
      <c r="A801" t="s">
        <v>595</v>
      </c>
      <c r="B801">
        <v>2022</v>
      </c>
      <c r="C801">
        <v>70550</v>
      </c>
      <c r="D801">
        <v>4944311</v>
      </c>
      <c r="E801" s="1" t="s">
        <v>867</v>
      </c>
      <c r="F801" s="1" t="s">
        <v>43</v>
      </c>
      <c r="G801" s="48" t="s">
        <v>44</v>
      </c>
      <c r="H801" t="s">
        <v>868</v>
      </c>
      <c r="I801">
        <v>55</v>
      </c>
      <c r="K801" s="1" t="s">
        <v>941</v>
      </c>
      <c r="L801">
        <v>56</v>
      </c>
      <c r="N801">
        <v>7</v>
      </c>
      <c r="O801">
        <v>24</v>
      </c>
      <c r="P801">
        <v>500</v>
      </c>
      <c r="Q801">
        <v>10</v>
      </c>
      <c r="R801" t="s">
        <v>956</v>
      </c>
      <c r="S801" s="1" t="s">
        <v>957</v>
      </c>
      <c r="T801">
        <v>39999999</v>
      </c>
      <c r="U801" s="53" t="s">
        <v>36</v>
      </c>
      <c r="V801" s="53" t="s">
        <v>38</v>
      </c>
      <c r="W801" s="53" t="s">
        <v>30</v>
      </c>
      <c r="X801">
        <v>40</v>
      </c>
      <c r="Y801">
        <v>20</v>
      </c>
      <c r="Z801">
        <v>20</v>
      </c>
      <c r="AA801">
        <v>20</v>
      </c>
      <c r="AB801">
        <v>5</v>
      </c>
      <c r="AC801" s="51">
        <v>3.0499999999999999E-7</v>
      </c>
      <c r="AD801" t="s">
        <v>1202</v>
      </c>
      <c r="AE801" s="5">
        <f t="shared" si="62"/>
        <v>0.59523809523809523</v>
      </c>
      <c r="AF801" s="5">
        <f t="shared" si="61"/>
        <v>1.4639999999999999E-8</v>
      </c>
      <c r="AG801">
        <f>AC801*'2022 EMP Fac Data Metro DC-NoVA'!$AN$3</f>
        <v>3.2014720225039695E-7</v>
      </c>
      <c r="AH801">
        <f t="shared" si="63"/>
        <v>1.5367065708019053E-8</v>
      </c>
      <c r="AI801">
        <f>AC801*'2022 EMP Fac Data Metro DC-NoVA'!$AO$3</f>
        <v>3.245732106961677E-7</v>
      </c>
      <c r="AJ801">
        <f t="shared" si="64"/>
        <v>1.5579514113416049E-8</v>
      </c>
      <c r="AK801" s="53" t="s">
        <v>1334</v>
      </c>
    </row>
    <row r="802" spans="1:37" ht="43.2" x14ac:dyDescent="0.3">
      <c r="A802" t="s">
        <v>595</v>
      </c>
      <c r="B802">
        <v>2022</v>
      </c>
      <c r="C802">
        <v>70550</v>
      </c>
      <c r="D802">
        <v>4944311</v>
      </c>
      <c r="E802" s="1" t="s">
        <v>867</v>
      </c>
      <c r="F802" s="1" t="s">
        <v>43</v>
      </c>
      <c r="G802" s="48" t="s">
        <v>44</v>
      </c>
      <c r="H802" t="s">
        <v>868</v>
      </c>
      <c r="I802">
        <v>55</v>
      </c>
      <c r="K802" s="1" t="s">
        <v>941</v>
      </c>
      <c r="L802">
        <v>56</v>
      </c>
      <c r="N802">
        <v>7</v>
      </c>
      <c r="O802">
        <v>24</v>
      </c>
      <c r="P802">
        <v>500</v>
      </c>
      <c r="Q802">
        <v>10</v>
      </c>
      <c r="R802" t="s">
        <v>956</v>
      </c>
      <c r="S802" s="1" t="s">
        <v>957</v>
      </c>
      <c r="T802">
        <v>39999999</v>
      </c>
      <c r="U802" s="53" t="s">
        <v>36</v>
      </c>
      <c r="V802" s="53" t="s">
        <v>38</v>
      </c>
      <c r="W802" s="53" t="s">
        <v>35</v>
      </c>
      <c r="X802">
        <v>40</v>
      </c>
      <c r="Y802">
        <v>20</v>
      </c>
      <c r="Z802">
        <v>20</v>
      </c>
      <c r="AA802">
        <v>20</v>
      </c>
      <c r="AB802">
        <v>5</v>
      </c>
      <c r="AC802" s="51">
        <v>3.0499999999999999E-7</v>
      </c>
      <c r="AD802" t="s">
        <v>1202</v>
      </c>
      <c r="AE802" s="5">
        <f t="shared" si="62"/>
        <v>0.59523809523809523</v>
      </c>
      <c r="AF802" s="5">
        <f t="shared" si="61"/>
        <v>1.4639999999999999E-8</v>
      </c>
      <c r="AG802">
        <f>AC802*'2022 EMP Fac Data Metro DC-NoVA'!$AN$3</f>
        <v>3.2014720225039695E-7</v>
      </c>
      <c r="AH802">
        <f t="shared" si="63"/>
        <v>1.5367065708019053E-8</v>
      </c>
      <c r="AI802">
        <f>AC802*'2022 EMP Fac Data Metro DC-NoVA'!$AO$3</f>
        <v>3.245732106961677E-7</v>
      </c>
      <c r="AJ802">
        <f t="shared" si="64"/>
        <v>1.5579514113416049E-8</v>
      </c>
      <c r="AK802" s="53" t="s">
        <v>1334</v>
      </c>
    </row>
    <row r="803" spans="1:37" ht="43.2" x14ac:dyDescent="0.3">
      <c r="A803" t="s">
        <v>595</v>
      </c>
      <c r="B803">
        <v>2022</v>
      </c>
      <c r="C803">
        <v>70550</v>
      </c>
      <c r="D803">
        <v>4944311</v>
      </c>
      <c r="E803" s="1" t="s">
        <v>867</v>
      </c>
      <c r="F803" s="1" t="s">
        <v>43</v>
      </c>
      <c r="G803" s="48" t="s">
        <v>44</v>
      </c>
      <c r="H803" t="s">
        <v>868</v>
      </c>
      <c r="I803">
        <v>55</v>
      </c>
      <c r="K803" s="1" t="s">
        <v>941</v>
      </c>
      <c r="L803">
        <v>56</v>
      </c>
      <c r="N803">
        <v>7</v>
      </c>
      <c r="O803">
        <v>24</v>
      </c>
      <c r="P803">
        <v>500</v>
      </c>
      <c r="Q803">
        <v>10</v>
      </c>
      <c r="R803" t="s">
        <v>956</v>
      </c>
      <c r="S803" s="1" t="s">
        <v>957</v>
      </c>
      <c r="T803">
        <v>39999999</v>
      </c>
      <c r="U803" s="53" t="s">
        <v>36</v>
      </c>
      <c r="V803" s="53" t="s">
        <v>38</v>
      </c>
      <c r="W803" s="53" t="s">
        <v>31</v>
      </c>
      <c r="X803">
        <v>40</v>
      </c>
      <c r="Y803">
        <v>20</v>
      </c>
      <c r="Z803">
        <v>20</v>
      </c>
      <c r="AA803">
        <v>20</v>
      </c>
      <c r="AB803">
        <v>5</v>
      </c>
      <c r="AC803" s="51">
        <v>2.3225000000000002E-6</v>
      </c>
      <c r="AD803" t="s">
        <v>1202</v>
      </c>
      <c r="AE803" s="5">
        <f t="shared" si="62"/>
        <v>0.59523809523809523</v>
      </c>
      <c r="AF803" s="5">
        <f t="shared" si="61"/>
        <v>1.1148E-7</v>
      </c>
      <c r="AG803">
        <f>AC803*'2022 EMP Fac Data Metro DC-NoVA'!$AQ$3</f>
        <v>2.4971400045311689E-6</v>
      </c>
      <c r="AH803">
        <f t="shared" si="63"/>
        <v>1.198627202174961E-7</v>
      </c>
      <c r="AI803">
        <f>AC803*'2022 EMP Fac Data Metro DC-NoVA'!$AR$3</f>
        <v>2.5729383390351339E-6</v>
      </c>
      <c r="AJ803">
        <f t="shared" si="64"/>
        <v>1.2350104027368641E-7</v>
      </c>
      <c r="AK803" s="53" t="s">
        <v>1334</v>
      </c>
    </row>
    <row r="804" spans="1:37" ht="43.2" x14ac:dyDescent="0.3">
      <c r="A804" t="s">
        <v>595</v>
      </c>
      <c r="B804">
        <v>2022</v>
      </c>
      <c r="C804">
        <v>70550</v>
      </c>
      <c r="D804">
        <v>4944311</v>
      </c>
      <c r="E804" s="1" t="s">
        <v>867</v>
      </c>
      <c r="F804" s="1" t="s">
        <v>43</v>
      </c>
      <c r="G804" s="48" t="s">
        <v>44</v>
      </c>
      <c r="H804" t="s">
        <v>868</v>
      </c>
      <c r="I804">
        <v>55</v>
      </c>
      <c r="K804" s="1" t="s">
        <v>941</v>
      </c>
      <c r="L804">
        <v>56</v>
      </c>
      <c r="N804">
        <v>7</v>
      </c>
      <c r="O804">
        <v>24</v>
      </c>
      <c r="P804">
        <v>500</v>
      </c>
      <c r="Q804">
        <v>10</v>
      </c>
      <c r="R804" t="s">
        <v>956</v>
      </c>
      <c r="S804" s="1" t="s">
        <v>957</v>
      </c>
      <c r="T804">
        <v>39999999</v>
      </c>
      <c r="U804" s="53" t="s">
        <v>36</v>
      </c>
      <c r="V804" s="53" t="s">
        <v>38</v>
      </c>
      <c r="W804" s="53" t="s">
        <v>32</v>
      </c>
      <c r="X804">
        <v>40</v>
      </c>
      <c r="Y804">
        <v>20</v>
      </c>
      <c r="Z804">
        <v>20</v>
      </c>
      <c r="AA804">
        <v>20</v>
      </c>
      <c r="AB804">
        <v>5</v>
      </c>
      <c r="AC804" s="5">
        <v>4.6500000000000003E-4</v>
      </c>
      <c r="AD804" t="s">
        <v>1202</v>
      </c>
      <c r="AE804" s="5">
        <f t="shared" si="62"/>
        <v>0.59523809523809523</v>
      </c>
      <c r="AF804" s="5">
        <f t="shared" si="61"/>
        <v>2.232E-5</v>
      </c>
      <c r="AG804">
        <f>AC804*'2022 EMP Fac Data Metro DC-NoVA'!$AT$3</f>
        <v>5.240327134237655E-4</v>
      </c>
      <c r="AH804">
        <f t="shared" si="63"/>
        <v>2.5153570244340742E-5</v>
      </c>
      <c r="AI804">
        <f>AC804*'2022 EMP Fac Data Metro DC-NoVA'!$AT$3</f>
        <v>5.240327134237655E-4</v>
      </c>
      <c r="AJ804">
        <f t="shared" si="64"/>
        <v>2.5153570244340742E-5</v>
      </c>
      <c r="AK804" s="53" t="s">
        <v>1334</v>
      </c>
    </row>
    <row r="805" spans="1:37" ht="43.2" x14ac:dyDescent="0.3">
      <c r="A805" t="s">
        <v>595</v>
      </c>
      <c r="B805">
        <v>2022</v>
      </c>
      <c r="C805">
        <v>70550</v>
      </c>
      <c r="D805">
        <v>4944311</v>
      </c>
      <c r="E805" s="1" t="s">
        <v>867</v>
      </c>
      <c r="F805" s="1" t="s">
        <v>43</v>
      </c>
      <c r="G805" s="48" t="s">
        <v>44</v>
      </c>
      <c r="H805" t="s">
        <v>868</v>
      </c>
      <c r="I805">
        <v>55</v>
      </c>
      <c r="K805" s="1" t="s">
        <v>941</v>
      </c>
      <c r="L805">
        <v>56</v>
      </c>
      <c r="N805">
        <v>7</v>
      </c>
      <c r="O805">
        <v>24</v>
      </c>
      <c r="P805">
        <v>500</v>
      </c>
      <c r="Q805">
        <v>11</v>
      </c>
      <c r="R805" t="s">
        <v>950</v>
      </c>
      <c r="S805" s="1" t="s">
        <v>951</v>
      </c>
      <c r="T805">
        <v>39999999</v>
      </c>
      <c r="U805" s="53" t="s">
        <v>36</v>
      </c>
      <c r="V805" s="53" t="s">
        <v>38</v>
      </c>
      <c r="W805" s="53" t="s">
        <v>28</v>
      </c>
      <c r="X805">
        <v>0</v>
      </c>
      <c r="Y805">
        <v>0</v>
      </c>
      <c r="Z805">
        <v>0</v>
      </c>
      <c r="AA805">
        <v>0</v>
      </c>
      <c r="AB805">
        <v>0</v>
      </c>
      <c r="AC805" s="5">
        <v>0</v>
      </c>
      <c r="AD805" t="s">
        <v>1202</v>
      </c>
      <c r="AE805" s="5">
        <f t="shared" si="62"/>
        <v>0</v>
      </c>
      <c r="AF805" s="5" t="str">
        <f t="shared" si="61"/>
        <v>n/a</v>
      </c>
      <c r="AG805">
        <v>0</v>
      </c>
      <c r="AH805">
        <v>0</v>
      </c>
      <c r="AI805">
        <v>0</v>
      </c>
      <c r="AJ805">
        <v>0</v>
      </c>
      <c r="AK805" s="53" t="s">
        <v>1334</v>
      </c>
    </row>
    <row r="806" spans="1:37" ht="43.2" x14ac:dyDescent="0.3">
      <c r="A806" t="s">
        <v>595</v>
      </c>
      <c r="B806">
        <v>2022</v>
      </c>
      <c r="C806">
        <v>70550</v>
      </c>
      <c r="D806">
        <v>4944311</v>
      </c>
      <c r="E806" s="1" t="s">
        <v>867</v>
      </c>
      <c r="F806" s="1" t="s">
        <v>43</v>
      </c>
      <c r="G806" s="48" t="s">
        <v>44</v>
      </c>
      <c r="H806" t="s">
        <v>868</v>
      </c>
      <c r="I806">
        <v>55</v>
      </c>
      <c r="K806" s="1" t="s">
        <v>941</v>
      </c>
      <c r="L806">
        <v>56</v>
      </c>
      <c r="N806">
        <v>7</v>
      </c>
      <c r="O806">
        <v>24</v>
      </c>
      <c r="P806">
        <v>500</v>
      </c>
      <c r="Q806">
        <v>11</v>
      </c>
      <c r="R806" t="s">
        <v>950</v>
      </c>
      <c r="S806" s="1" t="s">
        <v>951</v>
      </c>
      <c r="T806">
        <v>39999999</v>
      </c>
      <c r="U806" s="53" t="s">
        <v>36</v>
      </c>
      <c r="V806" s="53" t="s">
        <v>38</v>
      </c>
      <c r="W806" s="53" t="s">
        <v>29</v>
      </c>
      <c r="X806">
        <v>0</v>
      </c>
      <c r="Y806">
        <v>0</v>
      </c>
      <c r="Z806">
        <v>0</v>
      </c>
      <c r="AA806">
        <v>0</v>
      </c>
      <c r="AB806">
        <v>0</v>
      </c>
      <c r="AC806" s="5">
        <v>0</v>
      </c>
      <c r="AD806" t="s">
        <v>1202</v>
      </c>
      <c r="AE806" s="5">
        <f t="shared" si="62"/>
        <v>0</v>
      </c>
      <c r="AF806" s="5" t="str">
        <f t="shared" si="61"/>
        <v>n/a</v>
      </c>
      <c r="AG806">
        <v>0</v>
      </c>
      <c r="AH806">
        <v>0</v>
      </c>
      <c r="AI806">
        <v>0</v>
      </c>
      <c r="AJ806">
        <v>0</v>
      </c>
      <c r="AK806" s="53" t="s">
        <v>1334</v>
      </c>
    </row>
    <row r="807" spans="1:37" ht="43.2" x14ac:dyDescent="0.3">
      <c r="A807" t="s">
        <v>595</v>
      </c>
      <c r="B807">
        <v>2022</v>
      </c>
      <c r="C807">
        <v>70550</v>
      </c>
      <c r="D807">
        <v>4944311</v>
      </c>
      <c r="E807" s="1" t="s">
        <v>867</v>
      </c>
      <c r="F807" s="1" t="s">
        <v>43</v>
      </c>
      <c r="G807" s="48" t="s">
        <v>44</v>
      </c>
      <c r="H807" t="s">
        <v>868</v>
      </c>
      <c r="I807">
        <v>55</v>
      </c>
      <c r="K807" s="1" t="s">
        <v>941</v>
      </c>
      <c r="L807">
        <v>56</v>
      </c>
      <c r="N807">
        <v>7</v>
      </c>
      <c r="O807">
        <v>24</v>
      </c>
      <c r="P807">
        <v>500</v>
      </c>
      <c r="Q807">
        <v>11</v>
      </c>
      <c r="R807" t="s">
        <v>950</v>
      </c>
      <c r="S807" s="1" t="s">
        <v>951</v>
      </c>
      <c r="T807">
        <v>39999999</v>
      </c>
      <c r="U807" s="53" t="s">
        <v>36</v>
      </c>
      <c r="V807" s="53" t="s">
        <v>38</v>
      </c>
      <c r="W807" s="53" t="s">
        <v>30</v>
      </c>
      <c r="X807">
        <v>0</v>
      </c>
      <c r="Y807">
        <v>0</v>
      </c>
      <c r="Z807">
        <v>0</v>
      </c>
      <c r="AA807">
        <v>0</v>
      </c>
      <c r="AB807">
        <v>0</v>
      </c>
      <c r="AC807" s="5">
        <v>0</v>
      </c>
      <c r="AD807" t="s">
        <v>1202</v>
      </c>
      <c r="AE807" s="5">
        <f t="shared" si="62"/>
        <v>0</v>
      </c>
      <c r="AF807" s="5" t="str">
        <f t="shared" si="61"/>
        <v>n/a</v>
      </c>
      <c r="AG807">
        <v>0</v>
      </c>
      <c r="AH807">
        <v>0</v>
      </c>
      <c r="AI807">
        <v>0</v>
      </c>
      <c r="AJ807">
        <v>0</v>
      </c>
      <c r="AK807" s="53" t="s">
        <v>1334</v>
      </c>
    </row>
    <row r="808" spans="1:37" ht="43.2" x14ac:dyDescent="0.3">
      <c r="A808" t="s">
        <v>595</v>
      </c>
      <c r="B808">
        <v>2022</v>
      </c>
      <c r="C808">
        <v>70550</v>
      </c>
      <c r="D808">
        <v>4944311</v>
      </c>
      <c r="E808" s="1" t="s">
        <v>867</v>
      </c>
      <c r="F808" s="1" t="s">
        <v>43</v>
      </c>
      <c r="G808" s="48" t="s">
        <v>44</v>
      </c>
      <c r="H808" t="s">
        <v>868</v>
      </c>
      <c r="I808">
        <v>55</v>
      </c>
      <c r="K808" s="1" t="s">
        <v>941</v>
      </c>
      <c r="L808">
        <v>56</v>
      </c>
      <c r="N808">
        <v>7</v>
      </c>
      <c r="O808">
        <v>24</v>
      </c>
      <c r="P808">
        <v>500</v>
      </c>
      <c r="Q808">
        <v>11</v>
      </c>
      <c r="R808" t="s">
        <v>950</v>
      </c>
      <c r="S808" s="1" t="s">
        <v>951</v>
      </c>
      <c r="T808">
        <v>39999999</v>
      </c>
      <c r="U808" s="53" t="s">
        <v>36</v>
      </c>
      <c r="V808" s="53" t="s">
        <v>38</v>
      </c>
      <c r="W808" s="53" t="s">
        <v>35</v>
      </c>
      <c r="X808">
        <v>0</v>
      </c>
      <c r="Y808">
        <v>0</v>
      </c>
      <c r="Z808">
        <v>0</v>
      </c>
      <c r="AA808">
        <v>0</v>
      </c>
      <c r="AB808">
        <v>0</v>
      </c>
      <c r="AC808" s="5">
        <v>0</v>
      </c>
      <c r="AD808" t="s">
        <v>1202</v>
      </c>
      <c r="AE808" s="5">
        <f t="shared" si="62"/>
        <v>0</v>
      </c>
      <c r="AF808" s="5" t="str">
        <f t="shared" si="61"/>
        <v>n/a</v>
      </c>
      <c r="AG808">
        <v>0</v>
      </c>
      <c r="AH808">
        <v>0</v>
      </c>
      <c r="AI808">
        <v>0</v>
      </c>
      <c r="AJ808">
        <v>0</v>
      </c>
      <c r="AK808" s="53" t="s">
        <v>1334</v>
      </c>
    </row>
    <row r="809" spans="1:37" ht="43.2" x14ac:dyDescent="0.3">
      <c r="A809" t="s">
        <v>595</v>
      </c>
      <c r="B809">
        <v>2022</v>
      </c>
      <c r="C809">
        <v>70550</v>
      </c>
      <c r="D809">
        <v>4944311</v>
      </c>
      <c r="E809" s="1" t="s">
        <v>867</v>
      </c>
      <c r="F809" s="1" t="s">
        <v>43</v>
      </c>
      <c r="G809" s="48" t="s">
        <v>44</v>
      </c>
      <c r="H809" t="s">
        <v>868</v>
      </c>
      <c r="I809">
        <v>55</v>
      </c>
      <c r="K809" s="1" t="s">
        <v>941</v>
      </c>
      <c r="L809">
        <v>56</v>
      </c>
      <c r="N809">
        <v>7</v>
      </c>
      <c r="O809">
        <v>24</v>
      </c>
      <c r="P809">
        <v>500</v>
      </c>
      <c r="Q809">
        <v>11</v>
      </c>
      <c r="R809" t="s">
        <v>950</v>
      </c>
      <c r="S809" s="1" t="s">
        <v>951</v>
      </c>
      <c r="T809">
        <v>39999999</v>
      </c>
      <c r="U809" s="53" t="s">
        <v>36</v>
      </c>
      <c r="V809" s="53" t="s">
        <v>38</v>
      </c>
      <c r="W809" s="53" t="s">
        <v>31</v>
      </c>
      <c r="X809">
        <v>0</v>
      </c>
      <c r="Y809">
        <v>0</v>
      </c>
      <c r="Z809">
        <v>0</v>
      </c>
      <c r="AA809">
        <v>0</v>
      </c>
      <c r="AB809">
        <v>0</v>
      </c>
      <c r="AC809" s="5">
        <v>0</v>
      </c>
      <c r="AD809" t="s">
        <v>1202</v>
      </c>
      <c r="AE809" s="5">
        <f t="shared" si="62"/>
        <v>0</v>
      </c>
      <c r="AF809" s="5" t="str">
        <f t="shared" si="61"/>
        <v>n/a</v>
      </c>
      <c r="AG809">
        <v>0</v>
      </c>
      <c r="AH809">
        <v>0</v>
      </c>
      <c r="AI809">
        <v>0</v>
      </c>
      <c r="AJ809">
        <v>0</v>
      </c>
      <c r="AK809" s="53" t="s">
        <v>1334</v>
      </c>
    </row>
    <row r="810" spans="1:37" ht="43.2" x14ac:dyDescent="0.3">
      <c r="A810" t="s">
        <v>595</v>
      </c>
      <c r="B810">
        <v>2022</v>
      </c>
      <c r="C810">
        <v>70550</v>
      </c>
      <c r="D810">
        <v>4944311</v>
      </c>
      <c r="E810" s="1" t="s">
        <v>867</v>
      </c>
      <c r="F810" s="1" t="s">
        <v>43</v>
      </c>
      <c r="G810" s="48" t="s">
        <v>44</v>
      </c>
      <c r="H810" t="s">
        <v>868</v>
      </c>
      <c r="I810">
        <v>55</v>
      </c>
      <c r="K810" s="1" t="s">
        <v>941</v>
      </c>
      <c r="L810">
        <v>56</v>
      </c>
      <c r="N810">
        <v>7</v>
      </c>
      <c r="O810">
        <v>24</v>
      </c>
      <c r="P810">
        <v>500</v>
      </c>
      <c r="Q810">
        <v>11</v>
      </c>
      <c r="R810" t="s">
        <v>950</v>
      </c>
      <c r="S810" s="1" t="s">
        <v>951</v>
      </c>
      <c r="T810">
        <v>39999999</v>
      </c>
      <c r="U810" s="53" t="s">
        <v>36</v>
      </c>
      <c r="V810" s="53" t="s">
        <v>38</v>
      </c>
      <c r="W810" s="53" t="s">
        <v>32</v>
      </c>
      <c r="X810">
        <v>0</v>
      </c>
      <c r="Y810">
        <v>0</v>
      </c>
      <c r="Z810">
        <v>0</v>
      </c>
      <c r="AA810">
        <v>0</v>
      </c>
      <c r="AB810">
        <v>0</v>
      </c>
      <c r="AC810" s="5">
        <v>0</v>
      </c>
      <c r="AD810" t="s">
        <v>1202</v>
      </c>
      <c r="AE810" s="5">
        <f t="shared" si="62"/>
        <v>0</v>
      </c>
      <c r="AF810" s="5" t="str">
        <f t="shared" si="61"/>
        <v>n/a</v>
      </c>
      <c r="AG810">
        <v>0</v>
      </c>
      <c r="AH810">
        <v>0</v>
      </c>
      <c r="AI810">
        <v>0</v>
      </c>
      <c r="AJ810">
        <v>0</v>
      </c>
      <c r="AK810" s="53" t="s">
        <v>1334</v>
      </c>
    </row>
    <row r="811" spans="1:37" ht="43.2" x14ac:dyDescent="0.3">
      <c r="A811" t="s">
        <v>595</v>
      </c>
      <c r="B811">
        <v>2022</v>
      </c>
      <c r="C811">
        <v>70550</v>
      </c>
      <c r="D811">
        <v>4944311</v>
      </c>
      <c r="E811" s="1" t="s">
        <v>867</v>
      </c>
      <c r="F811" s="1" t="s">
        <v>43</v>
      </c>
      <c r="G811" s="48" t="s">
        <v>44</v>
      </c>
      <c r="H811" t="s">
        <v>868</v>
      </c>
      <c r="I811">
        <v>55</v>
      </c>
      <c r="K811" s="1" t="s">
        <v>941</v>
      </c>
      <c r="L811">
        <v>56</v>
      </c>
      <c r="N811">
        <v>7</v>
      </c>
      <c r="O811">
        <v>24</v>
      </c>
      <c r="P811">
        <v>500</v>
      </c>
      <c r="Q811">
        <v>12</v>
      </c>
      <c r="R811" t="s">
        <v>954</v>
      </c>
      <c r="S811" s="1" t="s">
        <v>955</v>
      </c>
      <c r="T811">
        <v>39999999</v>
      </c>
      <c r="U811" s="53" t="s">
        <v>36</v>
      </c>
      <c r="V811" s="53" t="s">
        <v>38</v>
      </c>
      <c r="W811" s="53" t="s">
        <v>28</v>
      </c>
      <c r="X811">
        <v>45</v>
      </c>
      <c r="Y811">
        <v>16</v>
      </c>
      <c r="Z811">
        <v>25</v>
      </c>
      <c r="AA811">
        <v>14</v>
      </c>
      <c r="AB811">
        <v>9.6</v>
      </c>
      <c r="AC811" s="5">
        <v>6.4320000000000002E-3</v>
      </c>
      <c r="AD811" t="s">
        <v>1202</v>
      </c>
      <c r="AE811" s="5">
        <f t="shared" si="62"/>
        <v>0.47619047619047622</v>
      </c>
      <c r="AF811" s="5">
        <f t="shared" si="61"/>
        <v>3.0873600000000005E-4</v>
      </c>
      <c r="AG811">
        <f>AC811*'2022 EMP Fac Data Metro DC-NoVA'!$AE$3</f>
        <v>6.7377641874912025E-3</v>
      </c>
      <c r="AH811">
        <f t="shared" ref="AH811:AH840" si="65">AG811*$AF811/$AC811</f>
        <v>3.2341268099957772E-4</v>
      </c>
      <c r="AI811">
        <f>AC811*'2022 EMP Fac Data Metro DC-NoVA'!$AF$3</f>
        <v>6.8214900379943814E-3</v>
      </c>
      <c r="AJ811">
        <f t="shared" ref="AJ811:AJ840" si="66">AI811*$AF811/$AC811</f>
        <v>3.2743152182373032E-4</v>
      </c>
      <c r="AK811" s="53" t="s">
        <v>1334</v>
      </c>
    </row>
    <row r="812" spans="1:37" ht="43.2" x14ac:dyDescent="0.3">
      <c r="A812" t="s">
        <v>595</v>
      </c>
      <c r="B812">
        <v>2022</v>
      </c>
      <c r="C812">
        <v>70550</v>
      </c>
      <c r="D812">
        <v>4944311</v>
      </c>
      <c r="E812" s="1" t="s">
        <v>867</v>
      </c>
      <c r="F812" s="1" t="s">
        <v>43</v>
      </c>
      <c r="G812" s="48" t="s">
        <v>44</v>
      </c>
      <c r="H812" t="s">
        <v>868</v>
      </c>
      <c r="I812">
        <v>55</v>
      </c>
      <c r="K812" s="1" t="s">
        <v>941</v>
      </c>
      <c r="L812">
        <v>56</v>
      </c>
      <c r="N812">
        <v>7</v>
      </c>
      <c r="O812">
        <v>24</v>
      </c>
      <c r="P812">
        <v>500</v>
      </c>
      <c r="Q812">
        <v>12</v>
      </c>
      <c r="R812" t="s">
        <v>954</v>
      </c>
      <c r="S812" s="1" t="s">
        <v>955</v>
      </c>
      <c r="T812">
        <v>39999999</v>
      </c>
      <c r="U812" s="53" t="s">
        <v>36</v>
      </c>
      <c r="V812" s="53" t="s">
        <v>38</v>
      </c>
      <c r="W812" s="53" t="s">
        <v>29</v>
      </c>
      <c r="X812">
        <v>45</v>
      </c>
      <c r="Y812">
        <v>16</v>
      </c>
      <c r="Z812">
        <v>25</v>
      </c>
      <c r="AA812">
        <v>14</v>
      </c>
      <c r="AB812">
        <v>9.6</v>
      </c>
      <c r="AC812" s="5">
        <v>2.9904E-2</v>
      </c>
      <c r="AD812" t="s">
        <v>1202</v>
      </c>
      <c r="AE812" s="5">
        <f t="shared" si="62"/>
        <v>0.47619047619047622</v>
      </c>
      <c r="AF812" s="5">
        <f t="shared" si="61"/>
        <v>1.435392E-3</v>
      </c>
      <c r="AG812">
        <f>AC812*'2022 EMP Fac Data Metro DC-NoVA'!$AK$3</f>
        <v>3.2516991135013877E-2</v>
      </c>
      <c r="AH812">
        <f t="shared" si="65"/>
        <v>1.5608155744806661E-3</v>
      </c>
      <c r="AI812">
        <f>AC812*'2022 EMP Fac Data Metro DC-NoVA'!$AL$3</f>
        <v>3.394898827304365E-2</v>
      </c>
      <c r="AJ812">
        <f t="shared" si="66"/>
        <v>1.6295514371060952E-3</v>
      </c>
      <c r="AK812" s="53" t="s">
        <v>1334</v>
      </c>
    </row>
    <row r="813" spans="1:37" ht="43.2" x14ac:dyDescent="0.3">
      <c r="A813" t="s">
        <v>595</v>
      </c>
      <c r="B813">
        <v>2022</v>
      </c>
      <c r="C813">
        <v>70550</v>
      </c>
      <c r="D813">
        <v>4944311</v>
      </c>
      <c r="E813" s="1" t="s">
        <v>867</v>
      </c>
      <c r="F813" s="1" t="s">
        <v>43</v>
      </c>
      <c r="G813" s="48" t="s">
        <v>44</v>
      </c>
      <c r="H813" t="s">
        <v>868</v>
      </c>
      <c r="I813">
        <v>55</v>
      </c>
      <c r="K813" s="1" t="s">
        <v>941</v>
      </c>
      <c r="L813">
        <v>56</v>
      </c>
      <c r="N813">
        <v>7</v>
      </c>
      <c r="O813">
        <v>24</v>
      </c>
      <c r="P813">
        <v>500</v>
      </c>
      <c r="Q813">
        <v>12</v>
      </c>
      <c r="R813" t="s">
        <v>954</v>
      </c>
      <c r="S813" s="1" t="s">
        <v>955</v>
      </c>
      <c r="T813">
        <v>39999999</v>
      </c>
      <c r="U813" s="53" t="s">
        <v>36</v>
      </c>
      <c r="V813" s="53" t="s">
        <v>38</v>
      </c>
      <c r="W813" s="53" t="s">
        <v>30</v>
      </c>
      <c r="X813">
        <v>45</v>
      </c>
      <c r="Y813">
        <v>16</v>
      </c>
      <c r="Z813">
        <v>25</v>
      </c>
      <c r="AA813">
        <v>14</v>
      </c>
      <c r="AB813">
        <v>9.6</v>
      </c>
      <c r="AC813" s="5">
        <v>2.1120000000000002E-3</v>
      </c>
      <c r="AD813" t="s">
        <v>1202</v>
      </c>
      <c r="AE813" s="5">
        <f t="shared" si="62"/>
        <v>0.47619047619047622</v>
      </c>
      <c r="AF813" s="5">
        <f t="shared" si="61"/>
        <v>1.01376E-4</v>
      </c>
      <c r="AG813">
        <f>AC813*'2022 EMP Fac Data Metro DC-NoVA'!$AN$3</f>
        <v>2.2168881677142242E-3</v>
      </c>
      <c r="AH813">
        <f t="shared" si="65"/>
        <v>1.0641063205028275E-4</v>
      </c>
      <c r="AI813">
        <f>AC813*'2022 EMP Fac Data Metro DC-NoVA'!$AO$3</f>
        <v>2.2475364622632993E-3</v>
      </c>
      <c r="AJ813">
        <f t="shared" si="66"/>
        <v>1.0788175018863836E-4</v>
      </c>
      <c r="AK813" s="53" t="s">
        <v>1334</v>
      </c>
    </row>
    <row r="814" spans="1:37" ht="43.2" x14ac:dyDescent="0.3">
      <c r="A814" t="s">
        <v>595</v>
      </c>
      <c r="B814">
        <v>2022</v>
      </c>
      <c r="C814">
        <v>70550</v>
      </c>
      <c r="D814">
        <v>4944311</v>
      </c>
      <c r="E814" s="1" t="s">
        <v>867</v>
      </c>
      <c r="F814" s="1" t="s">
        <v>43</v>
      </c>
      <c r="G814" s="48" t="s">
        <v>44</v>
      </c>
      <c r="H814" t="s">
        <v>868</v>
      </c>
      <c r="I814">
        <v>55</v>
      </c>
      <c r="K814" s="1" t="s">
        <v>941</v>
      </c>
      <c r="L814">
        <v>56</v>
      </c>
      <c r="N814">
        <v>7</v>
      </c>
      <c r="O814">
        <v>24</v>
      </c>
      <c r="P814">
        <v>500</v>
      </c>
      <c r="Q814">
        <v>12</v>
      </c>
      <c r="R814" t="s">
        <v>954</v>
      </c>
      <c r="S814" s="1" t="s">
        <v>955</v>
      </c>
      <c r="T814">
        <v>39999999</v>
      </c>
      <c r="U814" s="53" t="s">
        <v>36</v>
      </c>
      <c r="V814" s="53" t="s">
        <v>38</v>
      </c>
      <c r="W814" s="53" t="s">
        <v>35</v>
      </c>
      <c r="X814">
        <v>45</v>
      </c>
      <c r="Y814">
        <v>16</v>
      </c>
      <c r="Z814">
        <v>25</v>
      </c>
      <c r="AA814">
        <v>14</v>
      </c>
      <c r="AB814">
        <v>9.6</v>
      </c>
      <c r="AC814" s="5">
        <v>2.1120000000000002E-3</v>
      </c>
      <c r="AD814" t="s">
        <v>1202</v>
      </c>
      <c r="AE814" s="5">
        <f t="shared" si="62"/>
        <v>0.47619047619047622</v>
      </c>
      <c r="AF814" s="5">
        <f t="shared" si="61"/>
        <v>1.01376E-4</v>
      </c>
      <c r="AG814">
        <f>AC814*'2022 EMP Fac Data Metro DC-NoVA'!$AN$3</f>
        <v>2.2168881677142242E-3</v>
      </c>
      <c r="AH814">
        <f t="shared" si="65"/>
        <v>1.0641063205028275E-4</v>
      </c>
      <c r="AI814">
        <f>AC814*'2022 EMP Fac Data Metro DC-NoVA'!$AO$3</f>
        <v>2.2475364622632993E-3</v>
      </c>
      <c r="AJ814">
        <f t="shared" si="66"/>
        <v>1.0788175018863836E-4</v>
      </c>
      <c r="AK814" s="53" t="s">
        <v>1334</v>
      </c>
    </row>
    <row r="815" spans="1:37" ht="43.2" x14ac:dyDescent="0.3">
      <c r="A815" t="s">
        <v>595</v>
      </c>
      <c r="B815">
        <v>2022</v>
      </c>
      <c r="C815">
        <v>70550</v>
      </c>
      <c r="D815">
        <v>4944311</v>
      </c>
      <c r="E815" s="1" t="s">
        <v>867</v>
      </c>
      <c r="F815" s="1" t="s">
        <v>43</v>
      </c>
      <c r="G815" s="48" t="s">
        <v>44</v>
      </c>
      <c r="H815" t="s">
        <v>868</v>
      </c>
      <c r="I815">
        <v>55</v>
      </c>
      <c r="K815" s="1" t="s">
        <v>941</v>
      </c>
      <c r="L815">
        <v>56</v>
      </c>
      <c r="N815">
        <v>7</v>
      </c>
      <c r="O815">
        <v>24</v>
      </c>
      <c r="P815">
        <v>500</v>
      </c>
      <c r="Q815">
        <v>12</v>
      </c>
      <c r="R815" t="s">
        <v>954</v>
      </c>
      <c r="S815" s="1" t="s">
        <v>955</v>
      </c>
      <c r="T815">
        <v>39999999</v>
      </c>
      <c r="U815" s="53" t="s">
        <v>36</v>
      </c>
      <c r="V815" s="53" t="s">
        <v>38</v>
      </c>
      <c r="W815" s="53" t="s">
        <v>31</v>
      </c>
      <c r="X815">
        <v>45</v>
      </c>
      <c r="Y815">
        <v>16</v>
      </c>
      <c r="Z815">
        <v>25</v>
      </c>
      <c r="AA815">
        <v>14</v>
      </c>
      <c r="AB815">
        <v>9.6</v>
      </c>
      <c r="AC815" s="5">
        <v>1.9680000000000001E-3</v>
      </c>
      <c r="AD815" t="s">
        <v>1202</v>
      </c>
      <c r="AE815" s="5">
        <f t="shared" si="62"/>
        <v>0.47619047619047622</v>
      </c>
      <c r="AF815" s="5">
        <f t="shared" si="61"/>
        <v>9.4463999999999995E-5</v>
      </c>
      <c r="AG815">
        <f>AC815*'2022 EMP Fac Data Metro DC-NoVA'!$AQ$3</f>
        <v>2.115983435486476E-3</v>
      </c>
      <c r="AH815">
        <f t="shared" si="65"/>
        <v>1.0156720490335084E-4</v>
      </c>
      <c r="AI815">
        <f>AC815*'2022 EMP Fac Data Metro DC-NoVA'!$AR$3</f>
        <v>2.18021212108553E-3</v>
      </c>
      <c r="AJ815">
        <f t="shared" si="66"/>
        <v>1.0465018181210543E-4</v>
      </c>
      <c r="AK815" s="53" t="s">
        <v>1334</v>
      </c>
    </row>
    <row r="816" spans="1:37" ht="43.2" x14ac:dyDescent="0.3">
      <c r="A816" t="s">
        <v>595</v>
      </c>
      <c r="B816">
        <v>2022</v>
      </c>
      <c r="C816">
        <v>70550</v>
      </c>
      <c r="D816">
        <v>4944311</v>
      </c>
      <c r="E816" s="1" t="s">
        <v>867</v>
      </c>
      <c r="F816" s="1" t="s">
        <v>43</v>
      </c>
      <c r="G816" s="48" t="s">
        <v>44</v>
      </c>
      <c r="H816" t="s">
        <v>868</v>
      </c>
      <c r="I816">
        <v>55</v>
      </c>
      <c r="K816" s="1" t="s">
        <v>941</v>
      </c>
      <c r="L816">
        <v>56</v>
      </c>
      <c r="N816">
        <v>7</v>
      </c>
      <c r="O816">
        <v>24</v>
      </c>
      <c r="P816">
        <v>500</v>
      </c>
      <c r="Q816">
        <v>12</v>
      </c>
      <c r="R816" t="s">
        <v>954</v>
      </c>
      <c r="S816" s="1" t="s">
        <v>955</v>
      </c>
      <c r="T816">
        <v>39999999</v>
      </c>
      <c r="U816" s="53" t="s">
        <v>36</v>
      </c>
      <c r="V816" s="53" t="s">
        <v>38</v>
      </c>
      <c r="W816" s="53" t="s">
        <v>32</v>
      </c>
      <c r="X816">
        <v>45</v>
      </c>
      <c r="Y816">
        <v>16</v>
      </c>
      <c r="Z816">
        <v>25</v>
      </c>
      <c r="AA816">
        <v>14</v>
      </c>
      <c r="AB816">
        <v>9.6</v>
      </c>
      <c r="AC816" s="5">
        <v>2.3808000000000002E-3</v>
      </c>
      <c r="AD816" t="s">
        <v>1202</v>
      </c>
      <c r="AE816" s="5">
        <f t="shared" si="62"/>
        <v>0.47619047619047622</v>
      </c>
      <c r="AF816" s="5">
        <f t="shared" si="61"/>
        <v>1.1427840000000001E-4</v>
      </c>
      <c r="AG816">
        <f>AC816*'2022 EMP Fac Data Metro DC-NoVA'!$AT$3</f>
        <v>2.6830474927296796E-3</v>
      </c>
      <c r="AH816">
        <f t="shared" si="65"/>
        <v>1.2878627965102462E-4</v>
      </c>
      <c r="AI816">
        <f>AC816*'2022 EMP Fac Data Metro DC-NoVA'!$AT$3</f>
        <v>2.6830474927296796E-3</v>
      </c>
      <c r="AJ816">
        <f t="shared" si="66"/>
        <v>1.2878627965102462E-4</v>
      </c>
      <c r="AK816" s="53" t="s">
        <v>1334</v>
      </c>
    </row>
    <row r="817" spans="1:37" ht="43.2" x14ac:dyDescent="0.3">
      <c r="A817" t="s">
        <v>595</v>
      </c>
      <c r="B817">
        <v>2022</v>
      </c>
      <c r="C817">
        <v>70550</v>
      </c>
      <c r="D817">
        <v>4944311</v>
      </c>
      <c r="E817" s="1" t="s">
        <v>867</v>
      </c>
      <c r="F817" s="1" t="s">
        <v>43</v>
      </c>
      <c r="G817" s="48" t="s">
        <v>44</v>
      </c>
      <c r="H817" t="s">
        <v>868</v>
      </c>
      <c r="I817">
        <v>55</v>
      </c>
      <c r="K817" s="1" t="s">
        <v>941</v>
      </c>
      <c r="L817">
        <v>56</v>
      </c>
      <c r="N817">
        <v>7</v>
      </c>
      <c r="O817">
        <v>24</v>
      </c>
      <c r="P817">
        <v>500</v>
      </c>
      <c r="Q817">
        <v>13</v>
      </c>
      <c r="R817" t="s">
        <v>966</v>
      </c>
      <c r="S817" s="1" t="s">
        <v>967</v>
      </c>
      <c r="T817">
        <v>39999999</v>
      </c>
      <c r="U817" s="53" t="s">
        <v>36</v>
      </c>
      <c r="V817" s="53" t="s">
        <v>38</v>
      </c>
      <c r="W817" s="53" t="s">
        <v>28</v>
      </c>
      <c r="X817">
        <v>21</v>
      </c>
      <c r="Y817">
        <v>27</v>
      </c>
      <c r="Z817">
        <v>29</v>
      </c>
      <c r="AA817">
        <v>23</v>
      </c>
      <c r="AB817">
        <v>34.700000000000003</v>
      </c>
      <c r="AC817" s="5">
        <v>5.43055E-2</v>
      </c>
      <c r="AD817" t="s">
        <v>1202</v>
      </c>
      <c r="AE817" s="5">
        <f t="shared" si="62"/>
        <v>0.8035714285714286</v>
      </c>
      <c r="AF817" s="5">
        <f t="shared" si="61"/>
        <v>2.6066640000000003E-3</v>
      </c>
      <c r="AG817">
        <f>AC817*'2022 EMP Fac Data Metro DC-NoVA'!$AE$3</f>
        <v>5.688707292969581E-2</v>
      </c>
      <c r="AH817">
        <f t="shared" si="65"/>
        <v>2.7305795006253991E-3</v>
      </c>
      <c r="AI817">
        <f>AC817*'2022 EMP Fac Data Metro DC-NoVA'!$AF$3</f>
        <v>5.759397189961192E-2</v>
      </c>
      <c r="AJ817">
        <f t="shared" si="66"/>
        <v>2.7645106511813722E-3</v>
      </c>
      <c r="AK817" s="53" t="s">
        <v>1334</v>
      </c>
    </row>
    <row r="818" spans="1:37" ht="43.2" x14ac:dyDescent="0.3">
      <c r="A818" t="s">
        <v>595</v>
      </c>
      <c r="B818">
        <v>2022</v>
      </c>
      <c r="C818">
        <v>70550</v>
      </c>
      <c r="D818">
        <v>4944311</v>
      </c>
      <c r="E818" s="1" t="s">
        <v>867</v>
      </c>
      <c r="F818" s="1" t="s">
        <v>43</v>
      </c>
      <c r="G818" s="48" t="s">
        <v>44</v>
      </c>
      <c r="H818" t="s">
        <v>868</v>
      </c>
      <c r="I818">
        <v>55</v>
      </c>
      <c r="K818" s="1" t="s">
        <v>941</v>
      </c>
      <c r="L818">
        <v>56</v>
      </c>
      <c r="N818">
        <v>7</v>
      </c>
      <c r="O818">
        <v>24</v>
      </c>
      <c r="P818">
        <v>500</v>
      </c>
      <c r="Q818">
        <v>13</v>
      </c>
      <c r="R818" t="s">
        <v>966</v>
      </c>
      <c r="S818" s="1" t="s">
        <v>967</v>
      </c>
      <c r="T818">
        <v>39999999</v>
      </c>
      <c r="U818" s="53" t="s">
        <v>36</v>
      </c>
      <c r="V818" s="53" t="s">
        <v>38</v>
      </c>
      <c r="W818" s="53" t="s">
        <v>29</v>
      </c>
      <c r="X818">
        <v>21</v>
      </c>
      <c r="Y818">
        <v>27</v>
      </c>
      <c r="Z818">
        <v>29</v>
      </c>
      <c r="AA818">
        <v>23</v>
      </c>
      <c r="AB818">
        <v>34.700000000000003</v>
      </c>
      <c r="AC818" s="5">
        <v>0.25226900000000002</v>
      </c>
      <c r="AD818" t="s">
        <v>1202</v>
      </c>
      <c r="AE818" s="5">
        <f t="shared" si="62"/>
        <v>0.8035714285714286</v>
      </c>
      <c r="AF818" s="5">
        <f t="shared" si="61"/>
        <v>1.2108912000000001E-2</v>
      </c>
      <c r="AG818">
        <f>AC818*'2022 EMP Fac Data Metro DC-NoVA'!$AK$3</f>
        <v>0.27431209325303696</v>
      </c>
      <c r="AH818">
        <f t="shared" si="65"/>
        <v>1.3166980476145774E-2</v>
      </c>
      <c r="AI818">
        <f>AC818*'2022 EMP Fac Data Metro DC-NoVA'!$AL$3</f>
        <v>0.28639236632732912</v>
      </c>
      <c r="AJ818">
        <f t="shared" si="66"/>
        <v>1.3746833583711798E-2</v>
      </c>
      <c r="AK818" s="53" t="s">
        <v>1334</v>
      </c>
    </row>
    <row r="819" spans="1:37" ht="43.2" x14ac:dyDescent="0.3">
      <c r="A819" t="s">
        <v>595</v>
      </c>
      <c r="B819">
        <v>2022</v>
      </c>
      <c r="C819">
        <v>70550</v>
      </c>
      <c r="D819">
        <v>4944311</v>
      </c>
      <c r="E819" s="1" t="s">
        <v>867</v>
      </c>
      <c r="F819" s="1" t="s">
        <v>43</v>
      </c>
      <c r="G819" s="48" t="s">
        <v>44</v>
      </c>
      <c r="H819" t="s">
        <v>868</v>
      </c>
      <c r="I819">
        <v>55</v>
      </c>
      <c r="K819" s="1" t="s">
        <v>941</v>
      </c>
      <c r="L819">
        <v>56</v>
      </c>
      <c r="N819">
        <v>7</v>
      </c>
      <c r="O819">
        <v>24</v>
      </c>
      <c r="P819">
        <v>500</v>
      </c>
      <c r="Q819">
        <v>13</v>
      </c>
      <c r="R819" t="s">
        <v>966</v>
      </c>
      <c r="S819" s="1" t="s">
        <v>967</v>
      </c>
      <c r="T819">
        <v>39999999</v>
      </c>
      <c r="U819" s="53" t="s">
        <v>36</v>
      </c>
      <c r="V819" s="53" t="s">
        <v>38</v>
      </c>
      <c r="W819" s="53" t="s">
        <v>30</v>
      </c>
      <c r="X819">
        <v>21</v>
      </c>
      <c r="Y819">
        <v>27</v>
      </c>
      <c r="Z819">
        <v>29</v>
      </c>
      <c r="AA819">
        <v>23</v>
      </c>
      <c r="AB819">
        <v>34.700000000000003</v>
      </c>
      <c r="AC819" s="5">
        <v>1.7870500000000001E-2</v>
      </c>
      <c r="AD819" t="s">
        <v>1202</v>
      </c>
      <c r="AE819" s="5">
        <f t="shared" si="62"/>
        <v>0.8035714285714286</v>
      </c>
      <c r="AF819" s="5">
        <f t="shared" si="61"/>
        <v>8.57784E-4</v>
      </c>
      <c r="AG819">
        <f>AC819*'2022 EMP Fac Data Metro DC-NoVA'!$AN$3</f>
        <v>1.8758001894477766E-2</v>
      </c>
      <c r="AH819">
        <f t="shared" si="65"/>
        <v>9.0038409093493271E-4</v>
      </c>
      <c r="AI819">
        <f>AC819*'2022 EMP Fac Data Metro DC-NoVA'!$AO$3</f>
        <v>1.9017329710642183E-2</v>
      </c>
      <c r="AJ819">
        <f t="shared" si="66"/>
        <v>9.1283182611082484E-4</v>
      </c>
      <c r="AK819" s="53" t="s">
        <v>1334</v>
      </c>
    </row>
    <row r="820" spans="1:37" ht="43.2" x14ac:dyDescent="0.3">
      <c r="A820" t="s">
        <v>595</v>
      </c>
      <c r="B820">
        <v>2022</v>
      </c>
      <c r="C820">
        <v>70550</v>
      </c>
      <c r="D820">
        <v>4944311</v>
      </c>
      <c r="E820" s="1" t="s">
        <v>867</v>
      </c>
      <c r="F820" s="1" t="s">
        <v>43</v>
      </c>
      <c r="G820" s="48" t="s">
        <v>44</v>
      </c>
      <c r="H820" t="s">
        <v>868</v>
      </c>
      <c r="I820">
        <v>55</v>
      </c>
      <c r="K820" s="1" t="s">
        <v>941</v>
      </c>
      <c r="L820">
        <v>56</v>
      </c>
      <c r="N820">
        <v>7</v>
      </c>
      <c r="O820">
        <v>24</v>
      </c>
      <c r="P820">
        <v>500</v>
      </c>
      <c r="Q820">
        <v>13</v>
      </c>
      <c r="R820" t="s">
        <v>966</v>
      </c>
      <c r="S820" s="1" t="s">
        <v>967</v>
      </c>
      <c r="T820">
        <v>39999999</v>
      </c>
      <c r="U820" s="53" t="s">
        <v>36</v>
      </c>
      <c r="V820" s="53" t="s">
        <v>38</v>
      </c>
      <c r="W820" s="53" t="s">
        <v>35</v>
      </c>
      <c r="X820">
        <v>21</v>
      </c>
      <c r="Y820">
        <v>27</v>
      </c>
      <c r="Z820">
        <v>29</v>
      </c>
      <c r="AA820">
        <v>23</v>
      </c>
      <c r="AB820">
        <v>34.700000000000003</v>
      </c>
      <c r="AC820" s="5">
        <v>1.7870500000000001E-2</v>
      </c>
      <c r="AD820" t="s">
        <v>1202</v>
      </c>
      <c r="AE820" s="5">
        <f t="shared" si="62"/>
        <v>0.8035714285714286</v>
      </c>
      <c r="AF820" s="5">
        <f t="shared" si="61"/>
        <v>8.57784E-4</v>
      </c>
      <c r="AG820">
        <f>AC820*'2022 EMP Fac Data Metro DC-NoVA'!$AN$3</f>
        <v>1.8758001894477766E-2</v>
      </c>
      <c r="AH820">
        <f t="shared" si="65"/>
        <v>9.0038409093493271E-4</v>
      </c>
      <c r="AI820">
        <f>AC820*'2022 EMP Fac Data Metro DC-NoVA'!$AO$3</f>
        <v>1.9017329710642183E-2</v>
      </c>
      <c r="AJ820">
        <f t="shared" si="66"/>
        <v>9.1283182611082484E-4</v>
      </c>
      <c r="AK820" s="53" t="s">
        <v>1334</v>
      </c>
    </row>
    <row r="821" spans="1:37" ht="43.2" x14ac:dyDescent="0.3">
      <c r="A821" t="s">
        <v>595</v>
      </c>
      <c r="B821">
        <v>2022</v>
      </c>
      <c r="C821">
        <v>70550</v>
      </c>
      <c r="D821">
        <v>4944311</v>
      </c>
      <c r="E821" s="1" t="s">
        <v>867</v>
      </c>
      <c r="F821" s="1" t="s">
        <v>43</v>
      </c>
      <c r="G821" s="48" t="s">
        <v>44</v>
      </c>
      <c r="H821" t="s">
        <v>868</v>
      </c>
      <c r="I821">
        <v>55</v>
      </c>
      <c r="K821" s="1" t="s">
        <v>941</v>
      </c>
      <c r="L821">
        <v>56</v>
      </c>
      <c r="N821">
        <v>7</v>
      </c>
      <c r="O821">
        <v>24</v>
      </c>
      <c r="P821">
        <v>500</v>
      </c>
      <c r="Q821">
        <v>13</v>
      </c>
      <c r="R821" t="s">
        <v>966</v>
      </c>
      <c r="S821" s="1" t="s">
        <v>967</v>
      </c>
      <c r="T821">
        <v>39999999</v>
      </c>
      <c r="U821" s="53" t="s">
        <v>36</v>
      </c>
      <c r="V821" s="53" t="s">
        <v>38</v>
      </c>
      <c r="W821" s="53" t="s">
        <v>31</v>
      </c>
      <c r="X821">
        <v>21</v>
      </c>
      <c r="Y821">
        <v>27</v>
      </c>
      <c r="Z821">
        <v>29</v>
      </c>
      <c r="AA821">
        <v>23</v>
      </c>
      <c r="AB821">
        <v>34.700000000000003</v>
      </c>
      <c r="AC821" s="5">
        <v>1.6656000000000001E-2</v>
      </c>
      <c r="AD821" t="s">
        <v>1202</v>
      </c>
      <c r="AE821" s="5">
        <f t="shared" si="62"/>
        <v>0.8035714285714286</v>
      </c>
      <c r="AF821" s="5">
        <f t="shared" si="61"/>
        <v>7.99488E-4</v>
      </c>
      <c r="AG821">
        <f>AC821*'2022 EMP Fac Data Metro DC-NoVA'!$AQ$3</f>
        <v>1.7908445173507492E-2</v>
      </c>
      <c r="AH821">
        <f t="shared" si="65"/>
        <v>8.5960536832835951E-4</v>
      </c>
      <c r="AI821">
        <f>AC821*'2022 EMP Fac Data Metro DC-NoVA'!$AR$3</f>
        <v>1.845203917113851E-2</v>
      </c>
      <c r="AJ821">
        <f t="shared" si="66"/>
        <v>8.8569788021464842E-4</v>
      </c>
      <c r="AK821" s="53" t="s">
        <v>1334</v>
      </c>
    </row>
    <row r="822" spans="1:37" ht="43.2" x14ac:dyDescent="0.3">
      <c r="A822" t="s">
        <v>595</v>
      </c>
      <c r="B822">
        <v>2022</v>
      </c>
      <c r="C822">
        <v>70550</v>
      </c>
      <c r="D822">
        <v>4944311</v>
      </c>
      <c r="E822" s="1" t="s">
        <v>867</v>
      </c>
      <c r="F822" s="1" t="s">
        <v>43</v>
      </c>
      <c r="G822" s="48" t="s">
        <v>44</v>
      </c>
      <c r="H822" t="s">
        <v>868</v>
      </c>
      <c r="I822">
        <v>55</v>
      </c>
      <c r="K822" s="1" t="s">
        <v>941</v>
      </c>
      <c r="L822">
        <v>56</v>
      </c>
      <c r="N822">
        <v>7</v>
      </c>
      <c r="O822">
        <v>24</v>
      </c>
      <c r="P822">
        <v>500</v>
      </c>
      <c r="Q822">
        <v>13</v>
      </c>
      <c r="R822" t="s">
        <v>966</v>
      </c>
      <c r="S822" s="1" t="s">
        <v>967</v>
      </c>
      <c r="T822">
        <v>39999999</v>
      </c>
      <c r="U822" s="53" t="s">
        <v>36</v>
      </c>
      <c r="V822" s="53" t="s">
        <v>38</v>
      </c>
      <c r="W822" s="53" t="s">
        <v>32</v>
      </c>
      <c r="X822">
        <v>21</v>
      </c>
      <c r="Y822">
        <v>27</v>
      </c>
      <c r="Z822">
        <v>29</v>
      </c>
      <c r="AA822">
        <v>23</v>
      </c>
      <c r="AB822">
        <v>34.700000000000003</v>
      </c>
      <c r="AC822" s="5">
        <v>2.0091299999999999E-2</v>
      </c>
      <c r="AD822" t="s">
        <v>1202</v>
      </c>
      <c r="AE822" s="5">
        <f t="shared" si="62"/>
        <v>0.8035714285714286</v>
      </c>
      <c r="AF822" s="5">
        <f t="shared" si="61"/>
        <v>9.6438239999999998E-4</v>
      </c>
      <c r="AG822">
        <f>AC822*'2022 EMP Fac Data Metro DC-NoVA'!$AT$3</f>
        <v>2.2641932161743868E-2</v>
      </c>
      <c r="AH822">
        <f t="shared" si="65"/>
        <v>1.0868127437637057E-3</v>
      </c>
      <c r="AI822">
        <f>AC822*'2022 EMP Fac Data Metro DC-NoVA'!$AT$3</f>
        <v>2.2641932161743868E-2</v>
      </c>
      <c r="AJ822">
        <f t="shared" si="66"/>
        <v>1.0868127437637057E-3</v>
      </c>
      <c r="AK822" s="53" t="s">
        <v>1334</v>
      </c>
    </row>
    <row r="823" spans="1:37" ht="43.2" x14ac:dyDescent="0.3">
      <c r="A823" t="s">
        <v>595</v>
      </c>
      <c r="B823">
        <v>2022</v>
      </c>
      <c r="C823">
        <v>70550</v>
      </c>
      <c r="D823">
        <v>4944311</v>
      </c>
      <c r="E823" s="1" t="s">
        <v>867</v>
      </c>
      <c r="F823" s="1" t="s">
        <v>43</v>
      </c>
      <c r="G823" s="48" t="s">
        <v>44</v>
      </c>
      <c r="H823" t="s">
        <v>868</v>
      </c>
      <c r="I823">
        <v>55</v>
      </c>
      <c r="K823" s="1" t="s">
        <v>941</v>
      </c>
      <c r="L823">
        <v>56</v>
      </c>
      <c r="N823">
        <v>7</v>
      </c>
      <c r="O823">
        <v>24</v>
      </c>
      <c r="P823">
        <v>500</v>
      </c>
      <c r="Q823">
        <v>14</v>
      </c>
      <c r="R823" t="s">
        <v>964</v>
      </c>
      <c r="S823" s="1" t="s">
        <v>965</v>
      </c>
      <c r="T823">
        <v>39999999</v>
      </c>
      <c r="U823" s="53" t="s">
        <v>36</v>
      </c>
      <c r="V823" s="53" t="s">
        <v>38</v>
      </c>
      <c r="W823" s="53" t="s">
        <v>28</v>
      </c>
      <c r="X823">
        <v>20</v>
      </c>
      <c r="Y823">
        <v>26</v>
      </c>
      <c r="Z823">
        <v>30</v>
      </c>
      <c r="AA823">
        <v>24</v>
      </c>
      <c r="AB823">
        <v>29.5</v>
      </c>
      <c r="AC823" s="5">
        <v>5.1920000000000001E-2</v>
      </c>
      <c r="AD823" t="s">
        <v>1202</v>
      </c>
      <c r="AE823" s="5">
        <f t="shared" si="62"/>
        <v>0.77380952380952384</v>
      </c>
      <c r="AF823" s="5">
        <f t="shared" si="61"/>
        <v>2.4921599999999998E-3</v>
      </c>
      <c r="AG823">
        <f>AC823*'2022 EMP Fac Data Metro DC-NoVA'!$AE$3</f>
        <v>5.4388171115445152E-2</v>
      </c>
      <c r="AH823">
        <f t="shared" si="65"/>
        <v>2.6106322135413668E-3</v>
      </c>
      <c r="AI823">
        <f>AC823*'2022 EMP Fac Data Metro DC-NoVA'!$AF$3</f>
        <v>5.5064017844009376E-2</v>
      </c>
      <c r="AJ823">
        <f t="shared" si="66"/>
        <v>2.6430728565124497E-3</v>
      </c>
      <c r="AK823" s="53" t="s">
        <v>1334</v>
      </c>
    </row>
    <row r="824" spans="1:37" ht="43.2" x14ac:dyDescent="0.3">
      <c r="A824" t="s">
        <v>595</v>
      </c>
      <c r="B824">
        <v>2022</v>
      </c>
      <c r="C824">
        <v>70550</v>
      </c>
      <c r="D824">
        <v>4944311</v>
      </c>
      <c r="E824" s="1" t="s">
        <v>867</v>
      </c>
      <c r="F824" s="1" t="s">
        <v>43</v>
      </c>
      <c r="G824" s="48" t="s">
        <v>44</v>
      </c>
      <c r="H824" t="s">
        <v>868</v>
      </c>
      <c r="I824">
        <v>55</v>
      </c>
      <c r="K824" s="1" t="s">
        <v>941</v>
      </c>
      <c r="L824">
        <v>56</v>
      </c>
      <c r="N824">
        <v>7</v>
      </c>
      <c r="O824">
        <v>24</v>
      </c>
      <c r="P824">
        <v>500</v>
      </c>
      <c r="Q824">
        <v>14</v>
      </c>
      <c r="R824" t="s">
        <v>964</v>
      </c>
      <c r="S824" s="1" t="s">
        <v>965</v>
      </c>
      <c r="T824">
        <v>39999999</v>
      </c>
      <c r="U824" s="53" t="s">
        <v>36</v>
      </c>
      <c r="V824" s="53" t="s">
        <v>38</v>
      </c>
      <c r="W824" s="53" t="s">
        <v>29</v>
      </c>
      <c r="X824">
        <v>20</v>
      </c>
      <c r="Y824">
        <v>26</v>
      </c>
      <c r="Z824">
        <v>30</v>
      </c>
      <c r="AA824">
        <v>24</v>
      </c>
      <c r="AB824">
        <v>29.5</v>
      </c>
      <c r="AC824" s="5">
        <v>0.38025500000000001</v>
      </c>
      <c r="AD824" t="s">
        <v>1202</v>
      </c>
      <c r="AE824" s="5">
        <f t="shared" si="62"/>
        <v>0.77380952380952384</v>
      </c>
      <c r="AF824" s="5">
        <f t="shared" si="61"/>
        <v>1.8252239999999999E-2</v>
      </c>
      <c r="AG824">
        <f>AC824*'2022 EMP Fac Data Metro DC-NoVA'!$AK$3</f>
        <v>0.41348142268742316</v>
      </c>
      <c r="AH824">
        <f t="shared" si="65"/>
        <v>1.9847108288996312E-2</v>
      </c>
      <c r="AI824">
        <f>AC824*'2022 EMP Fac Data Metro DC-NoVA'!$AL$3</f>
        <v>0.43169049410668187</v>
      </c>
      <c r="AJ824">
        <f t="shared" si="66"/>
        <v>2.0721143717120728E-2</v>
      </c>
      <c r="AK824" s="53" t="s">
        <v>1334</v>
      </c>
    </row>
    <row r="825" spans="1:37" ht="43.2" x14ac:dyDescent="0.3">
      <c r="A825" t="s">
        <v>595</v>
      </c>
      <c r="B825">
        <v>2022</v>
      </c>
      <c r="C825">
        <v>70550</v>
      </c>
      <c r="D825">
        <v>4944311</v>
      </c>
      <c r="E825" s="1" t="s">
        <v>867</v>
      </c>
      <c r="F825" s="1" t="s">
        <v>43</v>
      </c>
      <c r="G825" s="48" t="s">
        <v>44</v>
      </c>
      <c r="H825" t="s">
        <v>868</v>
      </c>
      <c r="I825">
        <v>55</v>
      </c>
      <c r="K825" s="1" t="s">
        <v>941</v>
      </c>
      <c r="L825">
        <v>56</v>
      </c>
      <c r="N825">
        <v>7</v>
      </c>
      <c r="O825">
        <v>24</v>
      </c>
      <c r="P825">
        <v>500</v>
      </c>
      <c r="Q825">
        <v>14</v>
      </c>
      <c r="R825" t="s">
        <v>964</v>
      </c>
      <c r="S825" s="1" t="s">
        <v>965</v>
      </c>
      <c r="T825">
        <v>39999999</v>
      </c>
      <c r="U825" s="53" t="s">
        <v>36</v>
      </c>
      <c r="V825" s="53" t="s">
        <v>38</v>
      </c>
      <c r="W825" s="53" t="s">
        <v>30</v>
      </c>
      <c r="X825">
        <v>20</v>
      </c>
      <c r="Y825">
        <v>26</v>
      </c>
      <c r="Z825">
        <v>30</v>
      </c>
      <c r="AA825">
        <v>24</v>
      </c>
      <c r="AB825">
        <v>29.5</v>
      </c>
      <c r="AC825" s="51">
        <v>7.1833000000000003E-6</v>
      </c>
      <c r="AD825" t="s">
        <v>1202</v>
      </c>
      <c r="AE825" s="5">
        <f t="shared" si="62"/>
        <v>0.77380952380952384</v>
      </c>
      <c r="AF825" s="5">
        <f t="shared" si="61"/>
        <v>3.4479839999999998E-7</v>
      </c>
      <c r="AG825">
        <f>AC825*'2022 EMP Fac Data Metro DC-NoVA'!$AN$3</f>
        <v>7.5400439276238571E-6</v>
      </c>
      <c r="AH825">
        <f t="shared" si="65"/>
        <v>3.6192210852594512E-7</v>
      </c>
      <c r="AI825">
        <f>AC825*'2022 EMP Fac Data Metro DC-NoVA'!$AO$3</f>
        <v>7.644284407848465E-6</v>
      </c>
      <c r="AJ825">
        <f t="shared" si="66"/>
        <v>3.6692565157672628E-7</v>
      </c>
      <c r="AK825" s="53" t="s">
        <v>1334</v>
      </c>
    </row>
    <row r="826" spans="1:37" ht="43.2" x14ac:dyDescent="0.3">
      <c r="A826" t="s">
        <v>595</v>
      </c>
      <c r="B826">
        <v>2022</v>
      </c>
      <c r="C826">
        <v>70550</v>
      </c>
      <c r="D826">
        <v>4944311</v>
      </c>
      <c r="E826" s="1" t="s">
        <v>867</v>
      </c>
      <c r="F826" s="1" t="s">
        <v>43</v>
      </c>
      <c r="G826" s="48" t="s">
        <v>44</v>
      </c>
      <c r="H826" t="s">
        <v>868</v>
      </c>
      <c r="I826">
        <v>55</v>
      </c>
      <c r="K826" s="1" t="s">
        <v>941</v>
      </c>
      <c r="L826">
        <v>56</v>
      </c>
      <c r="N826">
        <v>7</v>
      </c>
      <c r="O826">
        <v>24</v>
      </c>
      <c r="P826">
        <v>500</v>
      </c>
      <c r="Q826">
        <v>14</v>
      </c>
      <c r="R826" t="s">
        <v>964</v>
      </c>
      <c r="S826" s="1" t="s">
        <v>965</v>
      </c>
      <c r="T826">
        <v>39999999</v>
      </c>
      <c r="U826" s="53" t="s">
        <v>36</v>
      </c>
      <c r="V826" s="53" t="s">
        <v>38</v>
      </c>
      <c r="W826" s="53" t="s">
        <v>35</v>
      </c>
      <c r="X826">
        <v>20</v>
      </c>
      <c r="Y826">
        <v>26</v>
      </c>
      <c r="Z826">
        <v>30</v>
      </c>
      <c r="AA826">
        <v>24</v>
      </c>
      <c r="AB826">
        <v>29.5</v>
      </c>
      <c r="AC826" s="51">
        <v>7.1833000000000003E-6</v>
      </c>
      <c r="AD826" t="s">
        <v>1202</v>
      </c>
      <c r="AE826" s="5">
        <f t="shared" si="62"/>
        <v>0.77380952380952384</v>
      </c>
      <c r="AF826" s="5">
        <f t="shared" si="61"/>
        <v>3.4479839999999998E-7</v>
      </c>
      <c r="AG826">
        <f>AC826*'2022 EMP Fac Data Metro DC-NoVA'!$AN$3</f>
        <v>7.5400439276238571E-6</v>
      </c>
      <c r="AH826">
        <f t="shared" si="65"/>
        <v>3.6192210852594512E-7</v>
      </c>
      <c r="AI826">
        <f>AC826*'2022 EMP Fac Data Metro DC-NoVA'!$AO$3</f>
        <v>7.644284407848465E-6</v>
      </c>
      <c r="AJ826">
        <f t="shared" si="66"/>
        <v>3.6692565157672628E-7</v>
      </c>
      <c r="AK826" s="53" t="s">
        <v>1334</v>
      </c>
    </row>
    <row r="827" spans="1:37" ht="43.2" x14ac:dyDescent="0.3">
      <c r="A827" t="s">
        <v>595</v>
      </c>
      <c r="B827">
        <v>2022</v>
      </c>
      <c r="C827">
        <v>70550</v>
      </c>
      <c r="D827">
        <v>4944311</v>
      </c>
      <c r="E827" s="1" t="s">
        <v>867</v>
      </c>
      <c r="F827" s="1" t="s">
        <v>43</v>
      </c>
      <c r="G827" s="48" t="s">
        <v>44</v>
      </c>
      <c r="H827" t="s">
        <v>868</v>
      </c>
      <c r="I827">
        <v>55</v>
      </c>
      <c r="K827" s="1" t="s">
        <v>941</v>
      </c>
      <c r="L827">
        <v>56</v>
      </c>
      <c r="N827">
        <v>7</v>
      </c>
      <c r="O827">
        <v>24</v>
      </c>
      <c r="P827">
        <v>500</v>
      </c>
      <c r="Q827">
        <v>14</v>
      </c>
      <c r="R827" t="s">
        <v>964</v>
      </c>
      <c r="S827" s="1" t="s">
        <v>965</v>
      </c>
      <c r="T827">
        <v>39999999</v>
      </c>
      <c r="U827" s="53" t="s">
        <v>36</v>
      </c>
      <c r="V827" s="53" t="s">
        <v>38</v>
      </c>
      <c r="W827" s="53" t="s">
        <v>31</v>
      </c>
      <c r="X827">
        <v>20</v>
      </c>
      <c r="Y827">
        <v>26</v>
      </c>
      <c r="Z827">
        <v>30</v>
      </c>
      <c r="AA827">
        <v>24</v>
      </c>
      <c r="AB827">
        <v>29.5</v>
      </c>
      <c r="AC827" s="51">
        <v>5.4722500000000003E-5</v>
      </c>
      <c r="AD827" t="s">
        <v>1202</v>
      </c>
      <c r="AE827" s="5">
        <f t="shared" si="62"/>
        <v>0.77380952380952384</v>
      </c>
      <c r="AF827" s="5">
        <f t="shared" si="61"/>
        <v>2.6266800000000001E-6</v>
      </c>
      <c r="AG827">
        <f>AC827*'2022 EMP Fac Data Metro DC-NoVA'!$AQ$3</f>
        <v>5.8837349364028802E-5</v>
      </c>
      <c r="AH827">
        <f t="shared" si="65"/>
        <v>2.8241927694733825E-6</v>
      </c>
      <c r="AI827">
        <f>AC827*'2022 EMP Fac Data Metro DC-NoVA'!$AR$3</f>
        <v>6.0623301725662052E-5</v>
      </c>
      <c r="AJ827">
        <f t="shared" si="66"/>
        <v>2.9099184828317781E-6</v>
      </c>
      <c r="AK827" s="53" t="s">
        <v>1334</v>
      </c>
    </row>
    <row r="828" spans="1:37" ht="43.2" x14ac:dyDescent="0.3">
      <c r="A828" t="s">
        <v>595</v>
      </c>
      <c r="B828">
        <v>2022</v>
      </c>
      <c r="C828">
        <v>70550</v>
      </c>
      <c r="D828">
        <v>4944311</v>
      </c>
      <c r="E828" s="1" t="s">
        <v>867</v>
      </c>
      <c r="F828" s="1" t="s">
        <v>43</v>
      </c>
      <c r="G828" s="48" t="s">
        <v>44</v>
      </c>
      <c r="H828" t="s">
        <v>868</v>
      </c>
      <c r="I828">
        <v>55</v>
      </c>
      <c r="K828" s="1" t="s">
        <v>941</v>
      </c>
      <c r="L828">
        <v>56</v>
      </c>
      <c r="N828">
        <v>7</v>
      </c>
      <c r="O828">
        <v>24</v>
      </c>
      <c r="P828">
        <v>500</v>
      </c>
      <c r="Q828">
        <v>14</v>
      </c>
      <c r="R828" t="s">
        <v>964</v>
      </c>
      <c r="S828" s="1" t="s">
        <v>965</v>
      </c>
      <c r="T828">
        <v>39999999</v>
      </c>
      <c r="U828" s="53" t="s">
        <v>36</v>
      </c>
      <c r="V828" s="53" t="s">
        <v>38</v>
      </c>
      <c r="W828" s="53" t="s">
        <v>32</v>
      </c>
      <c r="X828">
        <v>20</v>
      </c>
      <c r="Y828">
        <v>26</v>
      </c>
      <c r="Z828">
        <v>30</v>
      </c>
      <c r="AA828">
        <v>24</v>
      </c>
      <c r="AB828">
        <v>29.5</v>
      </c>
      <c r="AC828" s="5">
        <v>0.38025500000000001</v>
      </c>
      <c r="AD828" t="s">
        <v>1202</v>
      </c>
      <c r="AE828" s="5">
        <f t="shared" si="62"/>
        <v>0.77380952380952384</v>
      </c>
      <c r="AF828" s="5">
        <f t="shared" si="61"/>
        <v>1.8252239999999999E-2</v>
      </c>
      <c r="AG828">
        <f>AC828*'2022 EMP Fac Data Metro DC-NoVA'!$AT$3</f>
        <v>0.42852916009237407</v>
      </c>
      <c r="AH828">
        <f t="shared" si="65"/>
        <v>2.0569399684433956E-2</v>
      </c>
      <c r="AI828">
        <f>AC828*'2022 EMP Fac Data Metro DC-NoVA'!$AT$3</f>
        <v>0.42852916009237407</v>
      </c>
      <c r="AJ828">
        <f t="shared" si="66"/>
        <v>2.0569399684433956E-2</v>
      </c>
      <c r="AK828" s="53" t="s">
        <v>1334</v>
      </c>
    </row>
    <row r="829" spans="1:37" ht="43.2" x14ac:dyDescent="0.3">
      <c r="A829" t="s">
        <v>595</v>
      </c>
      <c r="B829">
        <v>2022</v>
      </c>
      <c r="C829">
        <v>70550</v>
      </c>
      <c r="D829">
        <v>4944311</v>
      </c>
      <c r="E829" s="1" t="s">
        <v>867</v>
      </c>
      <c r="F829" s="1" t="s">
        <v>43</v>
      </c>
      <c r="G829" s="48" t="s">
        <v>44</v>
      </c>
      <c r="H829" t="s">
        <v>868</v>
      </c>
      <c r="I829">
        <v>55</v>
      </c>
      <c r="K829" s="1" t="s">
        <v>941</v>
      </c>
      <c r="L829">
        <v>56</v>
      </c>
      <c r="N829">
        <v>7</v>
      </c>
      <c r="O829">
        <v>24</v>
      </c>
      <c r="P829">
        <v>500</v>
      </c>
      <c r="Q829">
        <v>15</v>
      </c>
      <c r="R829" t="s">
        <v>960</v>
      </c>
      <c r="S829" s="1" t="s">
        <v>961</v>
      </c>
      <c r="T829">
        <v>39999999</v>
      </c>
      <c r="U829" s="53" t="s">
        <v>36</v>
      </c>
      <c r="V829" s="53" t="s">
        <v>38</v>
      </c>
      <c r="W829" s="53" t="s">
        <v>28</v>
      </c>
      <c r="X829">
        <v>28</v>
      </c>
      <c r="Y829">
        <v>24</v>
      </c>
      <c r="Z829">
        <v>24</v>
      </c>
      <c r="AA829">
        <v>24</v>
      </c>
      <c r="AB829">
        <v>29.1</v>
      </c>
      <c r="AC829" s="5">
        <v>1.2803999999999999E-2</v>
      </c>
      <c r="AD829" t="s">
        <v>1202</v>
      </c>
      <c r="AE829" s="5">
        <f t="shared" si="62"/>
        <v>0.7142857142857143</v>
      </c>
      <c r="AF829" s="5">
        <f t="shared" si="61"/>
        <v>6.1459199999999996E-4</v>
      </c>
      <c r="AG829">
        <f>AC829*'2022 EMP Fac Data Metro DC-NoVA'!$AE$3</f>
        <v>1.3412676097114015E-2</v>
      </c>
      <c r="AH829">
        <f t="shared" si="65"/>
        <v>6.438084526614727E-4</v>
      </c>
      <c r="AI829">
        <f>AC829*'2022 EMP Fac Data Metro DC-NoVA'!$AF$3</f>
        <v>1.3579346773395531E-2</v>
      </c>
      <c r="AJ829">
        <f t="shared" si="66"/>
        <v>6.5180864512298545E-4</v>
      </c>
      <c r="AK829" s="53" t="s">
        <v>1334</v>
      </c>
    </row>
    <row r="830" spans="1:37" ht="43.2" x14ac:dyDescent="0.3">
      <c r="A830" t="s">
        <v>595</v>
      </c>
      <c r="B830">
        <v>2022</v>
      </c>
      <c r="C830">
        <v>70550</v>
      </c>
      <c r="D830">
        <v>4944311</v>
      </c>
      <c r="E830" s="1" t="s">
        <v>867</v>
      </c>
      <c r="F830" s="1" t="s">
        <v>43</v>
      </c>
      <c r="G830" s="48" t="s">
        <v>44</v>
      </c>
      <c r="H830" t="s">
        <v>868</v>
      </c>
      <c r="I830">
        <v>55</v>
      </c>
      <c r="K830" s="1" t="s">
        <v>941</v>
      </c>
      <c r="L830">
        <v>56</v>
      </c>
      <c r="N830">
        <v>7</v>
      </c>
      <c r="O830">
        <v>24</v>
      </c>
      <c r="P830">
        <v>500</v>
      </c>
      <c r="Q830">
        <v>15</v>
      </c>
      <c r="R830" t="s">
        <v>960</v>
      </c>
      <c r="S830" s="1" t="s">
        <v>961</v>
      </c>
      <c r="T830">
        <v>39999999</v>
      </c>
      <c r="U830" s="53" t="s">
        <v>36</v>
      </c>
      <c r="V830" s="53" t="s">
        <v>38</v>
      </c>
      <c r="W830" s="53" t="s">
        <v>29</v>
      </c>
      <c r="X830">
        <v>28</v>
      </c>
      <c r="Y830">
        <v>24</v>
      </c>
      <c r="Z830">
        <v>24</v>
      </c>
      <c r="AA830">
        <v>24</v>
      </c>
      <c r="AB830">
        <v>29.1</v>
      </c>
      <c r="AC830" s="5">
        <v>9.3701999999999994E-2</v>
      </c>
      <c r="AD830" t="s">
        <v>1202</v>
      </c>
      <c r="AE830" s="5">
        <f t="shared" si="62"/>
        <v>0.7142857142857143</v>
      </c>
      <c r="AF830" s="5">
        <f t="shared" ref="AF830:AF893" si="67">IF(AE830=0,"n/a",IF(AE830&gt;13,(AC830*Y830/100)/(13*N830),(AC830*Y830/100/(AE830*N830))))</f>
        <v>4.4976959999999998E-3</v>
      </c>
      <c r="AG830">
        <f>AC830*'2022 EMP Fac Data Metro DC-NoVA'!$AK$3</f>
        <v>0.10188961688513477</v>
      </c>
      <c r="AH830">
        <f t="shared" si="65"/>
        <v>4.8907016104864694E-3</v>
      </c>
      <c r="AI830">
        <f>AC830*'2022 EMP Fac Data Metro DC-NoVA'!$AL$3</f>
        <v>0.10637667533309043</v>
      </c>
      <c r="AJ830">
        <f t="shared" si="66"/>
        <v>5.1060804159883408E-3</v>
      </c>
      <c r="AK830" s="53" t="s">
        <v>1334</v>
      </c>
    </row>
    <row r="831" spans="1:37" ht="43.2" x14ac:dyDescent="0.3">
      <c r="A831" t="s">
        <v>595</v>
      </c>
      <c r="B831">
        <v>2022</v>
      </c>
      <c r="C831">
        <v>70550</v>
      </c>
      <c r="D831">
        <v>4944311</v>
      </c>
      <c r="E831" s="1" t="s">
        <v>867</v>
      </c>
      <c r="F831" s="1" t="s">
        <v>43</v>
      </c>
      <c r="G831" s="48" t="s">
        <v>44</v>
      </c>
      <c r="H831" t="s">
        <v>868</v>
      </c>
      <c r="I831">
        <v>55</v>
      </c>
      <c r="K831" s="1" t="s">
        <v>941</v>
      </c>
      <c r="L831">
        <v>56</v>
      </c>
      <c r="N831">
        <v>7</v>
      </c>
      <c r="O831">
        <v>24</v>
      </c>
      <c r="P831">
        <v>500</v>
      </c>
      <c r="Q831">
        <v>15</v>
      </c>
      <c r="R831" t="s">
        <v>960</v>
      </c>
      <c r="S831" s="1" t="s">
        <v>961</v>
      </c>
      <c r="T831">
        <v>39999999</v>
      </c>
      <c r="U831" s="53" t="s">
        <v>36</v>
      </c>
      <c r="V831" s="53" t="s">
        <v>38</v>
      </c>
      <c r="W831" s="53" t="s">
        <v>30</v>
      </c>
      <c r="X831">
        <v>28</v>
      </c>
      <c r="Y831">
        <v>24</v>
      </c>
      <c r="Z831">
        <v>24</v>
      </c>
      <c r="AA831">
        <v>24</v>
      </c>
      <c r="AB831">
        <v>29.1</v>
      </c>
      <c r="AC831" s="51">
        <v>1.7751E-6</v>
      </c>
      <c r="AD831" t="s">
        <v>1202</v>
      </c>
      <c r="AE831" s="5">
        <f t="shared" si="62"/>
        <v>0.7142857142857143</v>
      </c>
      <c r="AF831" s="5">
        <f t="shared" si="67"/>
        <v>8.520479999999999E-8</v>
      </c>
      <c r="AG831">
        <f>AC831*'2022 EMP Fac Data Metro DC-NoVA'!$AN$3</f>
        <v>1.8632567170973101E-6</v>
      </c>
      <c r="AH831">
        <f t="shared" si="65"/>
        <v>8.9436322420670877E-8</v>
      </c>
      <c r="AI831">
        <f>AC831*'2022 EMP Fac Data Metro DC-NoVA'!$AO$3</f>
        <v>1.8890160862516962E-6</v>
      </c>
      <c r="AJ831">
        <f t="shared" si="66"/>
        <v>9.067277214008141E-8</v>
      </c>
      <c r="AK831" s="53" t="s">
        <v>1334</v>
      </c>
    </row>
    <row r="832" spans="1:37" ht="43.2" x14ac:dyDescent="0.3">
      <c r="A832" t="s">
        <v>595</v>
      </c>
      <c r="B832">
        <v>2022</v>
      </c>
      <c r="C832">
        <v>70550</v>
      </c>
      <c r="D832">
        <v>4944311</v>
      </c>
      <c r="E832" s="1" t="s">
        <v>867</v>
      </c>
      <c r="F832" s="1" t="s">
        <v>43</v>
      </c>
      <c r="G832" s="48" t="s">
        <v>44</v>
      </c>
      <c r="H832" t="s">
        <v>868</v>
      </c>
      <c r="I832">
        <v>55</v>
      </c>
      <c r="K832" s="1" t="s">
        <v>941</v>
      </c>
      <c r="L832">
        <v>56</v>
      </c>
      <c r="N832">
        <v>7</v>
      </c>
      <c r="O832">
        <v>24</v>
      </c>
      <c r="P832">
        <v>500</v>
      </c>
      <c r="Q832">
        <v>15</v>
      </c>
      <c r="R832" t="s">
        <v>960</v>
      </c>
      <c r="S832" s="1" t="s">
        <v>961</v>
      </c>
      <c r="T832">
        <v>39999999</v>
      </c>
      <c r="U832" s="53" t="s">
        <v>36</v>
      </c>
      <c r="V832" s="53" t="s">
        <v>38</v>
      </c>
      <c r="W832" s="53" t="s">
        <v>35</v>
      </c>
      <c r="X832">
        <v>28</v>
      </c>
      <c r="Y832">
        <v>24</v>
      </c>
      <c r="Z832">
        <v>24</v>
      </c>
      <c r="AA832">
        <v>24</v>
      </c>
      <c r="AB832">
        <v>29.1</v>
      </c>
      <c r="AC832" s="51">
        <v>1.7751E-6</v>
      </c>
      <c r="AD832" t="s">
        <v>1202</v>
      </c>
      <c r="AE832" s="5">
        <f t="shared" si="62"/>
        <v>0.7142857142857143</v>
      </c>
      <c r="AF832" s="5">
        <f t="shared" si="67"/>
        <v>8.520479999999999E-8</v>
      </c>
      <c r="AG832">
        <f>AC832*'2022 EMP Fac Data Metro DC-NoVA'!$AN$3</f>
        <v>1.8632567170973101E-6</v>
      </c>
      <c r="AH832">
        <f t="shared" si="65"/>
        <v>8.9436322420670877E-8</v>
      </c>
      <c r="AI832">
        <f>AC832*'2022 EMP Fac Data Metro DC-NoVA'!$AO$3</f>
        <v>1.8890160862516962E-6</v>
      </c>
      <c r="AJ832">
        <f t="shared" si="66"/>
        <v>9.067277214008141E-8</v>
      </c>
      <c r="AK832" s="53" t="s">
        <v>1334</v>
      </c>
    </row>
    <row r="833" spans="1:37" ht="43.2" x14ac:dyDescent="0.3">
      <c r="A833" t="s">
        <v>595</v>
      </c>
      <c r="B833">
        <v>2022</v>
      </c>
      <c r="C833">
        <v>70550</v>
      </c>
      <c r="D833">
        <v>4944311</v>
      </c>
      <c r="E833" s="1" t="s">
        <v>867</v>
      </c>
      <c r="F833" s="1" t="s">
        <v>43</v>
      </c>
      <c r="G833" s="48" t="s">
        <v>44</v>
      </c>
      <c r="H833" t="s">
        <v>868</v>
      </c>
      <c r="I833">
        <v>55</v>
      </c>
      <c r="K833" s="1" t="s">
        <v>941</v>
      </c>
      <c r="L833">
        <v>56</v>
      </c>
      <c r="N833">
        <v>7</v>
      </c>
      <c r="O833">
        <v>24</v>
      </c>
      <c r="P833">
        <v>500</v>
      </c>
      <c r="Q833">
        <v>15</v>
      </c>
      <c r="R833" t="s">
        <v>960</v>
      </c>
      <c r="S833" s="1" t="s">
        <v>961</v>
      </c>
      <c r="T833">
        <v>39999999</v>
      </c>
      <c r="U833" s="53" t="s">
        <v>36</v>
      </c>
      <c r="V833" s="53" t="s">
        <v>38</v>
      </c>
      <c r="W833" s="53" t="s">
        <v>31</v>
      </c>
      <c r="X833">
        <v>28</v>
      </c>
      <c r="Y833">
        <v>24</v>
      </c>
      <c r="Z833">
        <v>24</v>
      </c>
      <c r="AA833">
        <v>24</v>
      </c>
      <c r="AB833">
        <v>29.1</v>
      </c>
      <c r="AC833" s="51">
        <v>1.3517E-5</v>
      </c>
      <c r="AD833" t="s">
        <v>1202</v>
      </c>
      <c r="AE833" s="5">
        <f t="shared" si="62"/>
        <v>0.7142857142857143</v>
      </c>
      <c r="AF833" s="5">
        <f t="shared" si="67"/>
        <v>6.4881599999999995E-7</v>
      </c>
      <c r="AG833">
        <f>AC833*'2022 EMP Fac Data Metro DC-NoVA'!$AQ$3</f>
        <v>1.4533408586113156E-5</v>
      </c>
      <c r="AH833">
        <f t="shared" si="65"/>
        <v>6.9760361213343149E-7</v>
      </c>
      <c r="AI833">
        <f>AC833*'2022 EMP Fac Data Metro DC-NoVA'!$AR$3</f>
        <v>1.4974556524752595E-5</v>
      </c>
      <c r="AJ833">
        <f t="shared" si="66"/>
        <v>7.1877871318812461E-7</v>
      </c>
      <c r="AK833" s="53" t="s">
        <v>1334</v>
      </c>
    </row>
    <row r="834" spans="1:37" ht="43.2" x14ac:dyDescent="0.3">
      <c r="A834" t="s">
        <v>595</v>
      </c>
      <c r="B834">
        <v>2022</v>
      </c>
      <c r="C834">
        <v>70550</v>
      </c>
      <c r="D834">
        <v>4944311</v>
      </c>
      <c r="E834" s="1" t="s">
        <v>867</v>
      </c>
      <c r="F834" s="1" t="s">
        <v>43</v>
      </c>
      <c r="G834" s="48" t="s">
        <v>44</v>
      </c>
      <c r="H834" t="s">
        <v>868</v>
      </c>
      <c r="I834">
        <v>55</v>
      </c>
      <c r="K834" s="1" t="s">
        <v>941</v>
      </c>
      <c r="L834">
        <v>56</v>
      </c>
      <c r="N834">
        <v>7</v>
      </c>
      <c r="O834">
        <v>24</v>
      </c>
      <c r="P834">
        <v>500</v>
      </c>
      <c r="Q834">
        <v>15</v>
      </c>
      <c r="R834" t="s">
        <v>960</v>
      </c>
      <c r="S834" s="1" t="s">
        <v>961</v>
      </c>
      <c r="T834">
        <v>39999999</v>
      </c>
      <c r="U834" s="53" t="s">
        <v>36</v>
      </c>
      <c r="V834" s="53" t="s">
        <v>38</v>
      </c>
      <c r="W834" s="53" t="s">
        <v>32</v>
      </c>
      <c r="X834">
        <v>28</v>
      </c>
      <c r="Y834">
        <v>24</v>
      </c>
      <c r="Z834">
        <v>24</v>
      </c>
      <c r="AA834">
        <v>24</v>
      </c>
      <c r="AB834">
        <v>29.1</v>
      </c>
      <c r="AC834" s="5">
        <v>2.7063E-3</v>
      </c>
      <c r="AD834" t="s">
        <v>1202</v>
      </c>
      <c r="AE834" s="5">
        <f t="shared" ref="AE834:AE897" si="68">IF(Y834=0,0,P834/(O834*N834)*Y834/100)</f>
        <v>0.7142857142857143</v>
      </c>
      <c r="AF834" s="5">
        <f t="shared" si="67"/>
        <v>1.2990239999999999E-4</v>
      </c>
      <c r="AG834">
        <f>AC834*'2022 EMP Fac Data Metro DC-NoVA'!$AT$3</f>
        <v>3.049870392126315E-3</v>
      </c>
      <c r="AH834">
        <f t="shared" si="65"/>
        <v>1.4639377882206311E-4</v>
      </c>
      <c r="AI834">
        <f>AC834*'2022 EMP Fac Data Metro DC-NoVA'!$AT$3</f>
        <v>3.049870392126315E-3</v>
      </c>
      <c r="AJ834">
        <f t="shared" si="66"/>
        <v>1.4639377882206311E-4</v>
      </c>
      <c r="AK834" s="53" t="s">
        <v>1334</v>
      </c>
    </row>
    <row r="835" spans="1:37" ht="43.2" x14ac:dyDescent="0.3">
      <c r="A835" t="s">
        <v>595</v>
      </c>
      <c r="B835">
        <v>2022</v>
      </c>
      <c r="C835">
        <v>70550</v>
      </c>
      <c r="D835">
        <v>4944311</v>
      </c>
      <c r="E835" s="1" t="s">
        <v>867</v>
      </c>
      <c r="F835" s="1" t="s">
        <v>43</v>
      </c>
      <c r="G835" s="48" t="s">
        <v>44</v>
      </c>
      <c r="H835" t="s">
        <v>868</v>
      </c>
      <c r="I835">
        <v>55</v>
      </c>
      <c r="K835" s="1" t="s">
        <v>941</v>
      </c>
      <c r="L835">
        <v>56</v>
      </c>
      <c r="N835">
        <v>7</v>
      </c>
      <c r="O835">
        <v>24</v>
      </c>
      <c r="P835">
        <v>500</v>
      </c>
      <c r="Q835">
        <v>16</v>
      </c>
      <c r="R835" t="s">
        <v>972</v>
      </c>
      <c r="S835" s="1" t="s">
        <v>973</v>
      </c>
      <c r="T835">
        <v>39999999</v>
      </c>
      <c r="U835" s="53" t="s">
        <v>36</v>
      </c>
      <c r="V835" s="53" t="s">
        <v>38</v>
      </c>
      <c r="W835" s="53" t="s">
        <v>28</v>
      </c>
      <c r="X835">
        <v>13</v>
      </c>
      <c r="Y835">
        <v>33</v>
      </c>
      <c r="Z835">
        <v>40</v>
      </c>
      <c r="AA835">
        <v>14</v>
      </c>
      <c r="AB835">
        <v>14.1</v>
      </c>
      <c r="AC835" s="5">
        <v>1.2408000000000001E-2</v>
      </c>
      <c r="AD835" t="s">
        <v>1202</v>
      </c>
      <c r="AE835" s="5">
        <f t="shared" si="68"/>
        <v>0.98214285714285721</v>
      </c>
      <c r="AF835" s="5">
        <f t="shared" si="67"/>
        <v>5.9558400000000002E-4</v>
      </c>
      <c r="AG835">
        <f>AC835*'2022 EMP Fac Data Metro DC-NoVA'!$AE$3</f>
        <v>1.2997851063182655E-2</v>
      </c>
      <c r="AH835">
        <f t="shared" si="65"/>
        <v>6.2389685103276735E-4</v>
      </c>
      <c r="AI835">
        <f>AC835*'2022 EMP Fac Data Metro DC-NoVA'!$AF$3</f>
        <v>1.3159366976280206E-2</v>
      </c>
      <c r="AJ835">
        <f t="shared" si="66"/>
        <v>6.3164961486144992E-4</v>
      </c>
      <c r="AK835" s="53" t="s">
        <v>1334</v>
      </c>
    </row>
    <row r="836" spans="1:37" ht="43.2" x14ac:dyDescent="0.3">
      <c r="A836" t="s">
        <v>595</v>
      </c>
      <c r="B836">
        <v>2022</v>
      </c>
      <c r="C836">
        <v>70550</v>
      </c>
      <c r="D836">
        <v>4944311</v>
      </c>
      <c r="E836" s="1" t="s">
        <v>867</v>
      </c>
      <c r="F836" s="1" t="s">
        <v>43</v>
      </c>
      <c r="G836" s="48" t="s">
        <v>44</v>
      </c>
      <c r="H836" t="s">
        <v>868</v>
      </c>
      <c r="I836">
        <v>55</v>
      </c>
      <c r="K836" s="1" t="s">
        <v>941</v>
      </c>
      <c r="L836">
        <v>56</v>
      </c>
      <c r="N836">
        <v>7</v>
      </c>
      <c r="O836">
        <v>24</v>
      </c>
      <c r="P836">
        <v>500</v>
      </c>
      <c r="Q836">
        <v>16</v>
      </c>
      <c r="R836" t="s">
        <v>972</v>
      </c>
      <c r="S836" s="1" t="s">
        <v>973</v>
      </c>
      <c r="T836">
        <v>39999999</v>
      </c>
      <c r="U836" s="53" t="s">
        <v>36</v>
      </c>
      <c r="V836" s="53" t="s">
        <v>38</v>
      </c>
      <c r="W836" s="53" t="s">
        <v>29</v>
      </c>
      <c r="X836">
        <v>13</v>
      </c>
      <c r="Y836">
        <v>33</v>
      </c>
      <c r="Z836">
        <v>40</v>
      </c>
      <c r="AA836">
        <v>14</v>
      </c>
      <c r="AB836">
        <v>14.1</v>
      </c>
      <c r="AC836" s="5">
        <v>9.0874499999999997E-2</v>
      </c>
      <c r="AD836" t="s">
        <v>1202</v>
      </c>
      <c r="AE836" s="5">
        <f t="shared" si="68"/>
        <v>0.98214285714285721</v>
      </c>
      <c r="AF836" s="5">
        <f t="shared" si="67"/>
        <v>4.361976E-3</v>
      </c>
      <c r="AG836">
        <f>AC836*'2022 EMP Fac Data Metro DC-NoVA'!$AK$3</f>
        <v>9.8815051862587558E-2</v>
      </c>
      <c r="AH836">
        <f t="shared" si="65"/>
        <v>4.7431224894042027E-3</v>
      </c>
      <c r="AI836">
        <f>AC836*'2022 EMP Fac Data Metro DC-NoVA'!$AL$3</f>
        <v>0.10316671130346125</v>
      </c>
      <c r="AJ836">
        <f t="shared" si="66"/>
        <v>4.9520021425661408E-3</v>
      </c>
      <c r="AK836" s="53" t="s">
        <v>1334</v>
      </c>
    </row>
    <row r="837" spans="1:37" ht="43.2" x14ac:dyDescent="0.3">
      <c r="A837" t="s">
        <v>595</v>
      </c>
      <c r="B837">
        <v>2022</v>
      </c>
      <c r="C837">
        <v>70550</v>
      </c>
      <c r="D837">
        <v>4944311</v>
      </c>
      <c r="E837" s="1" t="s">
        <v>867</v>
      </c>
      <c r="F837" s="1" t="s">
        <v>43</v>
      </c>
      <c r="G837" s="48" t="s">
        <v>44</v>
      </c>
      <c r="H837" t="s">
        <v>868</v>
      </c>
      <c r="I837">
        <v>55</v>
      </c>
      <c r="K837" s="1" t="s">
        <v>941</v>
      </c>
      <c r="L837">
        <v>56</v>
      </c>
      <c r="N837">
        <v>7</v>
      </c>
      <c r="O837">
        <v>24</v>
      </c>
      <c r="P837">
        <v>500</v>
      </c>
      <c r="Q837">
        <v>16</v>
      </c>
      <c r="R837" t="s">
        <v>972</v>
      </c>
      <c r="S837" s="1" t="s">
        <v>973</v>
      </c>
      <c r="T837">
        <v>39999999</v>
      </c>
      <c r="U837" s="53" t="s">
        <v>36</v>
      </c>
      <c r="V837" s="53" t="s">
        <v>38</v>
      </c>
      <c r="W837" s="53" t="s">
        <v>30</v>
      </c>
      <c r="X837">
        <v>13</v>
      </c>
      <c r="Y837">
        <v>33</v>
      </c>
      <c r="Z837">
        <v>40</v>
      </c>
      <c r="AA837">
        <v>14</v>
      </c>
      <c r="AB837">
        <v>14.1</v>
      </c>
      <c r="AC837" s="51">
        <v>1.7202000000000001E-6</v>
      </c>
      <c r="AD837" t="s">
        <v>1202</v>
      </c>
      <c r="AE837" s="5">
        <f t="shared" si="68"/>
        <v>0.98214285714285721</v>
      </c>
      <c r="AF837" s="5">
        <f t="shared" si="67"/>
        <v>8.2569599999999996E-8</v>
      </c>
      <c r="AG837">
        <f>AC837*'2022 EMP Fac Data Metro DC-NoVA'!$AN$3</f>
        <v>1.8056302206922388E-6</v>
      </c>
      <c r="AH837">
        <f t="shared" si="65"/>
        <v>8.6670250593227454E-8</v>
      </c>
      <c r="AI837">
        <f>AC837*'2022 EMP Fac Data Metro DC-NoVA'!$AO$3</f>
        <v>1.8305929083263861E-6</v>
      </c>
      <c r="AJ837">
        <f t="shared" si="66"/>
        <v>8.7868459599666518E-8</v>
      </c>
      <c r="AK837" s="53" t="s">
        <v>1334</v>
      </c>
    </row>
    <row r="838" spans="1:37" ht="43.2" x14ac:dyDescent="0.3">
      <c r="A838" t="s">
        <v>595</v>
      </c>
      <c r="B838">
        <v>2022</v>
      </c>
      <c r="C838">
        <v>70550</v>
      </c>
      <c r="D838">
        <v>4944311</v>
      </c>
      <c r="E838" s="1" t="s">
        <v>867</v>
      </c>
      <c r="F838" s="1" t="s">
        <v>43</v>
      </c>
      <c r="G838" s="48" t="s">
        <v>44</v>
      </c>
      <c r="H838" t="s">
        <v>868</v>
      </c>
      <c r="I838">
        <v>55</v>
      </c>
      <c r="K838" s="1" t="s">
        <v>941</v>
      </c>
      <c r="L838">
        <v>56</v>
      </c>
      <c r="N838">
        <v>7</v>
      </c>
      <c r="O838">
        <v>24</v>
      </c>
      <c r="P838">
        <v>500</v>
      </c>
      <c r="Q838">
        <v>16</v>
      </c>
      <c r="R838" t="s">
        <v>972</v>
      </c>
      <c r="S838" s="1" t="s">
        <v>973</v>
      </c>
      <c r="T838">
        <v>39999999</v>
      </c>
      <c r="U838" s="53" t="s">
        <v>36</v>
      </c>
      <c r="V838" s="53" t="s">
        <v>38</v>
      </c>
      <c r="W838" s="53" t="s">
        <v>35</v>
      </c>
      <c r="X838">
        <v>13</v>
      </c>
      <c r="Y838">
        <v>33</v>
      </c>
      <c r="Z838">
        <v>40</v>
      </c>
      <c r="AA838">
        <v>14</v>
      </c>
      <c r="AB838">
        <v>14.1</v>
      </c>
      <c r="AC838" s="51">
        <v>1.7202000000000001E-6</v>
      </c>
      <c r="AD838" t="s">
        <v>1202</v>
      </c>
      <c r="AE838" s="5">
        <f t="shared" si="68"/>
        <v>0.98214285714285721</v>
      </c>
      <c r="AF838" s="5">
        <f t="shared" si="67"/>
        <v>8.2569599999999996E-8</v>
      </c>
      <c r="AG838">
        <f>AC838*'2022 EMP Fac Data Metro DC-NoVA'!$AN$3</f>
        <v>1.8056302206922388E-6</v>
      </c>
      <c r="AH838">
        <f t="shared" si="65"/>
        <v>8.6670250593227454E-8</v>
      </c>
      <c r="AI838">
        <f>AC838*'2022 EMP Fac Data Metro DC-NoVA'!$AO$3</f>
        <v>1.8305929083263861E-6</v>
      </c>
      <c r="AJ838">
        <f t="shared" si="66"/>
        <v>8.7868459599666518E-8</v>
      </c>
      <c r="AK838" s="53" t="s">
        <v>1334</v>
      </c>
    </row>
    <row r="839" spans="1:37" ht="43.2" x14ac:dyDescent="0.3">
      <c r="A839" t="s">
        <v>595</v>
      </c>
      <c r="B839">
        <v>2022</v>
      </c>
      <c r="C839">
        <v>70550</v>
      </c>
      <c r="D839">
        <v>4944311</v>
      </c>
      <c r="E839" s="1" t="s">
        <v>867</v>
      </c>
      <c r="F839" s="1" t="s">
        <v>43</v>
      </c>
      <c r="G839" s="48" t="s">
        <v>44</v>
      </c>
      <c r="H839" t="s">
        <v>868</v>
      </c>
      <c r="I839">
        <v>55</v>
      </c>
      <c r="K839" s="1" t="s">
        <v>941</v>
      </c>
      <c r="L839">
        <v>56</v>
      </c>
      <c r="N839">
        <v>7</v>
      </c>
      <c r="O839">
        <v>24</v>
      </c>
      <c r="P839">
        <v>500</v>
      </c>
      <c r="Q839">
        <v>16</v>
      </c>
      <c r="R839" t="s">
        <v>972</v>
      </c>
      <c r="S839" s="1" t="s">
        <v>973</v>
      </c>
      <c r="T839">
        <v>39999999</v>
      </c>
      <c r="U839" s="53" t="s">
        <v>36</v>
      </c>
      <c r="V839" s="53" t="s">
        <v>38</v>
      </c>
      <c r="W839" s="53" t="s">
        <v>31</v>
      </c>
      <c r="X839">
        <v>13</v>
      </c>
      <c r="Y839">
        <v>33</v>
      </c>
      <c r="Z839">
        <v>40</v>
      </c>
      <c r="AA839">
        <v>14</v>
      </c>
      <c r="AB839">
        <v>14.1</v>
      </c>
      <c r="AC839" s="51">
        <v>1.3113E-5</v>
      </c>
      <c r="AD839" t="s">
        <v>1202</v>
      </c>
      <c r="AE839" s="5">
        <f t="shared" si="68"/>
        <v>0.98214285714285721</v>
      </c>
      <c r="AF839" s="5">
        <f t="shared" si="67"/>
        <v>6.2942399999999988E-7</v>
      </c>
      <c r="AG839">
        <f>AC839*'2022 EMP Fac Data Metro DC-NoVA'!$AQ$3</f>
        <v>1.4099029872730771E-5</v>
      </c>
      <c r="AH839">
        <f t="shared" si="65"/>
        <v>6.7675343389107695E-7</v>
      </c>
      <c r="AI839">
        <f>AC839*'2022 EMP Fac Data Metro DC-NoVA'!$AR$3</f>
        <v>1.4526992654367151E-5</v>
      </c>
      <c r="AJ839">
        <f t="shared" si="66"/>
        <v>6.9729564740962308E-7</v>
      </c>
      <c r="AK839" s="53" t="s">
        <v>1334</v>
      </c>
    </row>
    <row r="840" spans="1:37" ht="43.2" x14ac:dyDescent="0.3">
      <c r="A840" t="s">
        <v>595</v>
      </c>
      <c r="B840">
        <v>2022</v>
      </c>
      <c r="C840">
        <v>70550</v>
      </c>
      <c r="D840">
        <v>4944311</v>
      </c>
      <c r="E840" s="1" t="s">
        <v>867</v>
      </c>
      <c r="F840" s="1" t="s">
        <v>43</v>
      </c>
      <c r="G840" s="48" t="s">
        <v>44</v>
      </c>
      <c r="H840" t="s">
        <v>868</v>
      </c>
      <c r="I840">
        <v>55</v>
      </c>
      <c r="K840" s="1" t="s">
        <v>941</v>
      </c>
      <c r="L840">
        <v>56</v>
      </c>
      <c r="N840">
        <v>7</v>
      </c>
      <c r="O840">
        <v>24</v>
      </c>
      <c r="P840">
        <v>500</v>
      </c>
      <c r="Q840">
        <v>16</v>
      </c>
      <c r="R840" t="s">
        <v>972</v>
      </c>
      <c r="S840" s="1" t="s">
        <v>973</v>
      </c>
      <c r="T840">
        <v>39999999</v>
      </c>
      <c r="U840" s="53" t="s">
        <v>36</v>
      </c>
      <c r="V840" s="53" t="s">
        <v>38</v>
      </c>
      <c r="W840" s="53" t="s">
        <v>32</v>
      </c>
      <c r="X840">
        <v>13</v>
      </c>
      <c r="Y840">
        <v>33</v>
      </c>
      <c r="Z840">
        <v>40</v>
      </c>
      <c r="AA840">
        <v>14</v>
      </c>
      <c r="AB840">
        <v>14.1</v>
      </c>
      <c r="AC840" s="5">
        <v>2.6296499999999999E-3</v>
      </c>
      <c r="AD840" t="s">
        <v>1202</v>
      </c>
      <c r="AE840" s="5">
        <f t="shared" si="68"/>
        <v>0.98214285714285721</v>
      </c>
      <c r="AF840" s="5">
        <f t="shared" si="67"/>
        <v>1.262232E-4</v>
      </c>
      <c r="AG840">
        <f>AC840*'2022 EMP Fac Data Metro DC-NoVA'!$AT$3</f>
        <v>2.9634895158167844E-3</v>
      </c>
      <c r="AH840">
        <f t="shared" si="65"/>
        <v>1.4224749675920565E-4</v>
      </c>
      <c r="AI840">
        <f>AC840*'2022 EMP Fac Data Metro DC-NoVA'!$AT$3</f>
        <v>2.9634895158167844E-3</v>
      </c>
      <c r="AJ840">
        <f t="shared" si="66"/>
        <v>1.4224749675920565E-4</v>
      </c>
      <c r="AK840" s="53" t="s">
        <v>1334</v>
      </c>
    </row>
    <row r="841" spans="1:37" ht="43.2" x14ac:dyDescent="0.3">
      <c r="A841" t="s">
        <v>595</v>
      </c>
      <c r="B841">
        <v>2022</v>
      </c>
      <c r="C841">
        <v>70550</v>
      </c>
      <c r="D841">
        <v>4944311</v>
      </c>
      <c r="E841" s="1" t="s">
        <v>867</v>
      </c>
      <c r="F841" s="1" t="s">
        <v>43</v>
      </c>
      <c r="G841" s="48" t="s">
        <v>44</v>
      </c>
      <c r="H841" t="s">
        <v>868</v>
      </c>
      <c r="I841">
        <v>56</v>
      </c>
      <c r="J841" t="s">
        <v>974</v>
      </c>
      <c r="K841" s="1" t="s">
        <v>975</v>
      </c>
      <c r="L841">
        <v>57</v>
      </c>
      <c r="M841" t="s">
        <v>974</v>
      </c>
      <c r="N841">
        <v>7</v>
      </c>
      <c r="O841">
        <v>5</v>
      </c>
      <c r="P841">
        <v>500</v>
      </c>
      <c r="Q841">
        <v>1</v>
      </c>
      <c r="R841" t="s">
        <v>974</v>
      </c>
      <c r="S841" s="1" t="s">
        <v>976</v>
      </c>
      <c r="T841">
        <v>39999999</v>
      </c>
      <c r="U841" s="53" t="s">
        <v>36</v>
      </c>
      <c r="V841" s="53" t="s">
        <v>38</v>
      </c>
      <c r="W841" s="53" t="s">
        <v>28</v>
      </c>
      <c r="X841">
        <v>0</v>
      </c>
      <c r="Y841">
        <v>0</v>
      </c>
      <c r="Z841">
        <v>0</v>
      </c>
      <c r="AA841">
        <v>0</v>
      </c>
      <c r="AB841">
        <v>0</v>
      </c>
      <c r="AC841" s="5">
        <v>0</v>
      </c>
      <c r="AD841" t="s">
        <v>1202</v>
      </c>
      <c r="AE841" s="5">
        <f t="shared" si="68"/>
        <v>0</v>
      </c>
      <c r="AF841" s="5" t="str">
        <f t="shared" si="67"/>
        <v>n/a</v>
      </c>
      <c r="AG841">
        <v>0</v>
      </c>
      <c r="AH841">
        <v>0</v>
      </c>
      <c r="AI841">
        <v>0</v>
      </c>
      <c r="AJ841">
        <v>0</v>
      </c>
      <c r="AK841" s="53" t="s">
        <v>1334</v>
      </c>
    </row>
    <row r="842" spans="1:37" ht="43.2" x14ac:dyDescent="0.3">
      <c r="A842" t="s">
        <v>595</v>
      </c>
      <c r="B842">
        <v>2022</v>
      </c>
      <c r="C842">
        <v>70550</v>
      </c>
      <c r="D842">
        <v>4944311</v>
      </c>
      <c r="E842" s="1" t="s">
        <v>867</v>
      </c>
      <c r="F842" s="1" t="s">
        <v>43</v>
      </c>
      <c r="G842" s="48" t="s">
        <v>44</v>
      </c>
      <c r="H842" t="s">
        <v>868</v>
      </c>
      <c r="I842">
        <v>56</v>
      </c>
      <c r="J842" t="s">
        <v>974</v>
      </c>
      <c r="K842" s="1" t="s">
        <v>975</v>
      </c>
      <c r="L842">
        <v>57</v>
      </c>
      <c r="M842" t="s">
        <v>974</v>
      </c>
      <c r="N842">
        <v>7</v>
      </c>
      <c r="O842">
        <v>5</v>
      </c>
      <c r="P842">
        <v>500</v>
      </c>
      <c r="Q842">
        <v>1</v>
      </c>
      <c r="R842" t="s">
        <v>974</v>
      </c>
      <c r="S842" s="1" t="s">
        <v>976</v>
      </c>
      <c r="T842">
        <v>39999999</v>
      </c>
      <c r="U842" s="53" t="s">
        <v>36</v>
      </c>
      <c r="V842" s="53" t="s">
        <v>38</v>
      </c>
      <c r="W842" s="53" t="s">
        <v>29</v>
      </c>
      <c r="X842">
        <v>0</v>
      </c>
      <c r="Y842">
        <v>0</v>
      </c>
      <c r="Z842">
        <v>0</v>
      </c>
      <c r="AA842">
        <v>0</v>
      </c>
      <c r="AB842">
        <v>0</v>
      </c>
      <c r="AC842" s="5">
        <v>0</v>
      </c>
      <c r="AD842" t="s">
        <v>1202</v>
      </c>
      <c r="AE842" s="5">
        <f t="shared" si="68"/>
        <v>0</v>
      </c>
      <c r="AF842" s="5" t="str">
        <f t="shared" si="67"/>
        <v>n/a</v>
      </c>
      <c r="AG842">
        <v>0</v>
      </c>
      <c r="AH842">
        <v>0</v>
      </c>
      <c r="AI842">
        <v>0</v>
      </c>
      <c r="AJ842">
        <v>0</v>
      </c>
      <c r="AK842" s="53" t="s">
        <v>1334</v>
      </c>
    </row>
    <row r="843" spans="1:37" ht="43.2" x14ac:dyDescent="0.3">
      <c r="A843" t="s">
        <v>595</v>
      </c>
      <c r="B843">
        <v>2022</v>
      </c>
      <c r="C843">
        <v>70550</v>
      </c>
      <c r="D843">
        <v>4944311</v>
      </c>
      <c r="E843" s="1" t="s">
        <v>867</v>
      </c>
      <c r="F843" s="1" t="s">
        <v>43</v>
      </c>
      <c r="G843" s="48" t="s">
        <v>44</v>
      </c>
      <c r="H843" t="s">
        <v>868</v>
      </c>
      <c r="I843">
        <v>56</v>
      </c>
      <c r="J843" t="s">
        <v>974</v>
      </c>
      <c r="K843" s="1" t="s">
        <v>975</v>
      </c>
      <c r="L843">
        <v>57</v>
      </c>
      <c r="M843" t="s">
        <v>974</v>
      </c>
      <c r="N843">
        <v>7</v>
      </c>
      <c r="O843">
        <v>5</v>
      </c>
      <c r="P843">
        <v>500</v>
      </c>
      <c r="Q843">
        <v>1</v>
      </c>
      <c r="R843" t="s">
        <v>974</v>
      </c>
      <c r="S843" s="1" t="s">
        <v>976</v>
      </c>
      <c r="T843">
        <v>39999999</v>
      </c>
      <c r="U843" s="53" t="s">
        <v>36</v>
      </c>
      <c r="V843" s="53" t="s">
        <v>38</v>
      </c>
      <c r="W843" s="53" t="s">
        <v>30</v>
      </c>
      <c r="X843">
        <v>0</v>
      </c>
      <c r="Y843">
        <v>0</v>
      </c>
      <c r="Z843">
        <v>0</v>
      </c>
      <c r="AA843">
        <v>0</v>
      </c>
      <c r="AB843">
        <v>0</v>
      </c>
      <c r="AC843" s="5">
        <v>0</v>
      </c>
      <c r="AD843" t="s">
        <v>1202</v>
      </c>
      <c r="AE843" s="5">
        <f t="shared" si="68"/>
        <v>0</v>
      </c>
      <c r="AF843" s="5" t="str">
        <f t="shared" si="67"/>
        <v>n/a</v>
      </c>
      <c r="AG843">
        <v>0</v>
      </c>
      <c r="AH843">
        <v>0</v>
      </c>
      <c r="AI843">
        <v>0</v>
      </c>
      <c r="AJ843">
        <v>0</v>
      </c>
      <c r="AK843" s="53" t="s">
        <v>1334</v>
      </c>
    </row>
    <row r="844" spans="1:37" ht="43.2" x14ac:dyDescent="0.3">
      <c r="A844" t="s">
        <v>595</v>
      </c>
      <c r="B844">
        <v>2022</v>
      </c>
      <c r="C844">
        <v>70550</v>
      </c>
      <c r="D844">
        <v>4944311</v>
      </c>
      <c r="E844" s="1" t="s">
        <v>867</v>
      </c>
      <c r="F844" s="1" t="s">
        <v>43</v>
      </c>
      <c r="G844" s="48" t="s">
        <v>44</v>
      </c>
      <c r="H844" t="s">
        <v>868</v>
      </c>
      <c r="I844">
        <v>56</v>
      </c>
      <c r="J844" t="s">
        <v>974</v>
      </c>
      <c r="K844" s="1" t="s">
        <v>975</v>
      </c>
      <c r="L844">
        <v>57</v>
      </c>
      <c r="M844" t="s">
        <v>974</v>
      </c>
      <c r="N844">
        <v>7</v>
      </c>
      <c r="O844">
        <v>5</v>
      </c>
      <c r="P844">
        <v>500</v>
      </c>
      <c r="Q844">
        <v>1</v>
      </c>
      <c r="R844" t="s">
        <v>974</v>
      </c>
      <c r="S844" s="1" t="s">
        <v>976</v>
      </c>
      <c r="T844">
        <v>39999999</v>
      </c>
      <c r="U844" s="53" t="s">
        <v>36</v>
      </c>
      <c r="V844" s="53" t="s">
        <v>38</v>
      </c>
      <c r="W844" s="53" t="s">
        <v>35</v>
      </c>
      <c r="X844">
        <v>0</v>
      </c>
      <c r="Y844">
        <v>0</v>
      </c>
      <c r="Z844">
        <v>0</v>
      </c>
      <c r="AA844">
        <v>0</v>
      </c>
      <c r="AB844">
        <v>0</v>
      </c>
      <c r="AC844" s="5">
        <v>0</v>
      </c>
      <c r="AD844" t="s">
        <v>1202</v>
      </c>
      <c r="AE844" s="5">
        <f t="shared" si="68"/>
        <v>0</v>
      </c>
      <c r="AF844" s="5" t="str">
        <f t="shared" si="67"/>
        <v>n/a</v>
      </c>
      <c r="AG844">
        <v>0</v>
      </c>
      <c r="AH844">
        <v>0</v>
      </c>
      <c r="AI844">
        <v>0</v>
      </c>
      <c r="AJ844">
        <v>0</v>
      </c>
      <c r="AK844" s="53" t="s">
        <v>1334</v>
      </c>
    </row>
    <row r="845" spans="1:37" ht="43.2" x14ac:dyDescent="0.3">
      <c r="A845" t="s">
        <v>595</v>
      </c>
      <c r="B845">
        <v>2022</v>
      </c>
      <c r="C845">
        <v>70550</v>
      </c>
      <c r="D845">
        <v>4944311</v>
      </c>
      <c r="E845" s="1" t="s">
        <v>867</v>
      </c>
      <c r="F845" s="1" t="s">
        <v>43</v>
      </c>
      <c r="G845" s="48" t="s">
        <v>44</v>
      </c>
      <c r="H845" t="s">
        <v>868</v>
      </c>
      <c r="I845">
        <v>56</v>
      </c>
      <c r="J845" t="s">
        <v>974</v>
      </c>
      <c r="K845" s="1" t="s">
        <v>975</v>
      </c>
      <c r="L845">
        <v>57</v>
      </c>
      <c r="M845" t="s">
        <v>974</v>
      </c>
      <c r="N845">
        <v>7</v>
      </c>
      <c r="O845">
        <v>5</v>
      </c>
      <c r="P845">
        <v>500</v>
      </c>
      <c r="Q845">
        <v>1</v>
      </c>
      <c r="R845" t="s">
        <v>974</v>
      </c>
      <c r="S845" s="1" t="s">
        <v>976</v>
      </c>
      <c r="T845">
        <v>39999999</v>
      </c>
      <c r="U845" s="53" t="s">
        <v>36</v>
      </c>
      <c r="V845" s="53" t="s">
        <v>38</v>
      </c>
      <c r="W845" s="53" t="s">
        <v>31</v>
      </c>
      <c r="X845">
        <v>0</v>
      </c>
      <c r="Y845">
        <v>0</v>
      </c>
      <c r="Z845">
        <v>0</v>
      </c>
      <c r="AA845">
        <v>0</v>
      </c>
      <c r="AB845">
        <v>0</v>
      </c>
      <c r="AC845" s="5">
        <v>0</v>
      </c>
      <c r="AD845" t="s">
        <v>1202</v>
      </c>
      <c r="AE845" s="5">
        <f t="shared" si="68"/>
        <v>0</v>
      </c>
      <c r="AF845" s="5" t="str">
        <f t="shared" si="67"/>
        <v>n/a</v>
      </c>
      <c r="AG845">
        <v>0</v>
      </c>
      <c r="AH845">
        <v>0</v>
      </c>
      <c r="AI845">
        <v>0</v>
      </c>
      <c r="AJ845">
        <v>0</v>
      </c>
      <c r="AK845" s="53" t="s">
        <v>1334</v>
      </c>
    </row>
    <row r="846" spans="1:37" ht="43.2" x14ac:dyDescent="0.3">
      <c r="A846" t="s">
        <v>595</v>
      </c>
      <c r="B846">
        <v>2022</v>
      </c>
      <c r="C846">
        <v>70550</v>
      </c>
      <c r="D846">
        <v>4944311</v>
      </c>
      <c r="E846" s="1" t="s">
        <v>867</v>
      </c>
      <c r="F846" s="1" t="s">
        <v>43</v>
      </c>
      <c r="G846" s="48" t="s">
        <v>44</v>
      </c>
      <c r="H846" t="s">
        <v>868</v>
      </c>
      <c r="I846">
        <v>56</v>
      </c>
      <c r="J846" t="s">
        <v>974</v>
      </c>
      <c r="K846" s="1" t="s">
        <v>975</v>
      </c>
      <c r="L846">
        <v>57</v>
      </c>
      <c r="M846" t="s">
        <v>974</v>
      </c>
      <c r="N846">
        <v>7</v>
      </c>
      <c r="O846">
        <v>5</v>
      </c>
      <c r="P846">
        <v>500</v>
      </c>
      <c r="Q846">
        <v>1</v>
      </c>
      <c r="R846" t="s">
        <v>974</v>
      </c>
      <c r="S846" s="1" t="s">
        <v>976</v>
      </c>
      <c r="T846">
        <v>39999999</v>
      </c>
      <c r="U846" s="53" t="s">
        <v>36</v>
      </c>
      <c r="V846" s="53" t="s">
        <v>38</v>
      </c>
      <c r="W846" s="53" t="s">
        <v>32</v>
      </c>
      <c r="X846">
        <v>0</v>
      </c>
      <c r="Y846">
        <v>0</v>
      </c>
      <c r="Z846">
        <v>0</v>
      </c>
      <c r="AA846">
        <v>0</v>
      </c>
      <c r="AB846">
        <v>0</v>
      </c>
      <c r="AC846" s="5">
        <v>0</v>
      </c>
      <c r="AD846" t="s">
        <v>1202</v>
      </c>
      <c r="AE846" s="5">
        <f t="shared" si="68"/>
        <v>0</v>
      </c>
      <c r="AF846" s="5" t="str">
        <f t="shared" si="67"/>
        <v>n/a</v>
      </c>
      <c r="AG846">
        <v>0</v>
      </c>
      <c r="AH846">
        <v>0</v>
      </c>
      <c r="AI846">
        <v>0</v>
      </c>
      <c r="AJ846">
        <v>0</v>
      </c>
      <c r="AK846" s="53" t="s">
        <v>1334</v>
      </c>
    </row>
    <row r="847" spans="1:37" ht="43.2" x14ac:dyDescent="0.3">
      <c r="A847" t="s">
        <v>595</v>
      </c>
      <c r="B847">
        <v>2022</v>
      </c>
      <c r="C847">
        <v>70550</v>
      </c>
      <c r="D847">
        <v>4944311</v>
      </c>
      <c r="E847" s="1" t="s">
        <v>867</v>
      </c>
      <c r="F847" s="1" t="s">
        <v>43</v>
      </c>
      <c r="G847" s="48" t="s">
        <v>44</v>
      </c>
      <c r="H847" t="s">
        <v>868</v>
      </c>
      <c r="I847">
        <v>57</v>
      </c>
      <c r="J847" t="s">
        <v>977</v>
      </c>
      <c r="K847" s="1" t="s">
        <v>978</v>
      </c>
      <c r="L847">
        <v>58</v>
      </c>
      <c r="M847" t="s">
        <v>977</v>
      </c>
      <c r="N847">
        <v>7</v>
      </c>
      <c r="O847">
        <v>5</v>
      </c>
      <c r="P847">
        <v>500</v>
      </c>
      <c r="Q847">
        <v>1</v>
      </c>
      <c r="R847" t="s">
        <v>977</v>
      </c>
      <c r="S847" s="1" t="s">
        <v>979</v>
      </c>
      <c r="T847">
        <v>39999999</v>
      </c>
      <c r="U847" s="53" t="s">
        <v>36</v>
      </c>
      <c r="V847" s="53" t="s">
        <v>38</v>
      </c>
      <c r="W847" s="53" t="s">
        <v>28</v>
      </c>
      <c r="X847">
        <v>0</v>
      </c>
      <c r="Y847">
        <v>0</v>
      </c>
      <c r="Z847">
        <v>0</v>
      </c>
      <c r="AA847">
        <v>0</v>
      </c>
      <c r="AB847">
        <v>0</v>
      </c>
      <c r="AC847" s="5">
        <v>0</v>
      </c>
      <c r="AD847" t="s">
        <v>1202</v>
      </c>
      <c r="AE847" s="5">
        <f t="shared" si="68"/>
        <v>0</v>
      </c>
      <c r="AF847" s="5" t="str">
        <f t="shared" si="67"/>
        <v>n/a</v>
      </c>
      <c r="AG847">
        <v>0</v>
      </c>
      <c r="AH847">
        <v>0</v>
      </c>
      <c r="AI847">
        <v>0</v>
      </c>
      <c r="AJ847">
        <v>0</v>
      </c>
      <c r="AK847" s="53" t="s">
        <v>1334</v>
      </c>
    </row>
    <row r="848" spans="1:37" ht="43.2" x14ac:dyDescent="0.3">
      <c r="A848" t="s">
        <v>595</v>
      </c>
      <c r="B848">
        <v>2022</v>
      </c>
      <c r="C848">
        <v>70550</v>
      </c>
      <c r="D848">
        <v>4944311</v>
      </c>
      <c r="E848" s="1" t="s">
        <v>867</v>
      </c>
      <c r="F848" s="1" t="s">
        <v>43</v>
      </c>
      <c r="G848" s="48" t="s">
        <v>44</v>
      </c>
      <c r="H848" t="s">
        <v>868</v>
      </c>
      <c r="I848">
        <v>57</v>
      </c>
      <c r="J848" t="s">
        <v>977</v>
      </c>
      <c r="K848" s="1" t="s">
        <v>978</v>
      </c>
      <c r="L848">
        <v>58</v>
      </c>
      <c r="M848" t="s">
        <v>977</v>
      </c>
      <c r="N848">
        <v>7</v>
      </c>
      <c r="O848">
        <v>5</v>
      </c>
      <c r="P848">
        <v>500</v>
      </c>
      <c r="Q848">
        <v>1</v>
      </c>
      <c r="R848" t="s">
        <v>977</v>
      </c>
      <c r="S848" s="1" t="s">
        <v>979</v>
      </c>
      <c r="T848">
        <v>39999999</v>
      </c>
      <c r="U848" s="53" t="s">
        <v>36</v>
      </c>
      <c r="V848" s="53" t="s">
        <v>38</v>
      </c>
      <c r="W848" s="53" t="s">
        <v>29</v>
      </c>
      <c r="X848">
        <v>0</v>
      </c>
      <c r="Y848">
        <v>0</v>
      </c>
      <c r="Z848">
        <v>0</v>
      </c>
      <c r="AA848">
        <v>0</v>
      </c>
      <c r="AB848">
        <v>0</v>
      </c>
      <c r="AC848" s="5">
        <v>0</v>
      </c>
      <c r="AD848" t="s">
        <v>1202</v>
      </c>
      <c r="AE848" s="5">
        <f t="shared" si="68"/>
        <v>0</v>
      </c>
      <c r="AF848" s="5" t="str">
        <f t="shared" si="67"/>
        <v>n/a</v>
      </c>
      <c r="AG848">
        <v>0</v>
      </c>
      <c r="AH848">
        <v>0</v>
      </c>
      <c r="AI848">
        <v>0</v>
      </c>
      <c r="AJ848">
        <v>0</v>
      </c>
      <c r="AK848" s="53" t="s">
        <v>1334</v>
      </c>
    </row>
    <row r="849" spans="1:37" ht="43.2" x14ac:dyDescent="0.3">
      <c r="A849" t="s">
        <v>595</v>
      </c>
      <c r="B849">
        <v>2022</v>
      </c>
      <c r="C849">
        <v>70550</v>
      </c>
      <c r="D849">
        <v>4944311</v>
      </c>
      <c r="E849" s="1" t="s">
        <v>867</v>
      </c>
      <c r="F849" s="1" t="s">
        <v>43</v>
      </c>
      <c r="G849" s="48" t="s">
        <v>44</v>
      </c>
      <c r="H849" t="s">
        <v>868</v>
      </c>
      <c r="I849">
        <v>57</v>
      </c>
      <c r="J849" t="s">
        <v>977</v>
      </c>
      <c r="K849" s="1" t="s">
        <v>978</v>
      </c>
      <c r="L849">
        <v>58</v>
      </c>
      <c r="M849" t="s">
        <v>977</v>
      </c>
      <c r="N849">
        <v>7</v>
      </c>
      <c r="O849">
        <v>5</v>
      </c>
      <c r="P849">
        <v>500</v>
      </c>
      <c r="Q849">
        <v>1</v>
      </c>
      <c r="R849" t="s">
        <v>977</v>
      </c>
      <c r="S849" s="1" t="s">
        <v>979</v>
      </c>
      <c r="T849">
        <v>39999999</v>
      </c>
      <c r="U849" s="53" t="s">
        <v>36</v>
      </c>
      <c r="V849" s="53" t="s">
        <v>38</v>
      </c>
      <c r="W849" s="53" t="s">
        <v>30</v>
      </c>
      <c r="X849">
        <v>0</v>
      </c>
      <c r="Y849">
        <v>0</v>
      </c>
      <c r="Z849">
        <v>0</v>
      </c>
      <c r="AA849">
        <v>0</v>
      </c>
      <c r="AB849">
        <v>0</v>
      </c>
      <c r="AC849" s="5">
        <v>0</v>
      </c>
      <c r="AD849" t="s">
        <v>1202</v>
      </c>
      <c r="AE849" s="5">
        <f t="shared" si="68"/>
        <v>0</v>
      </c>
      <c r="AF849" s="5" t="str">
        <f t="shared" si="67"/>
        <v>n/a</v>
      </c>
      <c r="AG849">
        <v>0</v>
      </c>
      <c r="AH849">
        <v>0</v>
      </c>
      <c r="AI849">
        <v>0</v>
      </c>
      <c r="AJ849">
        <v>0</v>
      </c>
      <c r="AK849" s="53" t="s">
        <v>1334</v>
      </c>
    </row>
    <row r="850" spans="1:37" ht="43.2" x14ac:dyDescent="0.3">
      <c r="A850" t="s">
        <v>595</v>
      </c>
      <c r="B850">
        <v>2022</v>
      </c>
      <c r="C850">
        <v>70550</v>
      </c>
      <c r="D850">
        <v>4944311</v>
      </c>
      <c r="E850" s="1" t="s">
        <v>867</v>
      </c>
      <c r="F850" s="1" t="s">
        <v>43</v>
      </c>
      <c r="G850" s="48" t="s">
        <v>44</v>
      </c>
      <c r="H850" t="s">
        <v>868</v>
      </c>
      <c r="I850">
        <v>57</v>
      </c>
      <c r="J850" t="s">
        <v>977</v>
      </c>
      <c r="K850" s="1" t="s">
        <v>978</v>
      </c>
      <c r="L850">
        <v>58</v>
      </c>
      <c r="M850" t="s">
        <v>977</v>
      </c>
      <c r="N850">
        <v>7</v>
      </c>
      <c r="O850">
        <v>5</v>
      </c>
      <c r="P850">
        <v>500</v>
      </c>
      <c r="Q850">
        <v>1</v>
      </c>
      <c r="R850" t="s">
        <v>977</v>
      </c>
      <c r="S850" s="1" t="s">
        <v>979</v>
      </c>
      <c r="T850">
        <v>39999999</v>
      </c>
      <c r="U850" s="53" t="s">
        <v>36</v>
      </c>
      <c r="V850" s="53" t="s">
        <v>38</v>
      </c>
      <c r="W850" s="53" t="s">
        <v>35</v>
      </c>
      <c r="X850">
        <v>0</v>
      </c>
      <c r="Y850">
        <v>0</v>
      </c>
      <c r="Z850">
        <v>0</v>
      </c>
      <c r="AA850">
        <v>0</v>
      </c>
      <c r="AB850">
        <v>0</v>
      </c>
      <c r="AC850" s="5">
        <v>0</v>
      </c>
      <c r="AD850" t="s">
        <v>1202</v>
      </c>
      <c r="AE850" s="5">
        <f t="shared" si="68"/>
        <v>0</v>
      </c>
      <c r="AF850" s="5" t="str">
        <f t="shared" si="67"/>
        <v>n/a</v>
      </c>
      <c r="AG850">
        <v>0</v>
      </c>
      <c r="AH850">
        <v>0</v>
      </c>
      <c r="AI850">
        <v>0</v>
      </c>
      <c r="AJ850">
        <v>0</v>
      </c>
      <c r="AK850" s="53" t="s">
        <v>1334</v>
      </c>
    </row>
    <row r="851" spans="1:37" ht="43.2" x14ac:dyDescent="0.3">
      <c r="A851" t="s">
        <v>595</v>
      </c>
      <c r="B851">
        <v>2022</v>
      </c>
      <c r="C851">
        <v>70550</v>
      </c>
      <c r="D851">
        <v>4944311</v>
      </c>
      <c r="E851" s="1" t="s">
        <v>867</v>
      </c>
      <c r="F851" s="1" t="s">
        <v>43</v>
      </c>
      <c r="G851" s="48" t="s">
        <v>44</v>
      </c>
      <c r="H851" t="s">
        <v>868</v>
      </c>
      <c r="I851">
        <v>57</v>
      </c>
      <c r="J851" t="s">
        <v>977</v>
      </c>
      <c r="K851" s="1" t="s">
        <v>978</v>
      </c>
      <c r="L851">
        <v>58</v>
      </c>
      <c r="M851" t="s">
        <v>977</v>
      </c>
      <c r="N851">
        <v>7</v>
      </c>
      <c r="O851">
        <v>5</v>
      </c>
      <c r="P851">
        <v>500</v>
      </c>
      <c r="Q851">
        <v>1</v>
      </c>
      <c r="R851" t="s">
        <v>977</v>
      </c>
      <c r="S851" s="1" t="s">
        <v>979</v>
      </c>
      <c r="T851">
        <v>39999999</v>
      </c>
      <c r="U851" s="53" t="s">
        <v>36</v>
      </c>
      <c r="V851" s="53" t="s">
        <v>38</v>
      </c>
      <c r="W851" s="53" t="s">
        <v>31</v>
      </c>
      <c r="X851">
        <v>0</v>
      </c>
      <c r="Y851">
        <v>0</v>
      </c>
      <c r="Z851">
        <v>0</v>
      </c>
      <c r="AA851">
        <v>0</v>
      </c>
      <c r="AB851">
        <v>0</v>
      </c>
      <c r="AC851" s="5">
        <v>0</v>
      </c>
      <c r="AD851" t="s">
        <v>1202</v>
      </c>
      <c r="AE851" s="5">
        <f t="shared" si="68"/>
        <v>0</v>
      </c>
      <c r="AF851" s="5" t="str">
        <f t="shared" si="67"/>
        <v>n/a</v>
      </c>
      <c r="AG851">
        <v>0</v>
      </c>
      <c r="AH851">
        <v>0</v>
      </c>
      <c r="AI851">
        <v>0</v>
      </c>
      <c r="AJ851">
        <v>0</v>
      </c>
      <c r="AK851" s="53" t="s">
        <v>1334</v>
      </c>
    </row>
    <row r="852" spans="1:37" ht="43.2" x14ac:dyDescent="0.3">
      <c r="A852" t="s">
        <v>595</v>
      </c>
      <c r="B852">
        <v>2022</v>
      </c>
      <c r="C852">
        <v>70550</v>
      </c>
      <c r="D852">
        <v>4944311</v>
      </c>
      <c r="E852" s="1" t="s">
        <v>867</v>
      </c>
      <c r="F852" s="1" t="s">
        <v>43</v>
      </c>
      <c r="G852" s="48" t="s">
        <v>44</v>
      </c>
      <c r="H852" t="s">
        <v>868</v>
      </c>
      <c r="I852">
        <v>57</v>
      </c>
      <c r="J852" t="s">
        <v>977</v>
      </c>
      <c r="K852" s="1" t="s">
        <v>978</v>
      </c>
      <c r="L852">
        <v>58</v>
      </c>
      <c r="M852" t="s">
        <v>977</v>
      </c>
      <c r="N852">
        <v>7</v>
      </c>
      <c r="O852">
        <v>5</v>
      </c>
      <c r="P852">
        <v>500</v>
      </c>
      <c r="Q852">
        <v>1</v>
      </c>
      <c r="R852" t="s">
        <v>977</v>
      </c>
      <c r="S852" s="1" t="s">
        <v>979</v>
      </c>
      <c r="T852">
        <v>39999999</v>
      </c>
      <c r="U852" s="53" t="s">
        <v>36</v>
      </c>
      <c r="V852" s="53" t="s">
        <v>38</v>
      </c>
      <c r="W852" s="53" t="s">
        <v>32</v>
      </c>
      <c r="X852">
        <v>0</v>
      </c>
      <c r="Y852">
        <v>0</v>
      </c>
      <c r="Z852">
        <v>0</v>
      </c>
      <c r="AA852">
        <v>0</v>
      </c>
      <c r="AB852">
        <v>0</v>
      </c>
      <c r="AC852" s="5">
        <v>0</v>
      </c>
      <c r="AD852" t="s">
        <v>1202</v>
      </c>
      <c r="AE852" s="5">
        <f t="shared" si="68"/>
        <v>0</v>
      </c>
      <c r="AF852" s="5" t="str">
        <f t="shared" si="67"/>
        <v>n/a</v>
      </c>
      <c r="AG852">
        <v>0</v>
      </c>
      <c r="AH852">
        <v>0</v>
      </c>
      <c r="AI852">
        <v>0</v>
      </c>
      <c r="AJ852">
        <v>0</v>
      </c>
      <c r="AK852" s="53" t="s">
        <v>1334</v>
      </c>
    </row>
    <row r="853" spans="1:37" ht="28.8" x14ac:dyDescent="0.3">
      <c r="A853" t="s">
        <v>595</v>
      </c>
      <c r="B853">
        <v>2022</v>
      </c>
      <c r="C853">
        <v>70550</v>
      </c>
      <c r="D853">
        <v>4944311</v>
      </c>
      <c r="E853" s="1" t="s">
        <v>867</v>
      </c>
      <c r="F853" s="1" t="s">
        <v>43</v>
      </c>
      <c r="G853" s="48" t="s">
        <v>44</v>
      </c>
      <c r="H853" t="s">
        <v>868</v>
      </c>
      <c r="I853">
        <v>59</v>
      </c>
      <c r="J853" t="s">
        <v>980</v>
      </c>
      <c r="K853" s="1" t="s">
        <v>981</v>
      </c>
      <c r="L853">
        <v>2</v>
      </c>
      <c r="M853" t="s">
        <v>980</v>
      </c>
      <c r="N853">
        <v>5</v>
      </c>
      <c r="O853">
        <v>8</v>
      </c>
      <c r="P853">
        <v>52</v>
      </c>
      <c r="Q853">
        <v>1</v>
      </c>
      <c r="R853" t="s">
        <v>980</v>
      </c>
      <c r="S853" s="1" t="s">
        <v>982</v>
      </c>
      <c r="T853">
        <v>30103311</v>
      </c>
      <c r="U853" s="53" t="s">
        <v>983</v>
      </c>
      <c r="V853" s="53" t="s">
        <v>115</v>
      </c>
      <c r="W853" s="53" t="s">
        <v>30</v>
      </c>
      <c r="X853">
        <v>0</v>
      </c>
      <c r="Y853">
        <v>0</v>
      </c>
      <c r="Z853">
        <v>0</v>
      </c>
      <c r="AA853">
        <v>0</v>
      </c>
      <c r="AB853">
        <v>0</v>
      </c>
      <c r="AC853" s="5">
        <v>0</v>
      </c>
      <c r="AD853" t="s">
        <v>1202</v>
      </c>
      <c r="AE853" s="5">
        <f t="shared" si="68"/>
        <v>0</v>
      </c>
      <c r="AF853" s="5" t="str">
        <f t="shared" si="67"/>
        <v>n/a</v>
      </c>
      <c r="AG853">
        <v>0</v>
      </c>
      <c r="AH853">
        <v>0</v>
      </c>
      <c r="AI853">
        <v>0</v>
      </c>
      <c r="AJ853">
        <v>0</v>
      </c>
      <c r="AK853" s="53" t="s">
        <v>1334</v>
      </c>
    </row>
    <row r="854" spans="1:37" ht="28.8" x14ac:dyDescent="0.3">
      <c r="A854" t="s">
        <v>595</v>
      </c>
      <c r="B854">
        <v>2022</v>
      </c>
      <c r="C854">
        <v>70550</v>
      </c>
      <c r="D854">
        <v>4944311</v>
      </c>
      <c r="E854" s="1" t="s">
        <v>867</v>
      </c>
      <c r="F854" s="1" t="s">
        <v>43</v>
      </c>
      <c r="G854" s="48" t="s">
        <v>44</v>
      </c>
      <c r="H854" t="s">
        <v>868</v>
      </c>
      <c r="I854">
        <v>59</v>
      </c>
      <c r="J854" t="s">
        <v>980</v>
      </c>
      <c r="K854" s="1" t="s">
        <v>981</v>
      </c>
      <c r="L854">
        <v>2</v>
      </c>
      <c r="M854" t="s">
        <v>980</v>
      </c>
      <c r="N854">
        <v>5</v>
      </c>
      <c r="O854">
        <v>8</v>
      </c>
      <c r="P854">
        <v>52</v>
      </c>
      <c r="Q854">
        <v>1</v>
      </c>
      <c r="R854" t="s">
        <v>980</v>
      </c>
      <c r="S854" s="1" t="s">
        <v>982</v>
      </c>
      <c r="T854">
        <v>30103311</v>
      </c>
      <c r="U854" s="53" t="s">
        <v>983</v>
      </c>
      <c r="V854" s="53" t="s">
        <v>115</v>
      </c>
      <c r="W854" s="53" t="s">
        <v>35</v>
      </c>
      <c r="X854">
        <v>0</v>
      </c>
      <c r="Y854">
        <v>0</v>
      </c>
      <c r="Z854">
        <v>0</v>
      </c>
      <c r="AA854">
        <v>0</v>
      </c>
      <c r="AB854">
        <v>0</v>
      </c>
      <c r="AC854" s="5">
        <v>0</v>
      </c>
      <c r="AD854" t="s">
        <v>1202</v>
      </c>
      <c r="AE854" s="5">
        <f t="shared" si="68"/>
        <v>0</v>
      </c>
      <c r="AF854" s="5" t="str">
        <f t="shared" si="67"/>
        <v>n/a</v>
      </c>
      <c r="AG854">
        <v>0</v>
      </c>
      <c r="AH854">
        <v>0</v>
      </c>
      <c r="AI854">
        <v>0</v>
      </c>
      <c r="AJ854">
        <v>0</v>
      </c>
      <c r="AK854" s="53" t="s">
        <v>1334</v>
      </c>
    </row>
    <row r="855" spans="1:37" ht="33" x14ac:dyDescent="0.3">
      <c r="A855" t="s">
        <v>356</v>
      </c>
      <c r="B855">
        <v>2022</v>
      </c>
      <c r="C855">
        <v>70714</v>
      </c>
      <c r="D855">
        <v>6743311</v>
      </c>
      <c r="E855" s="1" t="s">
        <v>448</v>
      </c>
      <c r="F855" s="1" t="s">
        <v>43</v>
      </c>
      <c r="G855" s="48" t="s">
        <v>44</v>
      </c>
      <c r="H855" t="s">
        <v>449</v>
      </c>
      <c r="I855">
        <v>1</v>
      </c>
      <c r="J855">
        <v>1</v>
      </c>
      <c r="K855" s="1" t="s">
        <v>450</v>
      </c>
      <c r="L855">
        <v>40</v>
      </c>
      <c r="M855">
        <v>40</v>
      </c>
      <c r="N855">
        <v>7</v>
      </c>
      <c r="O855">
        <v>20</v>
      </c>
      <c r="P855">
        <v>0</v>
      </c>
      <c r="Q855">
        <v>1</v>
      </c>
      <c r="R855">
        <v>1</v>
      </c>
      <c r="S855" s="1" t="s">
        <v>450</v>
      </c>
      <c r="T855">
        <v>50100506</v>
      </c>
      <c r="U855" s="53" t="s">
        <v>119</v>
      </c>
      <c r="V855" s="53" t="s">
        <v>119</v>
      </c>
      <c r="W855" s="53" t="s">
        <v>28</v>
      </c>
      <c r="X855">
        <v>0</v>
      </c>
      <c r="Y855">
        <v>0</v>
      </c>
      <c r="Z855">
        <v>0</v>
      </c>
      <c r="AA855">
        <v>0</v>
      </c>
      <c r="AB855">
        <v>0</v>
      </c>
      <c r="AC855" s="5">
        <v>0</v>
      </c>
      <c r="AD855" t="s">
        <v>1202</v>
      </c>
      <c r="AE855" s="5">
        <f t="shared" si="68"/>
        <v>0</v>
      </c>
      <c r="AF855" s="5" t="str">
        <f t="shared" si="67"/>
        <v>n/a</v>
      </c>
      <c r="AG855">
        <v>0</v>
      </c>
      <c r="AH855">
        <v>0</v>
      </c>
      <c r="AI855">
        <v>0</v>
      </c>
      <c r="AJ855">
        <v>0</v>
      </c>
      <c r="AK855" s="53" t="s">
        <v>1334</v>
      </c>
    </row>
    <row r="856" spans="1:37" ht="33" x14ac:dyDescent="0.3">
      <c r="A856" t="s">
        <v>356</v>
      </c>
      <c r="B856">
        <v>2022</v>
      </c>
      <c r="C856">
        <v>70714</v>
      </c>
      <c r="D856">
        <v>6743311</v>
      </c>
      <c r="E856" s="1" t="s">
        <v>448</v>
      </c>
      <c r="F856" s="1" t="s">
        <v>43</v>
      </c>
      <c r="G856" s="48" t="s">
        <v>44</v>
      </c>
      <c r="H856" t="s">
        <v>449</v>
      </c>
      <c r="I856">
        <v>1</v>
      </c>
      <c r="J856">
        <v>1</v>
      </c>
      <c r="K856" s="1" t="s">
        <v>450</v>
      </c>
      <c r="L856">
        <v>40</v>
      </c>
      <c r="M856">
        <v>40</v>
      </c>
      <c r="N856">
        <v>7</v>
      </c>
      <c r="O856">
        <v>20</v>
      </c>
      <c r="P856">
        <v>0</v>
      </c>
      <c r="Q856">
        <v>1</v>
      </c>
      <c r="R856">
        <v>1</v>
      </c>
      <c r="S856" s="1" t="s">
        <v>450</v>
      </c>
      <c r="T856">
        <v>50100506</v>
      </c>
      <c r="U856" s="53" t="s">
        <v>119</v>
      </c>
      <c r="V856" s="53" t="s">
        <v>119</v>
      </c>
      <c r="W856" s="53" t="s">
        <v>29</v>
      </c>
      <c r="X856">
        <v>0</v>
      </c>
      <c r="Y856">
        <v>0</v>
      </c>
      <c r="Z856">
        <v>0</v>
      </c>
      <c r="AA856">
        <v>0</v>
      </c>
      <c r="AB856">
        <v>0</v>
      </c>
      <c r="AC856" s="5">
        <v>0</v>
      </c>
      <c r="AD856" t="s">
        <v>1202</v>
      </c>
      <c r="AE856" s="5">
        <f t="shared" si="68"/>
        <v>0</v>
      </c>
      <c r="AF856" s="5" t="str">
        <f t="shared" si="67"/>
        <v>n/a</v>
      </c>
      <c r="AG856">
        <v>0</v>
      </c>
      <c r="AH856">
        <v>0</v>
      </c>
      <c r="AI856">
        <v>0</v>
      </c>
      <c r="AJ856">
        <v>0</v>
      </c>
      <c r="AK856" s="53" t="s">
        <v>1334</v>
      </c>
    </row>
    <row r="857" spans="1:37" ht="33" x14ac:dyDescent="0.3">
      <c r="A857" t="s">
        <v>356</v>
      </c>
      <c r="B857">
        <v>2022</v>
      </c>
      <c r="C857">
        <v>70714</v>
      </c>
      <c r="D857">
        <v>6743311</v>
      </c>
      <c r="E857" s="1" t="s">
        <v>448</v>
      </c>
      <c r="F857" s="1" t="s">
        <v>43</v>
      </c>
      <c r="G857" s="48" t="s">
        <v>44</v>
      </c>
      <c r="H857" t="s">
        <v>449</v>
      </c>
      <c r="I857">
        <v>1</v>
      </c>
      <c r="J857">
        <v>1</v>
      </c>
      <c r="K857" s="1" t="s">
        <v>450</v>
      </c>
      <c r="L857">
        <v>40</v>
      </c>
      <c r="M857">
        <v>40</v>
      </c>
      <c r="N857">
        <v>7</v>
      </c>
      <c r="O857">
        <v>20</v>
      </c>
      <c r="P857">
        <v>0</v>
      </c>
      <c r="Q857">
        <v>1</v>
      </c>
      <c r="R857">
        <v>1</v>
      </c>
      <c r="S857" s="1" t="s">
        <v>450</v>
      </c>
      <c r="T857">
        <v>50100506</v>
      </c>
      <c r="U857" s="53" t="s">
        <v>119</v>
      </c>
      <c r="V857" s="53" t="s">
        <v>119</v>
      </c>
      <c r="W857" s="53" t="s">
        <v>30</v>
      </c>
      <c r="X857">
        <v>0</v>
      </c>
      <c r="Y857">
        <v>0</v>
      </c>
      <c r="Z857">
        <v>0</v>
      </c>
      <c r="AA857">
        <v>0</v>
      </c>
      <c r="AB857">
        <v>0</v>
      </c>
      <c r="AC857" s="5">
        <v>0</v>
      </c>
      <c r="AD857" t="s">
        <v>1202</v>
      </c>
      <c r="AE857" s="5">
        <f t="shared" si="68"/>
        <v>0</v>
      </c>
      <c r="AF857" s="5" t="str">
        <f t="shared" si="67"/>
        <v>n/a</v>
      </c>
      <c r="AG857">
        <v>0</v>
      </c>
      <c r="AH857">
        <v>0</v>
      </c>
      <c r="AI857">
        <v>0</v>
      </c>
      <c r="AJ857">
        <v>0</v>
      </c>
      <c r="AK857" s="53" t="s">
        <v>1334</v>
      </c>
    </row>
    <row r="858" spans="1:37" ht="33" x14ac:dyDescent="0.3">
      <c r="A858" t="s">
        <v>356</v>
      </c>
      <c r="B858">
        <v>2022</v>
      </c>
      <c r="C858">
        <v>70714</v>
      </c>
      <c r="D858">
        <v>6743311</v>
      </c>
      <c r="E858" s="1" t="s">
        <v>448</v>
      </c>
      <c r="F858" s="1" t="s">
        <v>43</v>
      </c>
      <c r="G858" s="48" t="s">
        <v>44</v>
      </c>
      <c r="H858" t="s">
        <v>449</v>
      </c>
      <c r="I858">
        <v>1</v>
      </c>
      <c r="J858">
        <v>1</v>
      </c>
      <c r="K858" s="1" t="s">
        <v>450</v>
      </c>
      <c r="L858">
        <v>40</v>
      </c>
      <c r="M858">
        <v>40</v>
      </c>
      <c r="N858">
        <v>7</v>
      </c>
      <c r="O858">
        <v>20</v>
      </c>
      <c r="P858">
        <v>0</v>
      </c>
      <c r="Q858">
        <v>1</v>
      </c>
      <c r="R858">
        <v>1</v>
      </c>
      <c r="S858" s="1" t="s">
        <v>450</v>
      </c>
      <c r="T858">
        <v>50100506</v>
      </c>
      <c r="U858" s="53" t="s">
        <v>119</v>
      </c>
      <c r="V858" s="53" t="s">
        <v>119</v>
      </c>
      <c r="W858" s="53" t="s">
        <v>35</v>
      </c>
      <c r="X858">
        <v>0</v>
      </c>
      <c r="Y858">
        <v>0</v>
      </c>
      <c r="Z858">
        <v>0</v>
      </c>
      <c r="AA858">
        <v>0</v>
      </c>
      <c r="AB858">
        <v>0</v>
      </c>
      <c r="AC858" s="5">
        <v>0</v>
      </c>
      <c r="AD858" t="s">
        <v>1202</v>
      </c>
      <c r="AE858" s="5">
        <f t="shared" si="68"/>
        <v>0</v>
      </c>
      <c r="AF858" s="5" t="str">
        <f t="shared" si="67"/>
        <v>n/a</v>
      </c>
      <c r="AG858">
        <v>0</v>
      </c>
      <c r="AH858">
        <v>0</v>
      </c>
      <c r="AI858">
        <v>0</v>
      </c>
      <c r="AJ858">
        <v>0</v>
      </c>
      <c r="AK858" s="53" t="s">
        <v>1334</v>
      </c>
    </row>
    <row r="859" spans="1:37" ht="33" x14ac:dyDescent="0.3">
      <c r="A859" t="s">
        <v>356</v>
      </c>
      <c r="B859">
        <v>2022</v>
      </c>
      <c r="C859">
        <v>70714</v>
      </c>
      <c r="D859">
        <v>6743311</v>
      </c>
      <c r="E859" s="1" t="s">
        <v>448</v>
      </c>
      <c r="F859" s="1" t="s">
        <v>43</v>
      </c>
      <c r="G859" s="48" t="s">
        <v>44</v>
      </c>
      <c r="H859" t="s">
        <v>449</v>
      </c>
      <c r="I859">
        <v>1</v>
      </c>
      <c r="J859">
        <v>1</v>
      </c>
      <c r="K859" s="1" t="s">
        <v>450</v>
      </c>
      <c r="L859">
        <v>40</v>
      </c>
      <c r="M859">
        <v>40</v>
      </c>
      <c r="N859">
        <v>7</v>
      </c>
      <c r="O859">
        <v>20</v>
      </c>
      <c r="P859">
        <v>0</v>
      </c>
      <c r="Q859">
        <v>1</v>
      </c>
      <c r="R859">
        <v>1</v>
      </c>
      <c r="S859" s="1" t="s">
        <v>450</v>
      </c>
      <c r="T859">
        <v>50100506</v>
      </c>
      <c r="U859" s="53" t="s">
        <v>119</v>
      </c>
      <c r="V859" s="53" t="s">
        <v>119</v>
      </c>
      <c r="W859" s="53" t="s">
        <v>31</v>
      </c>
      <c r="X859">
        <v>0</v>
      </c>
      <c r="Y859">
        <v>0</v>
      </c>
      <c r="Z859">
        <v>0</v>
      </c>
      <c r="AA859">
        <v>0</v>
      </c>
      <c r="AB859">
        <v>0</v>
      </c>
      <c r="AC859" s="5">
        <v>0</v>
      </c>
      <c r="AD859" t="s">
        <v>1202</v>
      </c>
      <c r="AE859" s="5">
        <f t="shared" si="68"/>
        <v>0</v>
      </c>
      <c r="AF859" s="5" t="str">
        <f t="shared" si="67"/>
        <v>n/a</v>
      </c>
      <c r="AG859">
        <v>0</v>
      </c>
      <c r="AH859">
        <v>0</v>
      </c>
      <c r="AI859">
        <v>0</v>
      </c>
      <c r="AJ859">
        <v>0</v>
      </c>
      <c r="AK859" s="53" t="s">
        <v>1334</v>
      </c>
    </row>
    <row r="860" spans="1:37" ht="33" x14ac:dyDescent="0.3">
      <c r="A860" t="s">
        <v>356</v>
      </c>
      <c r="B860">
        <v>2022</v>
      </c>
      <c r="C860">
        <v>70714</v>
      </c>
      <c r="D860">
        <v>6743311</v>
      </c>
      <c r="E860" s="1" t="s">
        <v>448</v>
      </c>
      <c r="F860" s="1" t="s">
        <v>43</v>
      </c>
      <c r="G860" s="48" t="s">
        <v>44</v>
      </c>
      <c r="H860" t="s">
        <v>449</v>
      </c>
      <c r="I860">
        <v>1</v>
      </c>
      <c r="J860">
        <v>1</v>
      </c>
      <c r="K860" s="1" t="s">
        <v>450</v>
      </c>
      <c r="L860">
        <v>40</v>
      </c>
      <c r="M860">
        <v>40</v>
      </c>
      <c r="N860">
        <v>7</v>
      </c>
      <c r="O860">
        <v>20</v>
      </c>
      <c r="P860">
        <v>0</v>
      </c>
      <c r="Q860">
        <v>1</v>
      </c>
      <c r="R860">
        <v>1</v>
      </c>
      <c r="S860" s="1" t="s">
        <v>450</v>
      </c>
      <c r="T860">
        <v>50100506</v>
      </c>
      <c r="U860" s="53" t="s">
        <v>119</v>
      </c>
      <c r="V860" s="53" t="s">
        <v>119</v>
      </c>
      <c r="W860" s="53" t="s">
        <v>32</v>
      </c>
      <c r="X860">
        <v>0</v>
      </c>
      <c r="Y860">
        <v>0</v>
      </c>
      <c r="Z860">
        <v>0</v>
      </c>
      <c r="AA860">
        <v>0</v>
      </c>
      <c r="AB860">
        <v>0</v>
      </c>
      <c r="AC860" s="5">
        <v>0</v>
      </c>
      <c r="AD860" t="s">
        <v>1202</v>
      </c>
      <c r="AE860" s="5">
        <f t="shared" si="68"/>
        <v>0</v>
      </c>
      <c r="AF860" s="5" t="str">
        <f t="shared" si="67"/>
        <v>n/a</v>
      </c>
      <c r="AG860">
        <v>0</v>
      </c>
      <c r="AH860">
        <v>0</v>
      </c>
      <c r="AI860">
        <v>0</v>
      </c>
      <c r="AJ860">
        <v>0</v>
      </c>
      <c r="AK860" s="53" t="s">
        <v>1334</v>
      </c>
    </row>
    <row r="861" spans="1:37" ht="28.8" x14ac:dyDescent="0.3">
      <c r="A861" t="s">
        <v>356</v>
      </c>
      <c r="B861">
        <v>2022</v>
      </c>
      <c r="C861">
        <v>70714</v>
      </c>
      <c r="D861">
        <v>6743311</v>
      </c>
      <c r="E861" s="1" t="s">
        <v>448</v>
      </c>
      <c r="F861" s="1" t="s">
        <v>43</v>
      </c>
      <c r="G861" s="48" t="s">
        <v>44</v>
      </c>
      <c r="H861" t="s">
        <v>449</v>
      </c>
      <c r="I861">
        <v>1</v>
      </c>
      <c r="J861">
        <v>1</v>
      </c>
      <c r="K861" s="1" t="s">
        <v>450</v>
      </c>
      <c r="L861">
        <v>40</v>
      </c>
      <c r="M861">
        <v>40</v>
      </c>
      <c r="N861">
        <v>7</v>
      </c>
      <c r="O861">
        <v>20</v>
      </c>
      <c r="P861">
        <v>0</v>
      </c>
      <c r="Q861">
        <v>2</v>
      </c>
      <c r="R861">
        <v>2</v>
      </c>
      <c r="S861" s="1" t="s">
        <v>451</v>
      </c>
      <c r="T861">
        <v>50190005</v>
      </c>
      <c r="U861" s="53" t="s">
        <v>33</v>
      </c>
      <c r="V861" s="53" t="s">
        <v>33</v>
      </c>
      <c r="W861" s="53" t="s">
        <v>30</v>
      </c>
      <c r="X861">
        <v>0</v>
      </c>
      <c r="Y861">
        <v>0</v>
      </c>
      <c r="Z861">
        <v>0</v>
      </c>
      <c r="AA861">
        <v>0</v>
      </c>
      <c r="AB861">
        <v>0</v>
      </c>
      <c r="AC861" s="5">
        <v>0</v>
      </c>
      <c r="AD861" t="s">
        <v>1202</v>
      </c>
      <c r="AE861" s="5">
        <f t="shared" si="68"/>
        <v>0</v>
      </c>
      <c r="AF861" s="5" t="str">
        <f t="shared" si="67"/>
        <v>n/a</v>
      </c>
      <c r="AG861">
        <v>0</v>
      </c>
      <c r="AH861">
        <v>0</v>
      </c>
      <c r="AI861">
        <v>0</v>
      </c>
      <c r="AJ861">
        <v>0</v>
      </c>
      <c r="AK861" s="53" t="s">
        <v>1334</v>
      </c>
    </row>
    <row r="862" spans="1:37" ht="28.8" x14ac:dyDescent="0.3">
      <c r="A862" t="s">
        <v>356</v>
      </c>
      <c r="B862">
        <v>2022</v>
      </c>
      <c r="C862">
        <v>70714</v>
      </c>
      <c r="D862">
        <v>6743311</v>
      </c>
      <c r="E862" s="1" t="s">
        <v>448</v>
      </c>
      <c r="F862" s="1" t="s">
        <v>43</v>
      </c>
      <c r="G862" s="48" t="s">
        <v>44</v>
      </c>
      <c r="H862" t="s">
        <v>449</v>
      </c>
      <c r="I862">
        <v>1</v>
      </c>
      <c r="J862">
        <v>1</v>
      </c>
      <c r="K862" s="1" t="s">
        <v>450</v>
      </c>
      <c r="L862">
        <v>40</v>
      </c>
      <c r="M862">
        <v>40</v>
      </c>
      <c r="N862">
        <v>7</v>
      </c>
      <c r="O862">
        <v>20</v>
      </c>
      <c r="P862">
        <v>0</v>
      </c>
      <c r="Q862">
        <v>3</v>
      </c>
      <c r="R862">
        <v>3</v>
      </c>
      <c r="S862" s="1" t="s">
        <v>452</v>
      </c>
      <c r="T862">
        <v>50190006</v>
      </c>
      <c r="U862" s="53" t="s">
        <v>37</v>
      </c>
      <c r="V862" s="53" t="s">
        <v>37</v>
      </c>
      <c r="W862" s="53" t="s">
        <v>29</v>
      </c>
      <c r="X862">
        <v>0</v>
      </c>
      <c r="Y862">
        <v>0</v>
      </c>
      <c r="Z862">
        <v>0</v>
      </c>
      <c r="AA862">
        <v>0</v>
      </c>
      <c r="AB862">
        <v>1</v>
      </c>
      <c r="AC862" s="5">
        <v>0</v>
      </c>
      <c r="AD862" t="s">
        <v>1202</v>
      </c>
      <c r="AE862" s="5">
        <f t="shared" si="68"/>
        <v>0</v>
      </c>
      <c r="AF862" s="5" t="str">
        <f t="shared" si="67"/>
        <v>n/a</v>
      </c>
      <c r="AG862">
        <v>0</v>
      </c>
      <c r="AH862">
        <v>0</v>
      </c>
      <c r="AI862">
        <v>0</v>
      </c>
      <c r="AJ862">
        <v>0</v>
      </c>
      <c r="AK862" s="53" t="s">
        <v>1334</v>
      </c>
    </row>
    <row r="863" spans="1:37" ht="28.8" x14ac:dyDescent="0.3">
      <c r="A863" t="s">
        <v>356</v>
      </c>
      <c r="B863">
        <v>2022</v>
      </c>
      <c r="C863">
        <v>70714</v>
      </c>
      <c r="D863">
        <v>6743311</v>
      </c>
      <c r="E863" s="1" t="s">
        <v>448</v>
      </c>
      <c r="F863" s="1" t="s">
        <v>43</v>
      </c>
      <c r="G863" s="48" t="s">
        <v>44</v>
      </c>
      <c r="H863" t="s">
        <v>449</v>
      </c>
      <c r="I863">
        <v>1</v>
      </c>
      <c r="J863">
        <v>1</v>
      </c>
      <c r="K863" s="1" t="s">
        <v>450</v>
      </c>
      <c r="L863">
        <v>40</v>
      </c>
      <c r="M863">
        <v>40</v>
      </c>
      <c r="N863">
        <v>7</v>
      </c>
      <c r="O863">
        <v>20</v>
      </c>
      <c r="P863">
        <v>0</v>
      </c>
      <c r="Q863">
        <v>3</v>
      </c>
      <c r="R863">
        <v>3</v>
      </c>
      <c r="S863" s="1" t="s">
        <v>452</v>
      </c>
      <c r="T863">
        <v>50190006</v>
      </c>
      <c r="U863" s="53" t="s">
        <v>37</v>
      </c>
      <c r="V863" s="53" t="s">
        <v>37</v>
      </c>
      <c r="W863" s="53" t="s">
        <v>30</v>
      </c>
      <c r="X863">
        <v>0</v>
      </c>
      <c r="Y863">
        <v>0</v>
      </c>
      <c r="Z863">
        <v>0</v>
      </c>
      <c r="AA863">
        <v>0</v>
      </c>
      <c r="AB863">
        <v>1</v>
      </c>
      <c r="AC863" s="5">
        <v>0</v>
      </c>
      <c r="AD863" t="s">
        <v>1202</v>
      </c>
      <c r="AE863" s="5">
        <f t="shared" si="68"/>
        <v>0</v>
      </c>
      <c r="AF863" s="5" t="str">
        <f t="shared" si="67"/>
        <v>n/a</v>
      </c>
      <c r="AG863">
        <v>0</v>
      </c>
      <c r="AH863">
        <v>0</v>
      </c>
      <c r="AI863">
        <v>0</v>
      </c>
      <c r="AJ863">
        <v>0</v>
      </c>
      <c r="AK863" s="53" t="s">
        <v>1334</v>
      </c>
    </row>
    <row r="864" spans="1:37" ht="33" x14ac:dyDescent="0.3">
      <c r="A864" t="s">
        <v>356</v>
      </c>
      <c r="B864">
        <v>2022</v>
      </c>
      <c r="C864">
        <v>70714</v>
      </c>
      <c r="D864">
        <v>6743311</v>
      </c>
      <c r="E864" s="1" t="s">
        <v>448</v>
      </c>
      <c r="F864" s="1" t="s">
        <v>43</v>
      </c>
      <c r="G864" s="48" t="s">
        <v>44</v>
      </c>
      <c r="H864" t="s">
        <v>449</v>
      </c>
      <c r="I864">
        <v>2</v>
      </c>
      <c r="J864">
        <v>2</v>
      </c>
      <c r="K864" s="1" t="s">
        <v>453</v>
      </c>
      <c r="L864">
        <v>41</v>
      </c>
      <c r="M864">
        <v>41</v>
      </c>
      <c r="N864">
        <v>7</v>
      </c>
      <c r="O864">
        <v>20</v>
      </c>
      <c r="P864">
        <v>0</v>
      </c>
      <c r="Q864">
        <v>1</v>
      </c>
      <c r="R864">
        <v>1</v>
      </c>
      <c r="S864" s="1" t="s">
        <v>453</v>
      </c>
      <c r="T864">
        <v>50100506</v>
      </c>
      <c r="U864" s="53" t="s">
        <v>119</v>
      </c>
      <c r="V864" s="53" t="s">
        <v>119</v>
      </c>
      <c r="W864" s="53" t="s">
        <v>28</v>
      </c>
      <c r="X864">
        <v>0</v>
      </c>
      <c r="Y864">
        <v>0</v>
      </c>
      <c r="Z864">
        <v>0</v>
      </c>
      <c r="AA864">
        <v>0</v>
      </c>
      <c r="AB864">
        <v>0</v>
      </c>
      <c r="AC864" s="5">
        <v>0</v>
      </c>
      <c r="AD864" t="s">
        <v>1202</v>
      </c>
      <c r="AE864" s="5">
        <f t="shared" si="68"/>
        <v>0</v>
      </c>
      <c r="AF864" s="5" t="str">
        <f t="shared" si="67"/>
        <v>n/a</v>
      </c>
      <c r="AG864">
        <v>0</v>
      </c>
      <c r="AH864">
        <v>0</v>
      </c>
      <c r="AI864">
        <v>0</v>
      </c>
      <c r="AJ864">
        <v>0</v>
      </c>
      <c r="AK864" s="53" t="s">
        <v>1334</v>
      </c>
    </row>
    <row r="865" spans="1:37" ht="33" x14ac:dyDescent="0.3">
      <c r="A865" t="s">
        <v>356</v>
      </c>
      <c r="B865">
        <v>2022</v>
      </c>
      <c r="C865">
        <v>70714</v>
      </c>
      <c r="D865">
        <v>6743311</v>
      </c>
      <c r="E865" s="1" t="s">
        <v>448</v>
      </c>
      <c r="F865" s="1" t="s">
        <v>43</v>
      </c>
      <c r="G865" s="48" t="s">
        <v>44</v>
      </c>
      <c r="H865" t="s">
        <v>449</v>
      </c>
      <c r="I865">
        <v>2</v>
      </c>
      <c r="J865">
        <v>2</v>
      </c>
      <c r="K865" s="1" t="s">
        <v>453</v>
      </c>
      <c r="L865">
        <v>41</v>
      </c>
      <c r="M865">
        <v>41</v>
      </c>
      <c r="N865">
        <v>7</v>
      </c>
      <c r="O865">
        <v>20</v>
      </c>
      <c r="P865">
        <v>0</v>
      </c>
      <c r="Q865">
        <v>1</v>
      </c>
      <c r="R865">
        <v>1</v>
      </c>
      <c r="S865" s="1" t="s">
        <v>453</v>
      </c>
      <c r="T865">
        <v>50100506</v>
      </c>
      <c r="U865" s="53" t="s">
        <v>119</v>
      </c>
      <c r="V865" s="53" t="s">
        <v>119</v>
      </c>
      <c r="W865" s="53" t="s">
        <v>29</v>
      </c>
      <c r="X865">
        <v>0</v>
      </c>
      <c r="Y865">
        <v>0</v>
      </c>
      <c r="Z865">
        <v>0</v>
      </c>
      <c r="AA865">
        <v>0</v>
      </c>
      <c r="AB865">
        <v>0</v>
      </c>
      <c r="AC865" s="5">
        <v>0</v>
      </c>
      <c r="AD865" t="s">
        <v>1202</v>
      </c>
      <c r="AE865" s="5">
        <f t="shared" si="68"/>
        <v>0</v>
      </c>
      <c r="AF865" s="5" t="str">
        <f t="shared" si="67"/>
        <v>n/a</v>
      </c>
      <c r="AG865">
        <v>0</v>
      </c>
      <c r="AH865">
        <v>0</v>
      </c>
      <c r="AI865">
        <v>0</v>
      </c>
      <c r="AJ865">
        <v>0</v>
      </c>
      <c r="AK865" s="53" t="s">
        <v>1334</v>
      </c>
    </row>
    <row r="866" spans="1:37" ht="33" x14ac:dyDescent="0.3">
      <c r="A866" t="s">
        <v>356</v>
      </c>
      <c r="B866">
        <v>2022</v>
      </c>
      <c r="C866">
        <v>70714</v>
      </c>
      <c r="D866">
        <v>6743311</v>
      </c>
      <c r="E866" s="1" t="s">
        <v>448</v>
      </c>
      <c r="F866" s="1" t="s">
        <v>43</v>
      </c>
      <c r="G866" s="48" t="s">
        <v>44</v>
      </c>
      <c r="H866" t="s">
        <v>449</v>
      </c>
      <c r="I866">
        <v>2</v>
      </c>
      <c r="J866">
        <v>2</v>
      </c>
      <c r="K866" s="1" t="s">
        <v>453</v>
      </c>
      <c r="L866">
        <v>41</v>
      </c>
      <c r="M866">
        <v>41</v>
      </c>
      <c r="N866">
        <v>7</v>
      </c>
      <c r="O866">
        <v>20</v>
      </c>
      <c r="P866">
        <v>0</v>
      </c>
      <c r="Q866">
        <v>1</v>
      </c>
      <c r="R866">
        <v>1</v>
      </c>
      <c r="S866" s="1" t="s">
        <v>453</v>
      </c>
      <c r="T866">
        <v>50100506</v>
      </c>
      <c r="U866" s="53" t="s">
        <v>119</v>
      </c>
      <c r="V866" s="53" t="s">
        <v>119</v>
      </c>
      <c r="W866" s="53" t="s">
        <v>30</v>
      </c>
      <c r="X866">
        <v>0</v>
      </c>
      <c r="Y866">
        <v>0</v>
      </c>
      <c r="Z866">
        <v>0</v>
      </c>
      <c r="AA866">
        <v>0</v>
      </c>
      <c r="AB866">
        <v>0</v>
      </c>
      <c r="AC866" s="5">
        <v>0</v>
      </c>
      <c r="AD866" t="s">
        <v>1202</v>
      </c>
      <c r="AE866" s="5">
        <f t="shared" si="68"/>
        <v>0</v>
      </c>
      <c r="AF866" s="5" t="str">
        <f t="shared" si="67"/>
        <v>n/a</v>
      </c>
      <c r="AG866">
        <v>0</v>
      </c>
      <c r="AH866">
        <v>0</v>
      </c>
      <c r="AI866">
        <v>0</v>
      </c>
      <c r="AJ866">
        <v>0</v>
      </c>
      <c r="AK866" s="53" t="s">
        <v>1334</v>
      </c>
    </row>
    <row r="867" spans="1:37" ht="33" x14ac:dyDescent="0.3">
      <c r="A867" t="s">
        <v>356</v>
      </c>
      <c r="B867">
        <v>2022</v>
      </c>
      <c r="C867">
        <v>70714</v>
      </c>
      <c r="D867">
        <v>6743311</v>
      </c>
      <c r="E867" s="1" t="s">
        <v>448</v>
      </c>
      <c r="F867" s="1" t="s">
        <v>43</v>
      </c>
      <c r="G867" s="48" t="s">
        <v>44</v>
      </c>
      <c r="H867" t="s">
        <v>449</v>
      </c>
      <c r="I867">
        <v>2</v>
      </c>
      <c r="J867">
        <v>2</v>
      </c>
      <c r="K867" s="1" t="s">
        <v>453</v>
      </c>
      <c r="L867">
        <v>41</v>
      </c>
      <c r="M867">
        <v>41</v>
      </c>
      <c r="N867">
        <v>7</v>
      </c>
      <c r="O867">
        <v>20</v>
      </c>
      <c r="P867">
        <v>0</v>
      </c>
      <c r="Q867">
        <v>1</v>
      </c>
      <c r="R867">
        <v>1</v>
      </c>
      <c r="S867" s="1" t="s">
        <v>453</v>
      </c>
      <c r="T867">
        <v>50100506</v>
      </c>
      <c r="U867" s="53" t="s">
        <v>119</v>
      </c>
      <c r="V867" s="53" t="s">
        <v>119</v>
      </c>
      <c r="W867" s="53" t="s">
        <v>35</v>
      </c>
      <c r="X867">
        <v>0</v>
      </c>
      <c r="Y867">
        <v>0</v>
      </c>
      <c r="Z867">
        <v>0</v>
      </c>
      <c r="AA867">
        <v>0</v>
      </c>
      <c r="AB867">
        <v>0</v>
      </c>
      <c r="AC867" s="5">
        <v>0</v>
      </c>
      <c r="AD867" t="s">
        <v>1202</v>
      </c>
      <c r="AE867" s="5">
        <f t="shared" si="68"/>
        <v>0</v>
      </c>
      <c r="AF867" s="5" t="str">
        <f t="shared" si="67"/>
        <v>n/a</v>
      </c>
      <c r="AG867">
        <v>0</v>
      </c>
      <c r="AH867">
        <v>0</v>
      </c>
      <c r="AI867">
        <v>0</v>
      </c>
      <c r="AJ867">
        <v>0</v>
      </c>
      <c r="AK867" s="53" t="s">
        <v>1334</v>
      </c>
    </row>
    <row r="868" spans="1:37" ht="33" x14ac:dyDescent="0.3">
      <c r="A868" t="s">
        <v>356</v>
      </c>
      <c r="B868">
        <v>2022</v>
      </c>
      <c r="C868">
        <v>70714</v>
      </c>
      <c r="D868">
        <v>6743311</v>
      </c>
      <c r="E868" s="1" t="s">
        <v>448</v>
      </c>
      <c r="F868" s="1" t="s">
        <v>43</v>
      </c>
      <c r="G868" s="48" t="s">
        <v>44</v>
      </c>
      <c r="H868" t="s">
        <v>449</v>
      </c>
      <c r="I868">
        <v>2</v>
      </c>
      <c r="J868">
        <v>2</v>
      </c>
      <c r="K868" s="1" t="s">
        <v>453</v>
      </c>
      <c r="L868">
        <v>41</v>
      </c>
      <c r="M868">
        <v>41</v>
      </c>
      <c r="N868">
        <v>7</v>
      </c>
      <c r="O868">
        <v>20</v>
      </c>
      <c r="P868">
        <v>0</v>
      </c>
      <c r="Q868">
        <v>1</v>
      </c>
      <c r="R868">
        <v>1</v>
      </c>
      <c r="S868" s="1" t="s">
        <v>453</v>
      </c>
      <c r="T868">
        <v>50100506</v>
      </c>
      <c r="U868" s="53" t="s">
        <v>119</v>
      </c>
      <c r="V868" s="53" t="s">
        <v>119</v>
      </c>
      <c r="W868" s="53" t="s">
        <v>31</v>
      </c>
      <c r="X868">
        <v>0</v>
      </c>
      <c r="Y868">
        <v>0</v>
      </c>
      <c r="Z868">
        <v>0</v>
      </c>
      <c r="AA868">
        <v>0</v>
      </c>
      <c r="AB868">
        <v>0</v>
      </c>
      <c r="AC868" s="5">
        <v>0</v>
      </c>
      <c r="AD868" t="s">
        <v>1202</v>
      </c>
      <c r="AE868" s="5">
        <f t="shared" si="68"/>
        <v>0</v>
      </c>
      <c r="AF868" s="5" t="str">
        <f t="shared" si="67"/>
        <v>n/a</v>
      </c>
      <c r="AG868">
        <v>0</v>
      </c>
      <c r="AH868">
        <v>0</v>
      </c>
      <c r="AI868">
        <v>0</v>
      </c>
      <c r="AJ868">
        <v>0</v>
      </c>
      <c r="AK868" s="53" t="s">
        <v>1334</v>
      </c>
    </row>
    <row r="869" spans="1:37" ht="33" x14ac:dyDescent="0.3">
      <c r="A869" t="s">
        <v>356</v>
      </c>
      <c r="B869">
        <v>2022</v>
      </c>
      <c r="C869">
        <v>70714</v>
      </c>
      <c r="D869">
        <v>6743311</v>
      </c>
      <c r="E869" s="1" t="s">
        <v>448</v>
      </c>
      <c r="F869" s="1" t="s">
        <v>43</v>
      </c>
      <c r="G869" s="48" t="s">
        <v>44</v>
      </c>
      <c r="H869" t="s">
        <v>449</v>
      </c>
      <c r="I869">
        <v>2</v>
      </c>
      <c r="J869">
        <v>2</v>
      </c>
      <c r="K869" s="1" t="s">
        <v>453</v>
      </c>
      <c r="L869">
        <v>41</v>
      </c>
      <c r="M869">
        <v>41</v>
      </c>
      <c r="N869">
        <v>7</v>
      </c>
      <c r="O869">
        <v>20</v>
      </c>
      <c r="P869">
        <v>0</v>
      </c>
      <c r="Q869">
        <v>1</v>
      </c>
      <c r="R869">
        <v>1</v>
      </c>
      <c r="S869" s="1" t="s">
        <v>453</v>
      </c>
      <c r="T869">
        <v>50100506</v>
      </c>
      <c r="U869" s="53" t="s">
        <v>119</v>
      </c>
      <c r="V869" s="53" t="s">
        <v>119</v>
      </c>
      <c r="W869" s="53" t="s">
        <v>32</v>
      </c>
      <c r="X869">
        <v>0</v>
      </c>
      <c r="Y869">
        <v>0</v>
      </c>
      <c r="Z869">
        <v>0</v>
      </c>
      <c r="AA869">
        <v>0</v>
      </c>
      <c r="AB869">
        <v>0</v>
      </c>
      <c r="AC869" s="5">
        <v>0</v>
      </c>
      <c r="AD869" t="s">
        <v>1202</v>
      </c>
      <c r="AE869" s="5">
        <f t="shared" si="68"/>
        <v>0</v>
      </c>
      <c r="AF869" s="5" t="str">
        <f t="shared" si="67"/>
        <v>n/a</v>
      </c>
      <c r="AG869">
        <v>0</v>
      </c>
      <c r="AH869">
        <v>0</v>
      </c>
      <c r="AI869">
        <v>0</v>
      </c>
      <c r="AJ869">
        <v>0</v>
      </c>
      <c r="AK869" s="53" t="s">
        <v>1334</v>
      </c>
    </row>
    <row r="870" spans="1:37" ht="28.8" x14ac:dyDescent="0.3">
      <c r="A870" t="s">
        <v>356</v>
      </c>
      <c r="B870">
        <v>2022</v>
      </c>
      <c r="C870">
        <v>70714</v>
      </c>
      <c r="D870">
        <v>6743311</v>
      </c>
      <c r="E870" s="1" t="s">
        <v>448</v>
      </c>
      <c r="F870" s="1" t="s">
        <v>43</v>
      </c>
      <c r="G870" s="48" t="s">
        <v>44</v>
      </c>
      <c r="H870" t="s">
        <v>449</v>
      </c>
      <c r="I870">
        <v>2</v>
      </c>
      <c r="J870">
        <v>2</v>
      </c>
      <c r="K870" s="1" t="s">
        <v>453</v>
      </c>
      <c r="L870">
        <v>41</v>
      </c>
      <c r="M870">
        <v>41</v>
      </c>
      <c r="N870">
        <v>7</v>
      </c>
      <c r="O870">
        <v>20</v>
      </c>
      <c r="P870">
        <v>0</v>
      </c>
      <c r="Q870">
        <v>2</v>
      </c>
      <c r="R870">
        <v>2</v>
      </c>
      <c r="S870" s="1" t="s">
        <v>454</v>
      </c>
      <c r="T870">
        <v>50190005</v>
      </c>
      <c r="U870" s="53" t="s">
        <v>33</v>
      </c>
      <c r="V870" s="53" t="s">
        <v>33</v>
      </c>
      <c r="W870" s="53" t="s">
        <v>30</v>
      </c>
      <c r="X870">
        <v>0</v>
      </c>
      <c r="Y870">
        <v>0</v>
      </c>
      <c r="Z870">
        <v>0</v>
      </c>
      <c r="AA870">
        <v>0</v>
      </c>
      <c r="AB870">
        <v>0</v>
      </c>
      <c r="AC870" s="5">
        <v>0</v>
      </c>
      <c r="AD870" t="s">
        <v>1202</v>
      </c>
      <c r="AE870" s="5">
        <f t="shared" si="68"/>
        <v>0</v>
      </c>
      <c r="AF870" s="5" t="str">
        <f t="shared" si="67"/>
        <v>n/a</v>
      </c>
      <c r="AG870">
        <v>0</v>
      </c>
      <c r="AH870">
        <v>0</v>
      </c>
      <c r="AI870">
        <v>0</v>
      </c>
      <c r="AJ870">
        <v>0</v>
      </c>
      <c r="AK870" s="53" t="s">
        <v>1334</v>
      </c>
    </row>
    <row r="871" spans="1:37" ht="28.8" x14ac:dyDescent="0.3">
      <c r="A871" t="s">
        <v>356</v>
      </c>
      <c r="B871">
        <v>2022</v>
      </c>
      <c r="C871">
        <v>70714</v>
      </c>
      <c r="D871">
        <v>6743311</v>
      </c>
      <c r="E871" s="1" t="s">
        <v>448</v>
      </c>
      <c r="F871" s="1" t="s">
        <v>43</v>
      </c>
      <c r="G871" s="48" t="s">
        <v>44</v>
      </c>
      <c r="H871" t="s">
        <v>449</v>
      </c>
      <c r="I871">
        <v>2</v>
      </c>
      <c r="J871">
        <v>2</v>
      </c>
      <c r="K871" s="1" t="s">
        <v>453</v>
      </c>
      <c r="L871">
        <v>41</v>
      </c>
      <c r="M871">
        <v>41</v>
      </c>
      <c r="N871">
        <v>7</v>
      </c>
      <c r="O871">
        <v>20</v>
      </c>
      <c r="P871">
        <v>0</v>
      </c>
      <c r="Q871">
        <v>3</v>
      </c>
      <c r="R871">
        <v>3</v>
      </c>
      <c r="S871" s="1" t="s">
        <v>455</v>
      </c>
      <c r="T871">
        <v>50190006</v>
      </c>
      <c r="U871" s="53" t="s">
        <v>37</v>
      </c>
      <c r="V871" s="53" t="s">
        <v>37</v>
      </c>
      <c r="W871" s="53" t="s">
        <v>29</v>
      </c>
      <c r="X871">
        <v>100</v>
      </c>
      <c r="Y871">
        <v>0</v>
      </c>
      <c r="Z871">
        <v>0</v>
      </c>
      <c r="AA871">
        <v>0</v>
      </c>
      <c r="AB871">
        <v>0</v>
      </c>
      <c r="AC871" s="5">
        <v>0</v>
      </c>
      <c r="AD871" t="s">
        <v>1202</v>
      </c>
      <c r="AE871" s="5">
        <f t="shared" si="68"/>
        <v>0</v>
      </c>
      <c r="AF871" s="5" t="str">
        <f t="shared" si="67"/>
        <v>n/a</v>
      </c>
      <c r="AG871">
        <v>0</v>
      </c>
      <c r="AH871">
        <v>0</v>
      </c>
      <c r="AI871">
        <v>0</v>
      </c>
      <c r="AJ871">
        <v>0</v>
      </c>
      <c r="AK871" s="53" t="s">
        <v>1334</v>
      </c>
    </row>
    <row r="872" spans="1:37" ht="28.8" x14ac:dyDescent="0.3">
      <c r="A872" t="s">
        <v>356</v>
      </c>
      <c r="B872">
        <v>2022</v>
      </c>
      <c r="C872">
        <v>70714</v>
      </c>
      <c r="D872">
        <v>6743311</v>
      </c>
      <c r="E872" s="1" t="s">
        <v>448</v>
      </c>
      <c r="F872" s="1" t="s">
        <v>43</v>
      </c>
      <c r="G872" s="48" t="s">
        <v>44</v>
      </c>
      <c r="H872" t="s">
        <v>449</v>
      </c>
      <c r="I872">
        <v>2</v>
      </c>
      <c r="J872">
        <v>2</v>
      </c>
      <c r="K872" s="1" t="s">
        <v>453</v>
      </c>
      <c r="L872">
        <v>41</v>
      </c>
      <c r="M872">
        <v>41</v>
      </c>
      <c r="N872">
        <v>7</v>
      </c>
      <c r="O872">
        <v>20</v>
      </c>
      <c r="P872">
        <v>0</v>
      </c>
      <c r="Q872">
        <v>3</v>
      </c>
      <c r="R872">
        <v>3</v>
      </c>
      <c r="S872" s="1" t="s">
        <v>455</v>
      </c>
      <c r="T872">
        <v>50190006</v>
      </c>
      <c r="U872" s="53" t="s">
        <v>37</v>
      </c>
      <c r="V872" s="53" t="s">
        <v>37</v>
      </c>
      <c r="W872" s="53" t="s">
        <v>30</v>
      </c>
      <c r="X872">
        <v>100</v>
      </c>
      <c r="Y872">
        <v>0</v>
      </c>
      <c r="Z872">
        <v>0</v>
      </c>
      <c r="AA872">
        <v>0</v>
      </c>
      <c r="AB872">
        <v>0</v>
      </c>
      <c r="AC872" s="5">
        <v>0</v>
      </c>
      <c r="AD872" t="s">
        <v>1202</v>
      </c>
      <c r="AE872" s="5">
        <f t="shared" si="68"/>
        <v>0</v>
      </c>
      <c r="AF872" s="5" t="str">
        <f t="shared" si="67"/>
        <v>n/a</v>
      </c>
      <c r="AG872">
        <v>0</v>
      </c>
      <c r="AH872">
        <v>0</v>
      </c>
      <c r="AI872">
        <v>0</v>
      </c>
      <c r="AJ872">
        <v>0</v>
      </c>
      <c r="AK872" s="53" t="s">
        <v>1334</v>
      </c>
    </row>
    <row r="873" spans="1:37" ht="33" x14ac:dyDescent="0.3">
      <c r="A873" t="s">
        <v>356</v>
      </c>
      <c r="B873">
        <v>2022</v>
      </c>
      <c r="C873">
        <v>70714</v>
      </c>
      <c r="D873">
        <v>6743311</v>
      </c>
      <c r="E873" s="1" t="s">
        <v>448</v>
      </c>
      <c r="F873" s="1" t="s">
        <v>43</v>
      </c>
      <c r="G873" s="48" t="s">
        <v>44</v>
      </c>
      <c r="H873" t="s">
        <v>449</v>
      </c>
      <c r="I873">
        <v>3</v>
      </c>
      <c r="J873">
        <v>3</v>
      </c>
      <c r="K873" s="1" t="s">
        <v>456</v>
      </c>
      <c r="L873">
        <v>42</v>
      </c>
      <c r="M873">
        <v>42</v>
      </c>
      <c r="N873">
        <v>7</v>
      </c>
      <c r="O873">
        <v>20</v>
      </c>
      <c r="P873">
        <v>3683</v>
      </c>
      <c r="Q873">
        <v>1</v>
      </c>
      <c r="R873">
        <v>1</v>
      </c>
      <c r="S873" s="1" t="s">
        <v>456</v>
      </c>
      <c r="T873">
        <v>50100506</v>
      </c>
      <c r="U873" s="53" t="s">
        <v>119</v>
      </c>
      <c r="V873" s="53" t="s">
        <v>119</v>
      </c>
      <c r="W873" s="53" t="s">
        <v>28</v>
      </c>
      <c r="X873">
        <v>0</v>
      </c>
      <c r="Y873">
        <v>64</v>
      </c>
      <c r="Z873">
        <v>36</v>
      </c>
      <c r="AA873">
        <v>0</v>
      </c>
      <c r="AB873">
        <v>2719.2</v>
      </c>
      <c r="AC873" s="5">
        <v>38.123184000000002</v>
      </c>
      <c r="AD873" t="s">
        <v>1202</v>
      </c>
      <c r="AE873" s="5">
        <f t="shared" si="68"/>
        <v>16.836571428571428</v>
      </c>
      <c r="AF873" s="5">
        <f t="shared" si="67"/>
        <v>0.26811909626373631</v>
      </c>
      <c r="AG873">
        <f>AC873*'2022 EMP Fac Data Metro DC-NoVA'!$AE$14</f>
        <v>35.766437662493459</v>
      </c>
      <c r="AH873">
        <f>AG873*$AF873/$AC873</f>
        <v>0.251544176966987</v>
      </c>
      <c r="AI873">
        <f>AC873*'2022 EMP Fac Data Metro DC-NoVA'!$AF$14</f>
        <v>36.544677554742705</v>
      </c>
      <c r="AJ873">
        <f>AI873*$AF873/$AC873</f>
        <v>0.25701751247291577</v>
      </c>
      <c r="AK873" s="53" t="s">
        <v>1334</v>
      </c>
    </row>
    <row r="874" spans="1:37" ht="33" x14ac:dyDescent="0.3">
      <c r="A874" t="s">
        <v>356</v>
      </c>
      <c r="B874">
        <v>2022</v>
      </c>
      <c r="C874">
        <v>70714</v>
      </c>
      <c r="D874">
        <v>6743311</v>
      </c>
      <c r="E874" s="1" t="s">
        <v>448</v>
      </c>
      <c r="F874" s="1" t="s">
        <v>43</v>
      </c>
      <c r="G874" s="48" t="s">
        <v>44</v>
      </c>
      <c r="H874" t="s">
        <v>449</v>
      </c>
      <c r="I874">
        <v>3</v>
      </c>
      <c r="J874">
        <v>3</v>
      </c>
      <c r="K874" s="1" t="s">
        <v>456</v>
      </c>
      <c r="L874">
        <v>42</v>
      </c>
      <c r="M874">
        <v>42</v>
      </c>
      <c r="N874">
        <v>7</v>
      </c>
      <c r="O874">
        <v>20</v>
      </c>
      <c r="P874">
        <v>3683</v>
      </c>
      <c r="Q874">
        <v>1</v>
      </c>
      <c r="R874">
        <v>1</v>
      </c>
      <c r="S874" s="1" t="s">
        <v>456</v>
      </c>
      <c r="T874">
        <v>50100506</v>
      </c>
      <c r="U874" s="53" t="s">
        <v>119</v>
      </c>
      <c r="V874" s="53" t="s">
        <v>119</v>
      </c>
      <c r="W874" s="53" t="s">
        <v>29</v>
      </c>
      <c r="X874">
        <v>0</v>
      </c>
      <c r="Y874">
        <v>64</v>
      </c>
      <c r="Z874">
        <v>36</v>
      </c>
      <c r="AA874">
        <v>0</v>
      </c>
      <c r="AB874">
        <v>2719.2</v>
      </c>
      <c r="AC874" s="5">
        <v>2.1889560000000001</v>
      </c>
      <c r="AD874" t="s">
        <v>1202</v>
      </c>
      <c r="AE874" s="5">
        <f t="shared" si="68"/>
        <v>16.836571428571428</v>
      </c>
      <c r="AF874" s="5">
        <f t="shared" si="67"/>
        <v>1.5394855384615387E-2</v>
      </c>
      <c r="AG874">
        <f>AC874*'2022 EMP Fac Data Metro DC-NoVA'!$AK$14</f>
        <v>2.0536363993086471</v>
      </c>
      <c r="AH874">
        <f>AG874*$AF874/$AC874</f>
        <v>1.4443157094038839E-2</v>
      </c>
      <c r="AI874">
        <f>AC874*'2022 EMP Fac Data Metro DC-NoVA'!$AL$14</f>
        <v>2.0983213574584823</v>
      </c>
      <c r="AJ874">
        <f>AI874*$AF874/$AC874</f>
        <v>1.4757424931576139E-2</v>
      </c>
      <c r="AK874" s="53" t="s">
        <v>1334</v>
      </c>
    </row>
    <row r="875" spans="1:37" ht="33" x14ac:dyDescent="0.3">
      <c r="A875" t="s">
        <v>356</v>
      </c>
      <c r="B875">
        <v>2022</v>
      </c>
      <c r="C875">
        <v>70714</v>
      </c>
      <c r="D875">
        <v>6743311</v>
      </c>
      <c r="E875" s="1" t="s">
        <v>448</v>
      </c>
      <c r="F875" s="1" t="s">
        <v>43</v>
      </c>
      <c r="G875" s="48" t="s">
        <v>44</v>
      </c>
      <c r="H875" t="s">
        <v>449</v>
      </c>
      <c r="I875">
        <v>3</v>
      </c>
      <c r="J875">
        <v>3</v>
      </c>
      <c r="K875" s="1" t="s">
        <v>456</v>
      </c>
      <c r="L875">
        <v>42</v>
      </c>
      <c r="M875">
        <v>42</v>
      </c>
      <c r="N875">
        <v>7</v>
      </c>
      <c r="O875">
        <v>20</v>
      </c>
      <c r="P875">
        <v>3683</v>
      </c>
      <c r="Q875">
        <v>1</v>
      </c>
      <c r="R875">
        <v>1</v>
      </c>
      <c r="S875" s="1" t="s">
        <v>456</v>
      </c>
      <c r="T875">
        <v>50100506</v>
      </c>
      <c r="U875" s="53" t="s">
        <v>119</v>
      </c>
      <c r="V875" s="53" t="s">
        <v>119</v>
      </c>
      <c r="W875" s="53" t="s">
        <v>31</v>
      </c>
      <c r="X875">
        <v>0</v>
      </c>
      <c r="Y875">
        <v>64</v>
      </c>
      <c r="Z875">
        <v>36</v>
      </c>
      <c r="AA875">
        <v>0</v>
      </c>
      <c r="AB875">
        <v>2719.2</v>
      </c>
      <c r="AC875" s="5">
        <v>0.19034400000000001</v>
      </c>
      <c r="AD875" t="s">
        <v>1202</v>
      </c>
      <c r="AE875" s="5">
        <f t="shared" si="68"/>
        <v>16.836571428571428</v>
      </c>
      <c r="AF875" s="5">
        <f t="shared" si="67"/>
        <v>1.3386830769230771E-3</v>
      </c>
      <c r="AG875">
        <f>AC875*'2022 EMP Fac Data Metro DC-NoVA'!$AQ$14</f>
        <v>0.17857707820075203</v>
      </c>
      <c r="AH875">
        <f>AG875*$AF875/$AC875</f>
        <v>1.2559267038294649E-3</v>
      </c>
      <c r="AI875">
        <f>AC875*'2022 EMP Fac Data Metro DC-NoVA'!$AR$14</f>
        <v>0.18246272673552</v>
      </c>
      <c r="AJ875">
        <f>AI875*$AF875/$AC875</f>
        <v>1.2832543418761849E-3</v>
      </c>
      <c r="AK875" s="53" t="s">
        <v>1334</v>
      </c>
    </row>
    <row r="876" spans="1:37" ht="33" x14ac:dyDescent="0.3">
      <c r="A876" t="s">
        <v>356</v>
      </c>
      <c r="B876">
        <v>2022</v>
      </c>
      <c r="C876">
        <v>70714</v>
      </c>
      <c r="D876">
        <v>6743311</v>
      </c>
      <c r="E876" s="1" t="s">
        <v>448</v>
      </c>
      <c r="F876" s="1" t="s">
        <v>43</v>
      </c>
      <c r="G876" s="48" t="s">
        <v>44</v>
      </c>
      <c r="H876" t="s">
        <v>449</v>
      </c>
      <c r="I876">
        <v>3</v>
      </c>
      <c r="J876">
        <v>3</v>
      </c>
      <c r="K876" s="1" t="s">
        <v>456</v>
      </c>
      <c r="L876">
        <v>42</v>
      </c>
      <c r="M876">
        <v>42</v>
      </c>
      <c r="N876">
        <v>7</v>
      </c>
      <c r="O876">
        <v>20</v>
      </c>
      <c r="P876">
        <v>3683</v>
      </c>
      <c r="Q876">
        <v>1</v>
      </c>
      <c r="R876">
        <v>1</v>
      </c>
      <c r="S876" s="1" t="s">
        <v>456</v>
      </c>
      <c r="T876">
        <v>50100506</v>
      </c>
      <c r="U876" s="53" t="s">
        <v>119</v>
      </c>
      <c r="V876" s="53" t="s">
        <v>119</v>
      </c>
      <c r="W876" s="53" t="s">
        <v>32</v>
      </c>
      <c r="X876">
        <v>0</v>
      </c>
      <c r="Y876">
        <v>64</v>
      </c>
      <c r="Z876">
        <v>36</v>
      </c>
      <c r="AA876">
        <v>0</v>
      </c>
      <c r="AB876">
        <v>2719.2</v>
      </c>
      <c r="AC876" s="5">
        <v>0.54383999999999999</v>
      </c>
      <c r="AD876" t="s">
        <v>1202</v>
      </c>
      <c r="AE876" s="5">
        <f t="shared" si="68"/>
        <v>16.836571428571428</v>
      </c>
      <c r="AF876" s="5">
        <f t="shared" si="67"/>
        <v>3.824808791208791E-3</v>
      </c>
      <c r="AG876">
        <f>AC876*'2022 EMP Fac Data Metro DC-NoVA'!$AT$14</f>
        <v>0.51022022343072015</v>
      </c>
      <c r="AH876">
        <f>AG876*$AF876/$AC876</f>
        <v>3.5883620109413285E-3</v>
      </c>
      <c r="AI876">
        <f>AC876*'2022 EMP Fac Data Metro DC-NoVA'!$AU$14</f>
        <v>0.52132207638719941</v>
      </c>
      <c r="AJ876">
        <f>AI876*$AF876/$AC876</f>
        <v>3.6664409767890945E-3</v>
      </c>
      <c r="AK876" s="53" t="s">
        <v>1334</v>
      </c>
    </row>
    <row r="877" spans="1:37" ht="28.8" x14ac:dyDescent="0.3">
      <c r="A877" t="s">
        <v>356</v>
      </c>
      <c r="B877">
        <v>2022</v>
      </c>
      <c r="C877">
        <v>70714</v>
      </c>
      <c r="D877">
        <v>6743311</v>
      </c>
      <c r="E877" s="1" t="s">
        <v>448</v>
      </c>
      <c r="F877" s="1" t="s">
        <v>43</v>
      </c>
      <c r="G877" s="48" t="s">
        <v>44</v>
      </c>
      <c r="H877" t="s">
        <v>449</v>
      </c>
      <c r="I877">
        <v>3</v>
      </c>
      <c r="J877">
        <v>3</v>
      </c>
      <c r="K877" s="1" t="s">
        <v>456</v>
      </c>
      <c r="L877">
        <v>42</v>
      </c>
      <c r="M877">
        <v>42</v>
      </c>
      <c r="N877">
        <v>7</v>
      </c>
      <c r="O877">
        <v>20</v>
      </c>
      <c r="P877">
        <v>3683</v>
      </c>
      <c r="Q877">
        <v>2</v>
      </c>
      <c r="R877">
        <v>2</v>
      </c>
      <c r="S877" s="1" t="s">
        <v>457</v>
      </c>
      <c r="T877">
        <v>50190005</v>
      </c>
      <c r="U877" s="53" t="s">
        <v>33</v>
      </c>
      <c r="V877" s="53" t="s">
        <v>33</v>
      </c>
      <c r="W877" s="53" t="s">
        <v>30</v>
      </c>
      <c r="X877">
        <v>0</v>
      </c>
      <c r="Y877">
        <v>0</v>
      </c>
      <c r="Z877">
        <v>0</v>
      </c>
      <c r="AA877">
        <v>0</v>
      </c>
      <c r="AB877">
        <v>0</v>
      </c>
      <c r="AC877" s="5">
        <v>0</v>
      </c>
      <c r="AD877" t="s">
        <v>1202</v>
      </c>
      <c r="AE877" s="5">
        <f t="shared" si="68"/>
        <v>0</v>
      </c>
      <c r="AF877" s="5" t="str">
        <f t="shared" si="67"/>
        <v>n/a</v>
      </c>
      <c r="AG877">
        <v>0</v>
      </c>
      <c r="AH877">
        <v>0</v>
      </c>
      <c r="AI877">
        <v>0</v>
      </c>
      <c r="AJ877">
        <v>0</v>
      </c>
      <c r="AK877" s="53" t="s">
        <v>1334</v>
      </c>
    </row>
    <row r="878" spans="1:37" ht="28.8" x14ac:dyDescent="0.3">
      <c r="A878" t="s">
        <v>356</v>
      </c>
      <c r="B878">
        <v>2022</v>
      </c>
      <c r="C878">
        <v>70714</v>
      </c>
      <c r="D878">
        <v>6743311</v>
      </c>
      <c r="E878" s="1" t="s">
        <v>448</v>
      </c>
      <c r="F878" s="1" t="s">
        <v>43</v>
      </c>
      <c r="G878" s="48" t="s">
        <v>44</v>
      </c>
      <c r="H878" t="s">
        <v>449</v>
      </c>
      <c r="I878">
        <v>3</v>
      </c>
      <c r="J878">
        <v>3</v>
      </c>
      <c r="K878" s="1" t="s">
        <v>456</v>
      </c>
      <c r="L878">
        <v>42</v>
      </c>
      <c r="M878">
        <v>42</v>
      </c>
      <c r="N878">
        <v>7</v>
      </c>
      <c r="O878">
        <v>20</v>
      </c>
      <c r="P878">
        <v>3683</v>
      </c>
      <c r="Q878">
        <v>3</v>
      </c>
      <c r="R878">
        <v>3</v>
      </c>
      <c r="S878" s="1" t="s">
        <v>458</v>
      </c>
      <c r="T878">
        <v>50190006</v>
      </c>
      <c r="U878" s="53" t="s">
        <v>37</v>
      </c>
      <c r="V878" s="53" t="s">
        <v>37</v>
      </c>
      <c r="W878" s="53" t="s">
        <v>29</v>
      </c>
      <c r="X878">
        <v>17</v>
      </c>
      <c r="Y878">
        <v>27</v>
      </c>
      <c r="Z878">
        <v>41</v>
      </c>
      <c r="AA878">
        <v>15</v>
      </c>
      <c r="AB878">
        <v>33.709000000000003</v>
      </c>
      <c r="AC878" s="5">
        <v>1.6854499999999999</v>
      </c>
      <c r="AD878" t="s">
        <v>1202</v>
      </c>
      <c r="AE878" s="5">
        <f t="shared" si="68"/>
        <v>7.1029285714285706</v>
      </c>
      <c r="AF878" s="5">
        <f t="shared" si="67"/>
        <v>9.1525929948411619E-3</v>
      </c>
      <c r="AG878">
        <f>AC878*'2022 EMP Fac Data Metro DC-NoVA'!$AK$14</f>
        <v>1.5812567585710993</v>
      </c>
      <c r="AH878">
        <f>AG878*$AF878/$AC878</f>
        <v>8.5867866335655671E-3</v>
      </c>
      <c r="AI878">
        <f>AC878*'2022 EMP Fac Data Metro DC-NoVA'!$AL$14</f>
        <v>1.6156632348610016</v>
      </c>
      <c r="AJ878">
        <f>AI878*$AF878/$AC878</f>
        <v>8.7736260378007153E-3</v>
      </c>
      <c r="AK878" s="53" t="s">
        <v>1334</v>
      </c>
    </row>
    <row r="879" spans="1:37" ht="28.8" x14ac:dyDescent="0.3">
      <c r="A879" t="s">
        <v>356</v>
      </c>
      <c r="B879">
        <v>2022</v>
      </c>
      <c r="C879">
        <v>70714</v>
      </c>
      <c r="D879">
        <v>6743311</v>
      </c>
      <c r="E879" s="1" t="s">
        <v>448</v>
      </c>
      <c r="F879" s="1" t="s">
        <v>43</v>
      </c>
      <c r="G879" s="48" t="s">
        <v>44</v>
      </c>
      <c r="H879" t="s">
        <v>449</v>
      </c>
      <c r="I879">
        <v>3</v>
      </c>
      <c r="J879">
        <v>3</v>
      </c>
      <c r="K879" s="1" t="s">
        <v>456</v>
      </c>
      <c r="L879">
        <v>42</v>
      </c>
      <c r="M879">
        <v>42</v>
      </c>
      <c r="N879">
        <v>7</v>
      </c>
      <c r="O879">
        <v>20</v>
      </c>
      <c r="P879">
        <v>3683</v>
      </c>
      <c r="Q879">
        <v>3</v>
      </c>
      <c r="R879">
        <v>3</v>
      </c>
      <c r="S879" s="1" t="s">
        <v>458</v>
      </c>
      <c r="T879">
        <v>50190006</v>
      </c>
      <c r="U879" s="53" t="s">
        <v>37</v>
      </c>
      <c r="V879" s="53" t="s">
        <v>37</v>
      </c>
      <c r="W879" s="53" t="s">
        <v>30</v>
      </c>
      <c r="X879">
        <v>17</v>
      </c>
      <c r="Y879">
        <v>27</v>
      </c>
      <c r="Z879">
        <v>41</v>
      </c>
      <c r="AA879">
        <v>15</v>
      </c>
      <c r="AB879">
        <v>33.709000000000003</v>
      </c>
      <c r="AC879" s="5">
        <v>0</v>
      </c>
      <c r="AD879" t="s">
        <v>1202</v>
      </c>
      <c r="AE879" s="5">
        <f t="shared" si="68"/>
        <v>7.1029285714285706</v>
      </c>
      <c r="AF879" s="5">
        <f t="shared" si="67"/>
        <v>0</v>
      </c>
      <c r="AG879">
        <v>0</v>
      </c>
      <c r="AH879">
        <v>0</v>
      </c>
      <c r="AI879">
        <v>0</v>
      </c>
      <c r="AJ879">
        <v>0</v>
      </c>
      <c r="AK879" s="53" t="s">
        <v>1334</v>
      </c>
    </row>
    <row r="880" spans="1:37" ht="28.8" x14ac:dyDescent="0.3">
      <c r="A880" t="s">
        <v>356</v>
      </c>
      <c r="B880">
        <v>2022</v>
      </c>
      <c r="C880">
        <v>70714</v>
      </c>
      <c r="D880">
        <v>6743311</v>
      </c>
      <c r="E880" s="1" t="s">
        <v>448</v>
      </c>
      <c r="F880" s="1" t="s">
        <v>43</v>
      </c>
      <c r="G880" s="48" t="s">
        <v>44</v>
      </c>
      <c r="H880" t="s">
        <v>449</v>
      </c>
      <c r="I880">
        <v>3</v>
      </c>
      <c r="J880">
        <v>3</v>
      </c>
      <c r="K880" s="1" t="s">
        <v>456</v>
      </c>
      <c r="L880">
        <v>42</v>
      </c>
      <c r="M880">
        <v>42</v>
      </c>
      <c r="N880">
        <v>7</v>
      </c>
      <c r="O880">
        <v>20</v>
      </c>
      <c r="P880">
        <v>3683</v>
      </c>
      <c r="Q880">
        <v>4</v>
      </c>
      <c r="R880">
        <v>4</v>
      </c>
      <c r="S880" s="1" t="s">
        <v>459</v>
      </c>
      <c r="T880">
        <v>50190006</v>
      </c>
      <c r="U880" s="53" t="s">
        <v>37</v>
      </c>
      <c r="V880" s="53" t="s">
        <v>37</v>
      </c>
      <c r="W880" s="53" t="s">
        <v>29</v>
      </c>
      <c r="X880">
        <v>0</v>
      </c>
      <c r="Y880">
        <v>91</v>
      </c>
      <c r="Z880">
        <v>9</v>
      </c>
      <c r="AA880">
        <v>0</v>
      </c>
      <c r="AB880">
        <v>2.141</v>
      </c>
      <c r="AC880" s="5">
        <v>0</v>
      </c>
      <c r="AD880" t="s">
        <v>1202</v>
      </c>
      <c r="AE880" s="5">
        <f t="shared" si="68"/>
        <v>23.939499999999999</v>
      </c>
      <c r="AF880" s="5">
        <f t="shared" si="67"/>
        <v>0</v>
      </c>
      <c r="AG880">
        <v>0</v>
      </c>
      <c r="AH880">
        <v>0</v>
      </c>
      <c r="AI880">
        <v>0</v>
      </c>
      <c r="AJ880">
        <v>0</v>
      </c>
      <c r="AK880" s="53" t="s">
        <v>1334</v>
      </c>
    </row>
    <row r="881" spans="1:37" ht="28.8" x14ac:dyDescent="0.3">
      <c r="A881" t="s">
        <v>356</v>
      </c>
      <c r="B881">
        <v>2022</v>
      </c>
      <c r="C881">
        <v>70714</v>
      </c>
      <c r="D881">
        <v>6743311</v>
      </c>
      <c r="E881" s="1" t="s">
        <v>448</v>
      </c>
      <c r="F881" s="1" t="s">
        <v>43</v>
      </c>
      <c r="G881" s="48" t="s">
        <v>44</v>
      </c>
      <c r="H881" t="s">
        <v>449</v>
      </c>
      <c r="I881">
        <v>3</v>
      </c>
      <c r="J881">
        <v>3</v>
      </c>
      <c r="K881" s="1" t="s">
        <v>456</v>
      </c>
      <c r="L881">
        <v>42</v>
      </c>
      <c r="M881">
        <v>42</v>
      </c>
      <c r="N881">
        <v>7</v>
      </c>
      <c r="O881">
        <v>20</v>
      </c>
      <c r="P881">
        <v>3683</v>
      </c>
      <c r="Q881">
        <v>4</v>
      </c>
      <c r="R881">
        <v>4</v>
      </c>
      <c r="S881" s="1" t="s">
        <v>459</v>
      </c>
      <c r="T881">
        <v>50190006</v>
      </c>
      <c r="U881" s="53" t="s">
        <v>37</v>
      </c>
      <c r="V881" s="53" t="s">
        <v>37</v>
      </c>
      <c r="W881" s="53" t="s">
        <v>30</v>
      </c>
      <c r="X881">
        <v>0</v>
      </c>
      <c r="Y881">
        <v>91</v>
      </c>
      <c r="Z881">
        <v>9</v>
      </c>
      <c r="AA881">
        <v>0</v>
      </c>
      <c r="AB881">
        <v>2.141</v>
      </c>
      <c r="AC881" s="5">
        <v>0</v>
      </c>
      <c r="AD881" t="s">
        <v>1202</v>
      </c>
      <c r="AE881" s="5">
        <f t="shared" si="68"/>
        <v>23.939499999999999</v>
      </c>
      <c r="AF881" s="5">
        <f t="shared" si="67"/>
        <v>0</v>
      </c>
      <c r="AG881">
        <v>0</v>
      </c>
      <c r="AH881">
        <v>0</v>
      </c>
      <c r="AI881">
        <v>0</v>
      </c>
      <c r="AJ881">
        <v>0</v>
      </c>
      <c r="AK881" s="53" t="s">
        <v>1334</v>
      </c>
    </row>
    <row r="882" spans="1:37" ht="33" x14ac:dyDescent="0.3">
      <c r="A882" t="s">
        <v>356</v>
      </c>
      <c r="B882">
        <v>2022</v>
      </c>
      <c r="C882">
        <v>70714</v>
      </c>
      <c r="D882">
        <v>6743311</v>
      </c>
      <c r="E882" s="1" t="s">
        <v>448</v>
      </c>
      <c r="F882" s="1" t="s">
        <v>43</v>
      </c>
      <c r="G882" s="48" t="s">
        <v>44</v>
      </c>
      <c r="H882" t="s">
        <v>449</v>
      </c>
      <c r="I882">
        <v>4</v>
      </c>
      <c r="J882">
        <v>4</v>
      </c>
      <c r="K882" s="1" t="s">
        <v>460</v>
      </c>
      <c r="L882">
        <v>43</v>
      </c>
      <c r="M882">
        <v>43</v>
      </c>
      <c r="N882">
        <v>7</v>
      </c>
      <c r="O882">
        <v>20</v>
      </c>
      <c r="P882">
        <v>421</v>
      </c>
      <c r="Q882">
        <v>1</v>
      </c>
      <c r="R882">
        <v>1</v>
      </c>
      <c r="S882" s="1" t="s">
        <v>460</v>
      </c>
      <c r="T882">
        <v>50100506</v>
      </c>
      <c r="U882" s="53" t="s">
        <v>119</v>
      </c>
      <c r="V882" s="53" t="s">
        <v>119</v>
      </c>
      <c r="W882" s="53" t="s">
        <v>28</v>
      </c>
      <c r="X882">
        <v>29</v>
      </c>
      <c r="Y882">
        <v>18</v>
      </c>
      <c r="Z882">
        <v>24</v>
      </c>
      <c r="AA882">
        <v>29</v>
      </c>
      <c r="AB882">
        <v>11825.1</v>
      </c>
      <c r="AC882" s="5">
        <v>59.716754999999999</v>
      </c>
      <c r="AD882" t="s">
        <v>1202</v>
      </c>
      <c r="AE882" s="5">
        <f t="shared" si="68"/>
        <v>0.54128571428571426</v>
      </c>
      <c r="AF882" s="5">
        <f t="shared" si="67"/>
        <v>2.8369004750593825</v>
      </c>
      <c r="AG882">
        <f>AC882*'2022 EMP Fac Data Metro DC-NoVA'!$AE$14</f>
        <v>56.025110471200264</v>
      </c>
      <c r="AH882">
        <f>AG882*$AF882/$AC882</f>
        <v>2.6615254380617701</v>
      </c>
      <c r="AI882">
        <f>AC882*'2022 EMP Fac Data Metro DC-NoVA'!$AF$14</f>
        <v>57.244157678187868</v>
      </c>
      <c r="AJ882">
        <f>AI882*$AF882/$AC882</f>
        <v>2.719437419391348</v>
      </c>
      <c r="AK882" s="53" t="s">
        <v>1334</v>
      </c>
    </row>
    <row r="883" spans="1:37" ht="33" x14ac:dyDescent="0.3">
      <c r="A883" t="s">
        <v>356</v>
      </c>
      <c r="B883">
        <v>2022</v>
      </c>
      <c r="C883">
        <v>70714</v>
      </c>
      <c r="D883">
        <v>6743311</v>
      </c>
      <c r="E883" s="1" t="s">
        <v>448</v>
      </c>
      <c r="F883" s="1" t="s">
        <v>43</v>
      </c>
      <c r="G883" s="48" t="s">
        <v>44</v>
      </c>
      <c r="H883" t="s">
        <v>449</v>
      </c>
      <c r="I883">
        <v>4</v>
      </c>
      <c r="J883">
        <v>4</v>
      </c>
      <c r="K883" s="1" t="s">
        <v>460</v>
      </c>
      <c r="L883">
        <v>43</v>
      </c>
      <c r="M883">
        <v>43</v>
      </c>
      <c r="N883">
        <v>7</v>
      </c>
      <c r="O883">
        <v>20</v>
      </c>
      <c r="P883">
        <v>421</v>
      </c>
      <c r="Q883">
        <v>1</v>
      </c>
      <c r="R883">
        <v>1</v>
      </c>
      <c r="S883" s="1" t="s">
        <v>460</v>
      </c>
      <c r="T883">
        <v>50100506</v>
      </c>
      <c r="U883" s="53" t="s">
        <v>119</v>
      </c>
      <c r="V883" s="53" t="s">
        <v>119</v>
      </c>
      <c r="W883" s="53" t="s">
        <v>29</v>
      </c>
      <c r="X883">
        <v>29</v>
      </c>
      <c r="Y883">
        <v>18</v>
      </c>
      <c r="Z883">
        <v>24</v>
      </c>
      <c r="AA883">
        <v>29</v>
      </c>
      <c r="AB883">
        <v>11825.1</v>
      </c>
      <c r="AC883" s="5">
        <v>30.745259999999998</v>
      </c>
      <c r="AD883" t="s">
        <v>1202</v>
      </c>
      <c r="AE883" s="5">
        <f t="shared" si="68"/>
        <v>0.54128571428571426</v>
      </c>
      <c r="AF883" s="5">
        <f t="shared" si="67"/>
        <v>1.4605824228028503</v>
      </c>
      <c r="AG883">
        <f>AC883*'2022 EMP Fac Data Metro DC-NoVA'!$AK$14</f>
        <v>28.844611331707064</v>
      </c>
      <c r="AH883">
        <f>AG883*$AF883/$AC883</f>
        <v>1.3702903245466538</v>
      </c>
      <c r="AI883">
        <f>AC883*'2022 EMP Fac Data Metro DC-NoVA'!$AL$14</f>
        <v>29.472239596690827</v>
      </c>
      <c r="AJ883">
        <f>AI883*$AF883/$AC883</f>
        <v>1.4001063941420822</v>
      </c>
      <c r="AK883" s="53" t="s">
        <v>1334</v>
      </c>
    </row>
    <row r="884" spans="1:37" ht="33" x14ac:dyDescent="0.3">
      <c r="A884" t="s">
        <v>356</v>
      </c>
      <c r="B884">
        <v>2022</v>
      </c>
      <c r="C884">
        <v>70714</v>
      </c>
      <c r="D884">
        <v>6743311</v>
      </c>
      <c r="E884" s="1" t="s">
        <v>448</v>
      </c>
      <c r="F884" s="1" t="s">
        <v>43</v>
      </c>
      <c r="G884" s="48" t="s">
        <v>44</v>
      </c>
      <c r="H884" t="s">
        <v>449</v>
      </c>
      <c r="I884">
        <v>4</v>
      </c>
      <c r="J884">
        <v>4</v>
      </c>
      <c r="K884" s="1" t="s">
        <v>460</v>
      </c>
      <c r="L884">
        <v>43</v>
      </c>
      <c r="M884">
        <v>43</v>
      </c>
      <c r="N884">
        <v>7</v>
      </c>
      <c r="O884">
        <v>20</v>
      </c>
      <c r="P884">
        <v>421</v>
      </c>
      <c r="Q884">
        <v>1</v>
      </c>
      <c r="R884">
        <v>1</v>
      </c>
      <c r="S884" s="1" t="s">
        <v>460</v>
      </c>
      <c r="T884">
        <v>50100506</v>
      </c>
      <c r="U884" s="53" t="s">
        <v>119</v>
      </c>
      <c r="V884" s="53" t="s">
        <v>119</v>
      </c>
      <c r="W884" s="53" t="s">
        <v>31</v>
      </c>
      <c r="X884">
        <v>29</v>
      </c>
      <c r="Y884">
        <v>18</v>
      </c>
      <c r="Z884">
        <v>24</v>
      </c>
      <c r="AA884">
        <v>29</v>
      </c>
      <c r="AB884">
        <v>11825.1</v>
      </c>
      <c r="AC884" s="5">
        <v>0.23650199999999999</v>
      </c>
      <c r="AD884" t="s">
        <v>1202</v>
      </c>
      <c r="AE884" s="5">
        <f t="shared" si="68"/>
        <v>0.54128571428571426</v>
      </c>
      <c r="AF884" s="5">
        <f t="shared" si="67"/>
        <v>1.1235249406175771E-2</v>
      </c>
      <c r="AG884">
        <f>AC884*'2022 EMP Fac Data Metro DC-NoVA'!$AQ$14</f>
        <v>0.22188162562851599</v>
      </c>
      <c r="AH884">
        <f>AG884*$AF884/$AC884</f>
        <v>1.0540694804205036E-2</v>
      </c>
      <c r="AI884">
        <f>AC884*'2022 EMP Fac Data Metro DC-NoVA'!$AR$14</f>
        <v>0.22670953535916</v>
      </c>
      <c r="AJ884">
        <f>AI884*$AF884/$AC884</f>
        <v>1.0770049185708312E-2</v>
      </c>
      <c r="AK884" s="53" t="s">
        <v>1334</v>
      </c>
    </row>
    <row r="885" spans="1:37" ht="33" x14ac:dyDescent="0.3">
      <c r="A885" t="s">
        <v>356</v>
      </c>
      <c r="B885">
        <v>2022</v>
      </c>
      <c r="C885">
        <v>70714</v>
      </c>
      <c r="D885">
        <v>6743311</v>
      </c>
      <c r="E885" s="1" t="s">
        <v>448</v>
      </c>
      <c r="F885" s="1" t="s">
        <v>43</v>
      </c>
      <c r="G885" s="48" t="s">
        <v>44</v>
      </c>
      <c r="H885" t="s">
        <v>449</v>
      </c>
      <c r="I885">
        <v>4</v>
      </c>
      <c r="J885">
        <v>4</v>
      </c>
      <c r="K885" s="1" t="s">
        <v>460</v>
      </c>
      <c r="L885">
        <v>43</v>
      </c>
      <c r="M885">
        <v>43</v>
      </c>
      <c r="N885">
        <v>7</v>
      </c>
      <c r="O885">
        <v>20</v>
      </c>
      <c r="P885">
        <v>421</v>
      </c>
      <c r="Q885">
        <v>1</v>
      </c>
      <c r="R885">
        <v>1</v>
      </c>
      <c r="S885" s="1" t="s">
        <v>460</v>
      </c>
      <c r="T885">
        <v>50100506</v>
      </c>
      <c r="U885" s="53" t="s">
        <v>119</v>
      </c>
      <c r="V885" s="53" t="s">
        <v>119</v>
      </c>
      <c r="W885" s="53" t="s">
        <v>32</v>
      </c>
      <c r="X885">
        <v>29</v>
      </c>
      <c r="Y885">
        <v>18</v>
      </c>
      <c r="Z885">
        <v>24</v>
      </c>
      <c r="AA885">
        <v>29</v>
      </c>
      <c r="AB885">
        <v>11825.1</v>
      </c>
      <c r="AC885" s="5">
        <v>2.9562750000000002</v>
      </c>
      <c r="AD885" t="s">
        <v>1202</v>
      </c>
      <c r="AE885" s="5">
        <f t="shared" si="68"/>
        <v>0.54128571428571426</v>
      </c>
      <c r="AF885" s="5">
        <f t="shared" si="67"/>
        <v>0.14044061757719717</v>
      </c>
      <c r="AG885">
        <f>AC885*'2022 EMP Fac Data Metro DC-NoVA'!$AT$14</f>
        <v>2.7735203203564511</v>
      </c>
      <c r="AH885">
        <f>AG885*$AF885/$AC885</f>
        <v>0.13175868505256302</v>
      </c>
      <c r="AI885">
        <f>AC885*'2022 EMP Fac Data Metro DC-NoVA'!$AU$14</f>
        <v>2.8338691919894967</v>
      </c>
      <c r="AJ885">
        <f>AI885*$AF885/$AC885</f>
        <v>0.13462561482135377</v>
      </c>
      <c r="AK885" s="53" t="s">
        <v>1334</v>
      </c>
    </row>
    <row r="886" spans="1:37" ht="28.8" x14ac:dyDescent="0.3">
      <c r="A886" t="s">
        <v>356</v>
      </c>
      <c r="B886">
        <v>2022</v>
      </c>
      <c r="C886">
        <v>70714</v>
      </c>
      <c r="D886">
        <v>6743311</v>
      </c>
      <c r="E886" s="1" t="s">
        <v>448</v>
      </c>
      <c r="F886" s="1" t="s">
        <v>43</v>
      </c>
      <c r="G886" s="48" t="s">
        <v>44</v>
      </c>
      <c r="H886" t="s">
        <v>449</v>
      </c>
      <c r="I886">
        <v>4</v>
      </c>
      <c r="J886">
        <v>4</v>
      </c>
      <c r="K886" s="1" t="s">
        <v>460</v>
      </c>
      <c r="L886">
        <v>43</v>
      </c>
      <c r="M886">
        <v>43</v>
      </c>
      <c r="N886">
        <v>7</v>
      </c>
      <c r="O886">
        <v>20</v>
      </c>
      <c r="P886">
        <v>421</v>
      </c>
      <c r="Q886">
        <v>2</v>
      </c>
      <c r="R886">
        <v>2</v>
      </c>
      <c r="S886" s="1" t="s">
        <v>461</v>
      </c>
      <c r="T886">
        <v>50190005</v>
      </c>
      <c r="U886" s="53" t="s">
        <v>33</v>
      </c>
      <c r="V886" s="53" t="s">
        <v>33</v>
      </c>
      <c r="W886" s="53" t="s">
        <v>30</v>
      </c>
      <c r="X886">
        <v>0</v>
      </c>
      <c r="Y886">
        <v>0</v>
      </c>
      <c r="Z886">
        <v>0</v>
      </c>
      <c r="AA886">
        <v>100</v>
      </c>
      <c r="AB886">
        <v>0</v>
      </c>
      <c r="AC886" s="5">
        <v>0</v>
      </c>
      <c r="AD886" t="s">
        <v>1202</v>
      </c>
      <c r="AE886" s="5">
        <f t="shared" si="68"/>
        <v>0</v>
      </c>
      <c r="AF886" s="5" t="str">
        <f t="shared" si="67"/>
        <v>n/a</v>
      </c>
      <c r="AG886">
        <v>0</v>
      </c>
      <c r="AH886">
        <v>0</v>
      </c>
      <c r="AI886">
        <v>0</v>
      </c>
      <c r="AJ886">
        <v>0</v>
      </c>
      <c r="AK886" s="53" t="s">
        <v>1334</v>
      </c>
    </row>
    <row r="887" spans="1:37" ht="28.8" x14ac:dyDescent="0.3">
      <c r="A887" t="s">
        <v>356</v>
      </c>
      <c r="B887">
        <v>2022</v>
      </c>
      <c r="C887">
        <v>70714</v>
      </c>
      <c r="D887">
        <v>6743311</v>
      </c>
      <c r="E887" s="1" t="s">
        <v>448</v>
      </c>
      <c r="F887" s="1" t="s">
        <v>43</v>
      </c>
      <c r="G887" s="48" t="s">
        <v>44</v>
      </c>
      <c r="H887" t="s">
        <v>449</v>
      </c>
      <c r="I887">
        <v>4</v>
      </c>
      <c r="J887">
        <v>4</v>
      </c>
      <c r="K887" s="1" t="s">
        <v>460</v>
      </c>
      <c r="L887">
        <v>43</v>
      </c>
      <c r="M887">
        <v>43</v>
      </c>
      <c r="N887">
        <v>7</v>
      </c>
      <c r="O887">
        <v>20</v>
      </c>
      <c r="P887">
        <v>421</v>
      </c>
      <c r="Q887">
        <v>3</v>
      </c>
      <c r="R887">
        <v>3</v>
      </c>
      <c r="S887" s="1" t="s">
        <v>462</v>
      </c>
      <c r="T887">
        <v>50190006</v>
      </c>
      <c r="U887" s="53" t="s">
        <v>37</v>
      </c>
      <c r="V887" s="53" t="s">
        <v>37</v>
      </c>
      <c r="W887" s="53" t="s">
        <v>29</v>
      </c>
      <c r="X887">
        <v>27</v>
      </c>
      <c r="Y887">
        <v>22</v>
      </c>
      <c r="Z887">
        <v>23</v>
      </c>
      <c r="AA887">
        <v>28</v>
      </c>
      <c r="AB887">
        <v>60.847999999999999</v>
      </c>
      <c r="AC887" s="5">
        <v>0.09</v>
      </c>
      <c r="AD887" t="s">
        <v>1202</v>
      </c>
      <c r="AE887" s="5">
        <f t="shared" si="68"/>
        <v>0.66157142857142859</v>
      </c>
      <c r="AF887" s="5">
        <f t="shared" si="67"/>
        <v>4.2755344418052253E-3</v>
      </c>
      <c r="AG887">
        <f>AC887*'2022 EMP Fac Data Metro DC-NoVA'!$AK$14</f>
        <v>8.4436268219999958E-2</v>
      </c>
      <c r="AH887">
        <f>AG887*$AF887/$AC887</f>
        <v>4.0112241434679318E-3</v>
      </c>
      <c r="AI887">
        <f>AC887*'2022 EMP Fac Data Metro DC-NoVA'!$AL$14</f>
        <v>8.6273512200000083E-2</v>
      </c>
      <c r="AJ887">
        <f>AI887*$AF887/$AC887</f>
        <v>4.0985041425178181E-3</v>
      </c>
      <c r="AK887" s="53" t="s">
        <v>1334</v>
      </c>
    </row>
    <row r="888" spans="1:37" ht="28.8" x14ac:dyDescent="0.3">
      <c r="A888" t="s">
        <v>356</v>
      </c>
      <c r="B888">
        <v>2022</v>
      </c>
      <c r="C888">
        <v>70714</v>
      </c>
      <c r="D888">
        <v>6743311</v>
      </c>
      <c r="E888" s="1" t="s">
        <v>448</v>
      </c>
      <c r="F888" s="1" t="s">
        <v>43</v>
      </c>
      <c r="G888" s="48" t="s">
        <v>44</v>
      </c>
      <c r="H888" t="s">
        <v>449</v>
      </c>
      <c r="I888">
        <v>4</v>
      </c>
      <c r="J888">
        <v>4</v>
      </c>
      <c r="K888" s="1" t="s">
        <v>460</v>
      </c>
      <c r="L888">
        <v>43</v>
      </c>
      <c r="M888">
        <v>43</v>
      </c>
      <c r="N888">
        <v>7</v>
      </c>
      <c r="O888">
        <v>20</v>
      </c>
      <c r="P888">
        <v>421</v>
      </c>
      <c r="Q888">
        <v>3</v>
      </c>
      <c r="R888">
        <v>3</v>
      </c>
      <c r="S888" s="1" t="s">
        <v>462</v>
      </c>
      <c r="T888">
        <v>50190006</v>
      </c>
      <c r="U888" s="53" t="s">
        <v>37</v>
      </c>
      <c r="V888" s="53" t="s">
        <v>37</v>
      </c>
      <c r="W888" s="53" t="s">
        <v>30</v>
      </c>
      <c r="X888">
        <v>27</v>
      </c>
      <c r="Y888">
        <v>22</v>
      </c>
      <c r="Z888">
        <v>23</v>
      </c>
      <c r="AA888">
        <v>28</v>
      </c>
      <c r="AB888">
        <v>60.847999999999999</v>
      </c>
      <c r="AC888" s="5">
        <v>0</v>
      </c>
      <c r="AD888" t="s">
        <v>1202</v>
      </c>
      <c r="AE888" s="5">
        <f t="shared" si="68"/>
        <v>0.66157142857142859</v>
      </c>
      <c r="AF888" s="5">
        <f t="shared" si="67"/>
        <v>0</v>
      </c>
      <c r="AG888">
        <v>0</v>
      </c>
      <c r="AH888">
        <v>0</v>
      </c>
      <c r="AI888">
        <v>0</v>
      </c>
      <c r="AJ888">
        <v>0</v>
      </c>
      <c r="AK888" s="53" t="s">
        <v>1334</v>
      </c>
    </row>
    <row r="889" spans="1:37" ht="33" x14ac:dyDescent="0.3">
      <c r="A889" t="s">
        <v>356</v>
      </c>
      <c r="B889">
        <v>2022</v>
      </c>
      <c r="C889">
        <v>70714</v>
      </c>
      <c r="D889">
        <v>6743311</v>
      </c>
      <c r="E889" s="1" t="s">
        <v>448</v>
      </c>
      <c r="F889" s="1" t="s">
        <v>43</v>
      </c>
      <c r="G889" s="48" t="s">
        <v>44</v>
      </c>
      <c r="H889" t="s">
        <v>449</v>
      </c>
      <c r="I889">
        <v>5</v>
      </c>
      <c r="J889">
        <v>5</v>
      </c>
      <c r="K889" s="1" t="s">
        <v>463</v>
      </c>
      <c r="L889">
        <v>44</v>
      </c>
      <c r="M889">
        <v>44</v>
      </c>
      <c r="N889">
        <v>0</v>
      </c>
      <c r="O889">
        <v>0</v>
      </c>
      <c r="P889">
        <v>0</v>
      </c>
      <c r="Q889">
        <v>1</v>
      </c>
      <c r="R889">
        <v>1</v>
      </c>
      <c r="S889" s="1" t="s">
        <v>463</v>
      </c>
      <c r="T889">
        <v>50100506</v>
      </c>
      <c r="U889" s="53" t="s">
        <v>119</v>
      </c>
      <c r="V889" s="53" t="s">
        <v>119</v>
      </c>
      <c r="W889" s="53" t="s">
        <v>28</v>
      </c>
      <c r="X889">
        <v>0</v>
      </c>
      <c r="Y889">
        <v>0</v>
      </c>
      <c r="Z889">
        <v>0</v>
      </c>
      <c r="AA889">
        <v>0</v>
      </c>
      <c r="AB889">
        <v>0</v>
      </c>
      <c r="AC889" s="5">
        <v>0</v>
      </c>
      <c r="AD889" t="s">
        <v>1202</v>
      </c>
      <c r="AE889" s="5">
        <f t="shared" si="68"/>
        <v>0</v>
      </c>
      <c r="AF889" s="5" t="str">
        <f t="shared" si="67"/>
        <v>n/a</v>
      </c>
      <c r="AG889">
        <v>0</v>
      </c>
      <c r="AH889">
        <v>0</v>
      </c>
      <c r="AI889">
        <v>0</v>
      </c>
      <c r="AJ889">
        <v>0</v>
      </c>
      <c r="AK889" s="53" t="s">
        <v>1334</v>
      </c>
    </row>
    <row r="890" spans="1:37" ht="33" x14ac:dyDescent="0.3">
      <c r="A890" t="s">
        <v>356</v>
      </c>
      <c r="B890">
        <v>2022</v>
      </c>
      <c r="C890">
        <v>70714</v>
      </c>
      <c r="D890">
        <v>6743311</v>
      </c>
      <c r="E890" s="1" t="s">
        <v>448</v>
      </c>
      <c r="F890" s="1" t="s">
        <v>43</v>
      </c>
      <c r="G890" s="48" t="s">
        <v>44</v>
      </c>
      <c r="H890" t="s">
        <v>449</v>
      </c>
      <c r="I890">
        <v>5</v>
      </c>
      <c r="J890">
        <v>5</v>
      </c>
      <c r="K890" s="1" t="s">
        <v>463</v>
      </c>
      <c r="L890">
        <v>44</v>
      </c>
      <c r="M890">
        <v>44</v>
      </c>
      <c r="N890">
        <v>0</v>
      </c>
      <c r="O890">
        <v>0</v>
      </c>
      <c r="P890">
        <v>0</v>
      </c>
      <c r="Q890">
        <v>1</v>
      </c>
      <c r="R890">
        <v>1</v>
      </c>
      <c r="S890" s="1" t="s">
        <v>463</v>
      </c>
      <c r="T890">
        <v>50100506</v>
      </c>
      <c r="U890" s="53" t="s">
        <v>119</v>
      </c>
      <c r="V890" s="53" t="s">
        <v>119</v>
      </c>
      <c r="W890" s="53" t="s">
        <v>29</v>
      </c>
      <c r="X890">
        <v>0</v>
      </c>
      <c r="Y890">
        <v>0</v>
      </c>
      <c r="Z890">
        <v>0</v>
      </c>
      <c r="AA890">
        <v>0</v>
      </c>
      <c r="AB890">
        <v>0</v>
      </c>
      <c r="AC890" s="5">
        <v>0</v>
      </c>
      <c r="AD890" t="s">
        <v>1202</v>
      </c>
      <c r="AE890" s="5">
        <f t="shared" si="68"/>
        <v>0</v>
      </c>
      <c r="AF890" s="5" t="str">
        <f t="shared" si="67"/>
        <v>n/a</v>
      </c>
      <c r="AG890">
        <v>0</v>
      </c>
      <c r="AH890">
        <v>0</v>
      </c>
      <c r="AI890">
        <v>0</v>
      </c>
      <c r="AJ890">
        <v>0</v>
      </c>
      <c r="AK890" s="53" t="s">
        <v>1334</v>
      </c>
    </row>
    <row r="891" spans="1:37" ht="33" x14ac:dyDescent="0.3">
      <c r="A891" t="s">
        <v>356</v>
      </c>
      <c r="B891">
        <v>2022</v>
      </c>
      <c r="C891">
        <v>70714</v>
      </c>
      <c r="D891">
        <v>6743311</v>
      </c>
      <c r="E891" s="1" t="s">
        <v>448</v>
      </c>
      <c r="F891" s="1" t="s">
        <v>43</v>
      </c>
      <c r="G891" s="48" t="s">
        <v>44</v>
      </c>
      <c r="H891" t="s">
        <v>449</v>
      </c>
      <c r="I891">
        <v>5</v>
      </c>
      <c r="J891">
        <v>5</v>
      </c>
      <c r="K891" s="1" t="s">
        <v>463</v>
      </c>
      <c r="L891">
        <v>44</v>
      </c>
      <c r="M891">
        <v>44</v>
      </c>
      <c r="N891">
        <v>0</v>
      </c>
      <c r="O891">
        <v>0</v>
      </c>
      <c r="P891">
        <v>0</v>
      </c>
      <c r="Q891">
        <v>1</v>
      </c>
      <c r="R891">
        <v>1</v>
      </c>
      <c r="S891" s="1" t="s">
        <v>463</v>
      </c>
      <c r="T891">
        <v>50100506</v>
      </c>
      <c r="U891" s="53" t="s">
        <v>119</v>
      </c>
      <c r="V891" s="53" t="s">
        <v>119</v>
      </c>
      <c r="W891" s="53" t="s">
        <v>30</v>
      </c>
      <c r="X891">
        <v>0</v>
      </c>
      <c r="Y891">
        <v>0</v>
      </c>
      <c r="Z891">
        <v>0</v>
      </c>
      <c r="AA891">
        <v>0</v>
      </c>
      <c r="AB891">
        <v>0</v>
      </c>
      <c r="AC891" s="5">
        <v>0</v>
      </c>
      <c r="AD891" t="s">
        <v>1202</v>
      </c>
      <c r="AE891" s="5">
        <f t="shared" si="68"/>
        <v>0</v>
      </c>
      <c r="AF891" s="5" t="str">
        <f t="shared" si="67"/>
        <v>n/a</v>
      </c>
      <c r="AG891">
        <v>0</v>
      </c>
      <c r="AH891">
        <v>0</v>
      </c>
      <c r="AI891">
        <v>0</v>
      </c>
      <c r="AJ891">
        <v>0</v>
      </c>
      <c r="AK891" s="53" t="s">
        <v>1334</v>
      </c>
    </row>
    <row r="892" spans="1:37" ht="33" x14ac:dyDescent="0.3">
      <c r="A892" t="s">
        <v>356</v>
      </c>
      <c r="B892">
        <v>2022</v>
      </c>
      <c r="C892">
        <v>70714</v>
      </c>
      <c r="D892">
        <v>6743311</v>
      </c>
      <c r="E892" s="1" t="s">
        <v>448</v>
      </c>
      <c r="F892" s="1" t="s">
        <v>43</v>
      </c>
      <c r="G892" s="48" t="s">
        <v>44</v>
      </c>
      <c r="H892" t="s">
        <v>449</v>
      </c>
      <c r="I892">
        <v>5</v>
      </c>
      <c r="J892">
        <v>5</v>
      </c>
      <c r="K892" s="1" t="s">
        <v>463</v>
      </c>
      <c r="L892">
        <v>44</v>
      </c>
      <c r="M892">
        <v>44</v>
      </c>
      <c r="N892">
        <v>0</v>
      </c>
      <c r="O892">
        <v>0</v>
      </c>
      <c r="P892">
        <v>0</v>
      </c>
      <c r="Q892">
        <v>1</v>
      </c>
      <c r="R892">
        <v>1</v>
      </c>
      <c r="S892" s="1" t="s">
        <v>463</v>
      </c>
      <c r="T892">
        <v>50100506</v>
      </c>
      <c r="U892" s="53" t="s">
        <v>119</v>
      </c>
      <c r="V892" s="53" t="s">
        <v>119</v>
      </c>
      <c r="W892" s="53" t="s">
        <v>31</v>
      </c>
      <c r="X892">
        <v>0</v>
      </c>
      <c r="Y892">
        <v>0</v>
      </c>
      <c r="Z892">
        <v>0</v>
      </c>
      <c r="AA892">
        <v>0</v>
      </c>
      <c r="AB892">
        <v>0</v>
      </c>
      <c r="AC892" s="5">
        <v>0</v>
      </c>
      <c r="AD892" t="s">
        <v>1202</v>
      </c>
      <c r="AE892" s="5">
        <f t="shared" si="68"/>
        <v>0</v>
      </c>
      <c r="AF892" s="5" t="str">
        <f t="shared" si="67"/>
        <v>n/a</v>
      </c>
      <c r="AG892">
        <v>0</v>
      </c>
      <c r="AH892">
        <v>0</v>
      </c>
      <c r="AI892">
        <v>0</v>
      </c>
      <c r="AJ892">
        <v>0</v>
      </c>
      <c r="AK892" s="53" t="s">
        <v>1334</v>
      </c>
    </row>
    <row r="893" spans="1:37" ht="33" x14ac:dyDescent="0.3">
      <c r="A893" t="s">
        <v>356</v>
      </c>
      <c r="B893">
        <v>2022</v>
      </c>
      <c r="C893">
        <v>70714</v>
      </c>
      <c r="D893">
        <v>6743311</v>
      </c>
      <c r="E893" s="1" t="s">
        <v>448</v>
      </c>
      <c r="F893" s="1" t="s">
        <v>43</v>
      </c>
      <c r="G893" s="48" t="s">
        <v>44</v>
      </c>
      <c r="H893" t="s">
        <v>449</v>
      </c>
      <c r="I893">
        <v>5</v>
      </c>
      <c r="J893">
        <v>5</v>
      </c>
      <c r="K893" s="1" t="s">
        <v>463</v>
      </c>
      <c r="L893">
        <v>44</v>
      </c>
      <c r="M893">
        <v>44</v>
      </c>
      <c r="N893">
        <v>0</v>
      </c>
      <c r="O893">
        <v>0</v>
      </c>
      <c r="P893">
        <v>0</v>
      </c>
      <c r="Q893">
        <v>1</v>
      </c>
      <c r="R893">
        <v>1</v>
      </c>
      <c r="S893" s="1" t="s">
        <v>463</v>
      </c>
      <c r="T893">
        <v>50100506</v>
      </c>
      <c r="U893" s="53" t="s">
        <v>119</v>
      </c>
      <c r="V893" s="53" t="s">
        <v>119</v>
      </c>
      <c r="W893" s="53" t="s">
        <v>32</v>
      </c>
      <c r="X893">
        <v>0</v>
      </c>
      <c r="Y893">
        <v>0</v>
      </c>
      <c r="Z893">
        <v>0</v>
      </c>
      <c r="AA893">
        <v>0</v>
      </c>
      <c r="AB893">
        <v>0</v>
      </c>
      <c r="AC893" s="5">
        <v>0</v>
      </c>
      <c r="AD893" t="s">
        <v>1202</v>
      </c>
      <c r="AE893" s="5">
        <f t="shared" si="68"/>
        <v>0</v>
      </c>
      <c r="AF893" s="5" t="str">
        <f t="shared" si="67"/>
        <v>n/a</v>
      </c>
      <c r="AG893">
        <v>0</v>
      </c>
      <c r="AH893">
        <v>0</v>
      </c>
      <c r="AI893">
        <v>0</v>
      </c>
      <c r="AJ893">
        <v>0</v>
      </c>
      <c r="AK893" s="53" t="s">
        <v>1334</v>
      </c>
    </row>
    <row r="894" spans="1:37" ht="28.8" x14ac:dyDescent="0.3">
      <c r="A894" t="s">
        <v>356</v>
      </c>
      <c r="B894">
        <v>2022</v>
      </c>
      <c r="C894">
        <v>70714</v>
      </c>
      <c r="D894">
        <v>6743311</v>
      </c>
      <c r="E894" s="1" t="s">
        <v>448</v>
      </c>
      <c r="F894" s="1" t="s">
        <v>43</v>
      </c>
      <c r="G894" s="48" t="s">
        <v>44</v>
      </c>
      <c r="H894" t="s">
        <v>449</v>
      </c>
      <c r="I894">
        <v>5</v>
      </c>
      <c r="J894">
        <v>5</v>
      </c>
      <c r="K894" s="1" t="s">
        <v>463</v>
      </c>
      <c r="L894">
        <v>44</v>
      </c>
      <c r="M894">
        <v>44</v>
      </c>
      <c r="N894">
        <v>0</v>
      </c>
      <c r="O894">
        <v>0</v>
      </c>
      <c r="P894">
        <v>0</v>
      </c>
      <c r="Q894">
        <v>2</v>
      </c>
      <c r="R894">
        <v>2</v>
      </c>
      <c r="S894" s="1" t="s">
        <v>464</v>
      </c>
      <c r="T894">
        <v>50190005</v>
      </c>
      <c r="U894" s="53" t="s">
        <v>33</v>
      </c>
      <c r="V894" s="53" t="s">
        <v>33</v>
      </c>
      <c r="W894" s="53" t="s">
        <v>30</v>
      </c>
      <c r="X894">
        <v>0</v>
      </c>
      <c r="Y894">
        <v>0</v>
      </c>
      <c r="Z894">
        <v>0</v>
      </c>
      <c r="AA894">
        <v>0</v>
      </c>
      <c r="AB894">
        <v>0</v>
      </c>
      <c r="AC894" s="5">
        <v>0</v>
      </c>
      <c r="AD894" t="s">
        <v>1202</v>
      </c>
      <c r="AE894" s="5">
        <f t="shared" si="68"/>
        <v>0</v>
      </c>
      <c r="AF894" s="5" t="str">
        <f t="shared" ref="AF894:AF957" si="69">IF(AE894=0,"n/a",IF(AE894&gt;13,(AC894*Y894/100)/(13*N894),(AC894*Y894/100/(AE894*N894))))</f>
        <v>n/a</v>
      </c>
      <c r="AG894">
        <v>0</v>
      </c>
      <c r="AH894">
        <v>0</v>
      </c>
      <c r="AI894">
        <v>0</v>
      </c>
      <c r="AJ894">
        <v>0</v>
      </c>
      <c r="AK894" s="53" t="s">
        <v>1334</v>
      </c>
    </row>
    <row r="895" spans="1:37" ht="28.8" x14ac:dyDescent="0.3">
      <c r="A895" t="s">
        <v>356</v>
      </c>
      <c r="B895">
        <v>2022</v>
      </c>
      <c r="C895">
        <v>70714</v>
      </c>
      <c r="D895">
        <v>6743311</v>
      </c>
      <c r="E895" s="1" t="s">
        <v>448</v>
      </c>
      <c r="F895" s="1" t="s">
        <v>43</v>
      </c>
      <c r="G895" s="48" t="s">
        <v>44</v>
      </c>
      <c r="H895" t="s">
        <v>449</v>
      </c>
      <c r="I895">
        <v>5</v>
      </c>
      <c r="J895">
        <v>5</v>
      </c>
      <c r="K895" s="1" t="s">
        <v>463</v>
      </c>
      <c r="L895">
        <v>44</v>
      </c>
      <c r="M895">
        <v>44</v>
      </c>
      <c r="N895">
        <v>0</v>
      </c>
      <c r="O895">
        <v>0</v>
      </c>
      <c r="P895">
        <v>0</v>
      </c>
      <c r="Q895">
        <v>3</v>
      </c>
      <c r="R895">
        <v>3</v>
      </c>
      <c r="S895" s="1" t="s">
        <v>465</v>
      </c>
      <c r="T895">
        <v>50190006</v>
      </c>
      <c r="U895" s="53" t="s">
        <v>37</v>
      </c>
      <c r="V895" s="53" t="s">
        <v>37</v>
      </c>
      <c r="W895" s="53" t="s">
        <v>29</v>
      </c>
      <c r="X895">
        <v>0</v>
      </c>
      <c r="Y895">
        <v>0</v>
      </c>
      <c r="Z895">
        <v>0</v>
      </c>
      <c r="AA895">
        <v>0</v>
      </c>
      <c r="AB895">
        <v>0</v>
      </c>
      <c r="AC895" s="5">
        <v>0</v>
      </c>
      <c r="AD895" t="s">
        <v>1202</v>
      </c>
      <c r="AE895" s="5">
        <f t="shared" si="68"/>
        <v>0</v>
      </c>
      <c r="AF895" s="5" t="str">
        <f t="shared" si="69"/>
        <v>n/a</v>
      </c>
      <c r="AG895">
        <v>0</v>
      </c>
      <c r="AH895">
        <v>0</v>
      </c>
      <c r="AI895">
        <v>0</v>
      </c>
      <c r="AJ895">
        <v>0</v>
      </c>
      <c r="AK895" s="53" t="s">
        <v>1334</v>
      </c>
    </row>
    <row r="896" spans="1:37" ht="28.8" x14ac:dyDescent="0.3">
      <c r="A896" t="s">
        <v>356</v>
      </c>
      <c r="B896">
        <v>2022</v>
      </c>
      <c r="C896">
        <v>70714</v>
      </c>
      <c r="D896">
        <v>6743311</v>
      </c>
      <c r="E896" s="1" t="s">
        <v>448</v>
      </c>
      <c r="F896" s="1" t="s">
        <v>43</v>
      </c>
      <c r="G896" s="48" t="s">
        <v>44</v>
      </c>
      <c r="H896" t="s">
        <v>449</v>
      </c>
      <c r="I896">
        <v>5</v>
      </c>
      <c r="J896">
        <v>5</v>
      </c>
      <c r="K896" s="1" t="s">
        <v>463</v>
      </c>
      <c r="L896">
        <v>44</v>
      </c>
      <c r="M896">
        <v>44</v>
      </c>
      <c r="N896">
        <v>0</v>
      </c>
      <c r="O896">
        <v>0</v>
      </c>
      <c r="P896">
        <v>0</v>
      </c>
      <c r="Q896">
        <v>3</v>
      </c>
      <c r="R896">
        <v>3</v>
      </c>
      <c r="S896" s="1" t="s">
        <v>465</v>
      </c>
      <c r="T896">
        <v>50190006</v>
      </c>
      <c r="U896" s="53" t="s">
        <v>37</v>
      </c>
      <c r="V896" s="53" t="s">
        <v>37</v>
      </c>
      <c r="W896" s="53" t="s">
        <v>30</v>
      </c>
      <c r="X896">
        <v>0</v>
      </c>
      <c r="Y896">
        <v>0</v>
      </c>
      <c r="Z896">
        <v>0</v>
      </c>
      <c r="AA896">
        <v>0</v>
      </c>
      <c r="AB896">
        <v>0</v>
      </c>
      <c r="AC896" s="5">
        <v>0</v>
      </c>
      <c r="AD896" t="s">
        <v>1202</v>
      </c>
      <c r="AE896" s="5">
        <f t="shared" si="68"/>
        <v>0</v>
      </c>
      <c r="AF896" s="5" t="str">
        <f t="shared" si="69"/>
        <v>n/a</v>
      </c>
      <c r="AG896">
        <v>0</v>
      </c>
      <c r="AH896">
        <v>0</v>
      </c>
      <c r="AI896">
        <v>0</v>
      </c>
      <c r="AJ896">
        <v>0</v>
      </c>
      <c r="AK896" s="53" t="s">
        <v>1334</v>
      </c>
    </row>
    <row r="897" spans="1:37" ht="33" x14ac:dyDescent="0.3">
      <c r="A897" t="s">
        <v>356</v>
      </c>
      <c r="B897">
        <v>2022</v>
      </c>
      <c r="C897">
        <v>70714</v>
      </c>
      <c r="D897">
        <v>6743311</v>
      </c>
      <c r="E897" s="1" t="s">
        <v>448</v>
      </c>
      <c r="F897" s="1" t="s">
        <v>43</v>
      </c>
      <c r="G897" s="48" t="s">
        <v>44</v>
      </c>
      <c r="H897" t="s">
        <v>449</v>
      </c>
      <c r="I897">
        <v>6</v>
      </c>
      <c r="J897">
        <v>6</v>
      </c>
      <c r="K897" s="1" t="s">
        <v>466</v>
      </c>
      <c r="L897">
        <v>45</v>
      </c>
      <c r="M897">
        <v>45</v>
      </c>
      <c r="N897">
        <v>0</v>
      </c>
      <c r="O897">
        <v>0</v>
      </c>
      <c r="P897">
        <v>0</v>
      </c>
      <c r="Q897">
        <v>1</v>
      </c>
      <c r="R897">
        <v>1</v>
      </c>
      <c r="S897" s="1" t="s">
        <v>466</v>
      </c>
      <c r="T897">
        <v>50100506</v>
      </c>
      <c r="U897" s="53" t="s">
        <v>119</v>
      </c>
      <c r="V897" s="53" t="s">
        <v>119</v>
      </c>
      <c r="W897" s="53" t="s">
        <v>28</v>
      </c>
      <c r="X897">
        <v>0</v>
      </c>
      <c r="Y897">
        <v>0</v>
      </c>
      <c r="Z897">
        <v>0</v>
      </c>
      <c r="AA897">
        <v>0</v>
      </c>
      <c r="AB897">
        <v>0</v>
      </c>
      <c r="AC897" s="5">
        <v>0</v>
      </c>
      <c r="AD897" t="s">
        <v>1202</v>
      </c>
      <c r="AE897" s="5">
        <f t="shared" si="68"/>
        <v>0</v>
      </c>
      <c r="AF897" s="5" t="str">
        <f t="shared" si="69"/>
        <v>n/a</v>
      </c>
      <c r="AG897">
        <v>0</v>
      </c>
      <c r="AH897">
        <v>0</v>
      </c>
      <c r="AI897">
        <v>0</v>
      </c>
      <c r="AJ897">
        <v>0</v>
      </c>
      <c r="AK897" s="53" t="s">
        <v>1334</v>
      </c>
    </row>
    <row r="898" spans="1:37" ht="33" x14ac:dyDescent="0.3">
      <c r="A898" t="s">
        <v>356</v>
      </c>
      <c r="B898">
        <v>2022</v>
      </c>
      <c r="C898">
        <v>70714</v>
      </c>
      <c r="D898">
        <v>6743311</v>
      </c>
      <c r="E898" s="1" t="s">
        <v>448</v>
      </c>
      <c r="F898" s="1" t="s">
        <v>43</v>
      </c>
      <c r="G898" s="48" t="s">
        <v>44</v>
      </c>
      <c r="H898" t="s">
        <v>449</v>
      </c>
      <c r="I898">
        <v>6</v>
      </c>
      <c r="J898">
        <v>6</v>
      </c>
      <c r="K898" s="1" t="s">
        <v>466</v>
      </c>
      <c r="L898">
        <v>45</v>
      </c>
      <c r="M898">
        <v>45</v>
      </c>
      <c r="N898">
        <v>0</v>
      </c>
      <c r="O898">
        <v>0</v>
      </c>
      <c r="P898">
        <v>0</v>
      </c>
      <c r="Q898">
        <v>1</v>
      </c>
      <c r="R898">
        <v>1</v>
      </c>
      <c r="S898" s="1" t="s">
        <v>466</v>
      </c>
      <c r="T898">
        <v>50100506</v>
      </c>
      <c r="U898" s="53" t="s">
        <v>119</v>
      </c>
      <c r="V898" s="53" t="s">
        <v>119</v>
      </c>
      <c r="W898" s="53" t="s">
        <v>29</v>
      </c>
      <c r="X898">
        <v>0</v>
      </c>
      <c r="Y898">
        <v>0</v>
      </c>
      <c r="Z898">
        <v>0</v>
      </c>
      <c r="AA898">
        <v>0</v>
      </c>
      <c r="AB898">
        <v>0</v>
      </c>
      <c r="AC898" s="5">
        <v>0</v>
      </c>
      <c r="AD898" t="s">
        <v>1202</v>
      </c>
      <c r="AE898" s="5">
        <f t="shared" ref="AE898:AE961" si="70">IF(Y898=0,0,P898/(O898*N898)*Y898/100)</f>
        <v>0</v>
      </c>
      <c r="AF898" s="5" t="str">
        <f t="shared" si="69"/>
        <v>n/a</v>
      </c>
      <c r="AG898">
        <v>0</v>
      </c>
      <c r="AH898">
        <v>0</v>
      </c>
      <c r="AI898">
        <v>0</v>
      </c>
      <c r="AJ898">
        <v>0</v>
      </c>
      <c r="AK898" s="53" t="s">
        <v>1334</v>
      </c>
    </row>
    <row r="899" spans="1:37" ht="33" x14ac:dyDescent="0.3">
      <c r="A899" t="s">
        <v>356</v>
      </c>
      <c r="B899">
        <v>2022</v>
      </c>
      <c r="C899">
        <v>70714</v>
      </c>
      <c r="D899">
        <v>6743311</v>
      </c>
      <c r="E899" s="1" t="s">
        <v>448</v>
      </c>
      <c r="F899" s="1" t="s">
        <v>43</v>
      </c>
      <c r="G899" s="48" t="s">
        <v>44</v>
      </c>
      <c r="H899" t="s">
        <v>449</v>
      </c>
      <c r="I899">
        <v>6</v>
      </c>
      <c r="J899">
        <v>6</v>
      </c>
      <c r="K899" s="1" t="s">
        <v>466</v>
      </c>
      <c r="L899">
        <v>45</v>
      </c>
      <c r="M899">
        <v>45</v>
      </c>
      <c r="N899">
        <v>0</v>
      </c>
      <c r="O899">
        <v>0</v>
      </c>
      <c r="P899">
        <v>0</v>
      </c>
      <c r="Q899">
        <v>1</v>
      </c>
      <c r="R899">
        <v>1</v>
      </c>
      <c r="S899" s="1" t="s">
        <v>466</v>
      </c>
      <c r="T899">
        <v>50100506</v>
      </c>
      <c r="U899" s="53" t="s">
        <v>119</v>
      </c>
      <c r="V899" s="53" t="s">
        <v>119</v>
      </c>
      <c r="W899" s="53" t="s">
        <v>30</v>
      </c>
      <c r="X899">
        <v>0</v>
      </c>
      <c r="Y899">
        <v>0</v>
      </c>
      <c r="Z899">
        <v>0</v>
      </c>
      <c r="AA899">
        <v>0</v>
      </c>
      <c r="AB899">
        <v>0</v>
      </c>
      <c r="AC899" s="5">
        <v>0</v>
      </c>
      <c r="AD899" t="s">
        <v>1202</v>
      </c>
      <c r="AE899" s="5">
        <f t="shared" si="70"/>
        <v>0</v>
      </c>
      <c r="AF899" s="5" t="str">
        <f t="shared" si="69"/>
        <v>n/a</v>
      </c>
      <c r="AG899">
        <v>0</v>
      </c>
      <c r="AH899">
        <v>0</v>
      </c>
      <c r="AI899">
        <v>0</v>
      </c>
      <c r="AJ899">
        <v>0</v>
      </c>
      <c r="AK899" s="53" t="s">
        <v>1334</v>
      </c>
    </row>
    <row r="900" spans="1:37" ht="33" x14ac:dyDescent="0.3">
      <c r="A900" t="s">
        <v>356</v>
      </c>
      <c r="B900">
        <v>2022</v>
      </c>
      <c r="C900">
        <v>70714</v>
      </c>
      <c r="D900">
        <v>6743311</v>
      </c>
      <c r="E900" s="1" t="s">
        <v>448</v>
      </c>
      <c r="F900" s="1" t="s">
        <v>43</v>
      </c>
      <c r="G900" s="48" t="s">
        <v>44</v>
      </c>
      <c r="H900" t="s">
        <v>449</v>
      </c>
      <c r="I900">
        <v>6</v>
      </c>
      <c r="J900">
        <v>6</v>
      </c>
      <c r="K900" s="1" t="s">
        <v>466</v>
      </c>
      <c r="L900">
        <v>45</v>
      </c>
      <c r="M900">
        <v>45</v>
      </c>
      <c r="N900">
        <v>0</v>
      </c>
      <c r="O900">
        <v>0</v>
      </c>
      <c r="P900">
        <v>0</v>
      </c>
      <c r="Q900">
        <v>1</v>
      </c>
      <c r="R900">
        <v>1</v>
      </c>
      <c r="S900" s="1" t="s">
        <v>466</v>
      </c>
      <c r="T900">
        <v>50100506</v>
      </c>
      <c r="U900" s="53" t="s">
        <v>119</v>
      </c>
      <c r="V900" s="53" t="s">
        <v>119</v>
      </c>
      <c r="W900" s="53" t="s">
        <v>31</v>
      </c>
      <c r="X900">
        <v>0</v>
      </c>
      <c r="Y900">
        <v>0</v>
      </c>
      <c r="Z900">
        <v>0</v>
      </c>
      <c r="AA900">
        <v>0</v>
      </c>
      <c r="AB900">
        <v>0</v>
      </c>
      <c r="AC900" s="5">
        <v>0</v>
      </c>
      <c r="AD900" t="s">
        <v>1202</v>
      </c>
      <c r="AE900" s="5">
        <f t="shared" si="70"/>
        <v>0</v>
      </c>
      <c r="AF900" s="5" t="str">
        <f t="shared" si="69"/>
        <v>n/a</v>
      </c>
      <c r="AG900">
        <v>0</v>
      </c>
      <c r="AH900">
        <v>0</v>
      </c>
      <c r="AI900">
        <v>0</v>
      </c>
      <c r="AJ900">
        <v>0</v>
      </c>
      <c r="AK900" s="53" t="s">
        <v>1334</v>
      </c>
    </row>
    <row r="901" spans="1:37" ht="33" x14ac:dyDescent="0.3">
      <c r="A901" t="s">
        <v>356</v>
      </c>
      <c r="B901">
        <v>2022</v>
      </c>
      <c r="C901">
        <v>70714</v>
      </c>
      <c r="D901">
        <v>6743311</v>
      </c>
      <c r="E901" s="1" t="s">
        <v>448</v>
      </c>
      <c r="F901" s="1" t="s">
        <v>43</v>
      </c>
      <c r="G901" s="48" t="s">
        <v>44</v>
      </c>
      <c r="H901" t="s">
        <v>449</v>
      </c>
      <c r="I901">
        <v>6</v>
      </c>
      <c r="J901">
        <v>6</v>
      </c>
      <c r="K901" s="1" t="s">
        <v>466</v>
      </c>
      <c r="L901">
        <v>45</v>
      </c>
      <c r="M901">
        <v>45</v>
      </c>
      <c r="N901">
        <v>0</v>
      </c>
      <c r="O901">
        <v>0</v>
      </c>
      <c r="P901">
        <v>0</v>
      </c>
      <c r="Q901">
        <v>1</v>
      </c>
      <c r="R901">
        <v>1</v>
      </c>
      <c r="S901" s="1" t="s">
        <v>466</v>
      </c>
      <c r="T901">
        <v>50100506</v>
      </c>
      <c r="U901" s="53" t="s">
        <v>119</v>
      </c>
      <c r="V901" s="53" t="s">
        <v>119</v>
      </c>
      <c r="W901" s="53" t="s">
        <v>32</v>
      </c>
      <c r="X901">
        <v>0</v>
      </c>
      <c r="Y901">
        <v>0</v>
      </c>
      <c r="Z901">
        <v>0</v>
      </c>
      <c r="AA901">
        <v>0</v>
      </c>
      <c r="AB901">
        <v>0</v>
      </c>
      <c r="AC901" s="5">
        <v>0</v>
      </c>
      <c r="AD901" t="s">
        <v>1202</v>
      </c>
      <c r="AE901" s="5">
        <f t="shared" si="70"/>
        <v>0</v>
      </c>
      <c r="AF901" s="5" t="str">
        <f t="shared" si="69"/>
        <v>n/a</v>
      </c>
      <c r="AG901">
        <v>0</v>
      </c>
      <c r="AH901">
        <v>0</v>
      </c>
      <c r="AI901">
        <v>0</v>
      </c>
      <c r="AJ901">
        <v>0</v>
      </c>
      <c r="AK901" s="53" t="s">
        <v>1334</v>
      </c>
    </row>
    <row r="902" spans="1:37" ht="28.8" x14ac:dyDescent="0.3">
      <c r="A902" t="s">
        <v>356</v>
      </c>
      <c r="B902">
        <v>2022</v>
      </c>
      <c r="C902">
        <v>70714</v>
      </c>
      <c r="D902">
        <v>6743311</v>
      </c>
      <c r="E902" s="1" t="s">
        <v>448</v>
      </c>
      <c r="F902" s="1" t="s">
        <v>43</v>
      </c>
      <c r="G902" s="48" t="s">
        <v>44</v>
      </c>
      <c r="H902" t="s">
        <v>449</v>
      </c>
      <c r="I902">
        <v>6</v>
      </c>
      <c r="J902">
        <v>6</v>
      </c>
      <c r="K902" s="1" t="s">
        <v>466</v>
      </c>
      <c r="L902">
        <v>45</v>
      </c>
      <c r="M902">
        <v>45</v>
      </c>
      <c r="N902">
        <v>0</v>
      </c>
      <c r="O902">
        <v>0</v>
      </c>
      <c r="P902">
        <v>0</v>
      </c>
      <c r="Q902">
        <v>2</v>
      </c>
      <c r="R902">
        <v>2</v>
      </c>
      <c r="S902" s="1" t="s">
        <v>467</v>
      </c>
      <c r="T902">
        <v>50190005</v>
      </c>
      <c r="U902" s="53" t="s">
        <v>33</v>
      </c>
      <c r="V902" s="53" t="s">
        <v>33</v>
      </c>
      <c r="W902" s="53" t="s">
        <v>30</v>
      </c>
      <c r="X902">
        <v>0</v>
      </c>
      <c r="Y902">
        <v>0</v>
      </c>
      <c r="Z902">
        <v>0</v>
      </c>
      <c r="AA902">
        <v>0</v>
      </c>
      <c r="AB902">
        <v>0</v>
      </c>
      <c r="AC902" s="5">
        <v>0</v>
      </c>
      <c r="AD902" t="s">
        <v>1202</v>
      </c>
      <c r="AE902" s="5">
        <f t="shared" si="70"/>
        <v>0</v>
      </c>
      <c r="AF902" s="5" t="str">
        <f t="shared" si="69"/>
        <v>n/a</v>
      </c>
      <c r="AG902">
        <v>0</v>
      </c>
      <c r="AH902">
        <v>0</v>
      </c>
      <c r="AI902">
        <v>0</v>
      </c>
      <c r="AJ902">
        <v>0</v>
      </c>
      <c r="AK902" s="53" t="s">
        <v>1334</v>
      </c>
    </row>
    <row r="903" spans="1:37" ht="28.8" x14ac:dyDescent="0.3">
      <c r="A903" t="s">
        <v>356</v>
      </c>
      <c r="B903">
        <v>2022</v>
      </c>
      <c r="C903">
        <v>70714</v>
      </c>
      <c r="D903">
        <v>6743311</v>
      </c>
      <c r="E903" s="1" t="s">
        <v>448</v>
      </c>
      <c r="F903" s="1" t="s">
        <v>43</v>
      </c>
      <c r="G903" s="48" t="s">
        <v>44</v>
      </c>
      <c r="H903" t="s">
        <v>449</v>
      </c>
      <c r="I903">
        <v>6</v>
      </c>
      <c r="J903">
        <v>6</v>
      </c>
      <c r="K903" s="1" t="s">
        <v>466</v>
      </c>
      <c r="L903">
        <v>45</v>
      </c>
      <c r="M903">
        <v>45</v>
      </c>
      <c r="N903">
        <v>0</v>
      </c>
      <c r="O903">
        <v>0</v>
      </c>
      <c r="P903">
        <v>0</v>
      </c>
      <c r="Q903">
        <v>3</v>
      </c>
      <c r="R903">
        <v>3</v>
      </c>
      <c r="S903" s="1" t="s">
        <v>468</v>
      </c>
      <c r="T903">
        <v>50190006</v>
      </c>
      <c r="U903" s="53" t="s">
        <v>37</v>
      </c>
      <c r="V903" s="53" t="s">
        <v>37</v>
      </c>
      <c r="W903" s="53" t="s">
        <v>29</v>
      </c>
      <c r="X903">
        <v>0</v>
      </c>
      <c r="Y903">
        <v>0</v>
      </c>
      <c r="Z903">
        <v>0</v>
      </c>
      <c r="AA903">
        <v>0</v>
      </c>
      <c r="AB903">
        <v>0</v>
      </c>
      <c r="AC903" s="5">
        <v>0</v>
      </c>
      <c r="AD903" t="s">
        <v>1202</v>
      </c>
      <c r="AE903" s="5">
        <f t="shared" si="70"/>
        <v>0</v>
      </c>
      <c r="AF903" s="5" t="str">
        <f t="shared" si="69"/>
        <v>n/a</v>
      </c>
      <c r="AG903">
        <v>0</v>
      </c>
      <c r="AH903">
        <v>0</v>
      </c>
      <c r="AI903">
        <v>0</v>
      </c>
      <c r="AJ903">
        <v>0</v>
      </c>
      <c r="AK903" s="53" t="s">
        <v>1334</v>
      </c>
    </row>
    <row r="904" spans="1:37" ht="28.8" x14ac:dyDescent="0.3">
      <c r="A904" t="s">
        <v>356</v>
      </c>
      <c r="B904">
        <v>2022</v>
      </c>
      <c r="C904">
        <v>70714</v>
      </c>
      <c r="D904">
        <v>6743311</v>
      </c>
      <c r="E904" s="1" t="s">
        <v>448</v>
      </c>
      <c r="F904" s="1" t="s">
        <v>43</v>
      </c>
      <c r="G904" s="48" t="s">
        <v>44</v>
      </c>
      <c r="H904" t="s">
        <v>449</v>
      </c>
      <c r="I904">
        <v>6</v>
      </c>
      <c r="J904">
        <v>6</v>
      </c>
      <c r="K904" s="1" t="s">
        <v>466</v>
      </c>
      <c r="L904">
        <v>45</v>
      </c>
      <c r="M904">
        <v>45</v>
      </c>
      <c r="N904">
        <v>0</v>
      </c>
      <c r="O904">
        <v>0</v>
      </c>
      <c r="P904">
        <v>0</v>
      </c>
      <c r="Q904">
        <v>3</v>
      </c>
      <c r="R904">
        <v>3</v>
      </c>
      <c r="S904" s="1" t="s">
        <v>468</v>
      </c>
      <c r="T904">
        <v>50190006</v>
      </c>
      <c r="U904" s="53" t="s">
        <v>37</v>
      </c>
      <c r="V904" s="53" t="s">
        <v>37</v>
      </c>
      <c r="W904" s="53" t="s">
        <v>30</v>
      </c>
      <c r="X904">
        <v>0</v>
      </c>
      <c r="Y904">
        <v>0</v>
      </c>
      <c r="Z904">
        <v>0</v>
      </c>
      <c r="AA904">
        <v>0</v>
      </c>
      <c r="AB904">
        <v>0</v>
      </c>
      <c r="AC904" s="5">
        <v>0</v>
      </c>
      <c r="AD904" t="s">
        <v>1202</v>
      </c>
      <c r="AE904" s="5">
        <f t="shared" si="70"/>
        <v>0</v>
      </c>
      <c r="AF904" s="5" t="str">
        <f t="shared" si="69"/>
        <v>n/a</v>
      </c>
      <c r="AG904">
        <v>0</v>
      </c>
      <c r="AH904">
        <v>0</v>
      </c>
      <c r="AI904">
        <v>0</v>
      </c>
      <c r="AJ904">
        <v>0</v>
      </c>
      <c r="AK904" s="53" t="s">
        <v>1334</v>
      </c>
    </row>
    <row r="905" spans="1:37" ht="28.8" x14ac:dyDescent="0.3">
      <c r="A905" t="s">
        <v>356</v>
      </c>
      <c r="B905">
        <v>2022</v>
      </c>
      <c r="C905">
        <v>70714</v>
      </c>
      <c r="D905">
        <v>6743311</v>
      </c>
      <c r="E905" s="1" t="s">
        <v>448</v>
      </c>
      <c r="F905" s="1" t="s">
        <v>43</v>
      </c>
      <c r="G905" s="48" t="s">
        <v>44</v>
      </c>
      <c r="H905" t="s">
        <v>449</v>
      </c>
      <c r="I905">
        <v>7</v>
      </c>
      <c r="J905">
        <v>7</v>
      </c>
      <c r="K905" s="1" t="s">
        <v>469</v>
      </c>
      <c r="L905">
        <v>7</v>
      </c>
      <c r="M905">
        <v>7</v>
      </c>
      <c r="N905">
        <v>7</v>
      </c>
      <c r="O905">
        <v>1</v>
      </c>
      <c r="P905">
        <v>26</v>
      </c>
      <c r="Q905">
        <v>1</v>
      </c>
      <c r="R905">
        <v>1</v>
      </c>
      <c r="S905" s="1" t="s">
        <v>470</v>
      </c>
      <c r="T905">
        <v>20100102</v>
      </c>
      <c r="U905" s="53" t="s">
        <v>33</v>
      </c>
      <c r="V905" s="53" t="s">
        <v>33</v>
      </c>
      <c r="W905" s="53" t="s">
        <v>28</v>
      </c>
      <c r="X905">
        <v>0</v>
      </c>
      <c r="Y905">
        <v>0</v>
      </c>
      <c r="Z905">
        <v>0</v>
      </c>
      <c r="AA905">
        <v>0</v>
      </c>
      <c r="AB905">
        <v>0</v>
      </c>
      <c r="AC905" s="5">
        <v>0</v>
      </c>
      <c r="AD905" t="s">
        <v>1202</v>
      </c>
      <c r="AE905" s="5">
        <f t="shared" si="70"/>
        <v>0</v>
      </c>
      <c r="AF905" s="5" t="str">
        <f t="shared" si="69"/>
        <v>n/a</v>
      </c>
      <c r="AG905">
        <v>0</v>
      </c>
      <c r="AH905">
        <v>0</v>
      </c>
      <c r="AI905">
        <v>0</v>
      </c>
      <c r="AJ905">
        <v>0</v>
      </c>
      <c r="AK905" s="53" t="s">
        <v>1334</v>
      </c>
    </row>
    <row r="906" spans="1:37" ht="28.8" x14ac:dyDescent="0.3">
      <c r="A906" t="s">
        <v>356</v>
      </c>
      <c r="B906">
        <v>2022</v>
      </c>
      <c r="C906">
        <v>70714</v>
      </c>
      <c r="D906">
        <v>6743311</v>
      </c>
      <c r="E906" s="1" t="s">
        <v>448</v>
      </c>
      <c r="F906" s="1" t="s">
        <v>43</v>
      </c>
      <c r="G906" s="48" t="s">
        <v>44</v>
      </c>
      <c r="H906" t="s">
        <v>449</v>
      </c>
      <c r="I906">
        <v>7</v>
      </c>
      <c r="J906">
        <v>7</v>
      </c>
      <c r="K906" s="1" t="s">
        <v>469</v>
      </c>
      <c r="L906">
        <v>7</v>
      </c>
      <c r="M906">
        <v>7</v>
      </c>
      <c r="N906">
        <v>7</v>
      </c>
      <c r="O906">
        <v>1</v>
      </c>
      <c r="P906">
        <v>26</v>
      </c>
      <c r="Q906">
        <v>1</v>
      </c>
      <c r="R906">
        <v>1</v>
      </c>
      <c r="S906" s="1" t="s">
        <v>470</v>
      </c>
      <c r="T906">
        <v>20100102</v>
      </c>
      <c r="U906" s="53" t="s">
        <v>33</v>
      </c>
      <c r="V906" s="53" t="s">
        <v>33</v>
      </c>
      <c r="W906" s="53" t="s">
        <v>29</v>
      </c>
      <c r="X906">
        <v>0</v>
      </c>
      <c r="Y906">
        <v>0</v>
      </c>
      <c r="Z906">
        <v>0</v>
      </c>
      <c r="AA906">
        <v>0</v>
      </c>
      <c r="AB906">
        <v>0</v>
      </c>
      <c r="AC906" s="5">
        <v>0</v>
      </c>
      <c r="AD906" t="s">
        <v>1202</v>
      </c>
      <c r="AE906" s="5">
        <f t="shared" si="70"/>
        <v>0</v>
      </c>
      <c r="AF906" s="5" t="str">
        <f t="shared" si="69"/>
        <v>n/a</v>
      </c>
      <c r="AG906">
        <v>0</v>
      </c>
      <c r="AH906">
        <v>0</v>
      </c>
      <c r="AI906">
        <v>0</v>
      </c>
      <c r="AJ906">
        <v>0</v>
      </c>
      <c r="AK906" s="53" t="s">
        <v>1334</v>
      </c>
    </row>
    <row r="907" spans="1:37" ht="28.8" x14ac:dyDescent="0.3">
      <c r="A907" t="s">
        <v>356</v>
      </c>
      <c r="B907">
        <v>2022</v>
      </c>
      <c r="C907">
        <v>70714</v>
      </c>
      <c r="D907">
        <v>6743311</v>
      </c>
      <c r="E907" s="1" t="s">
        <v>448</v>
      </c>
      <c r="F907" s="1" t="s">
        <v>43</v>
      </c>
      <c r="G907" s="48" t="s">
        <v>44</v>
      </c>
      <c r="H907" t="s">
        <v>449</v>
      </c>
      <c r="I907">
        <v>7</v>
      </c>
      <c r="J907">
        <v>7</v>
      </c>
      <c r="K907" s="1" t="s">
        <v>469</v>
      </c>
      <c r="L907">
        <v>7</v>
      </c>
      <c r="M907">
        <v>7</v>
      </c>
      <c r="N907">
        <v>7</v>
      </c>
      <c r="O907">
        <v>1</v>
      </c>
      <c r="P907">
        <v>26</v>
      </c>
      <c r="Q907">
        <v>1</v>
      </c>
      <c r="R907">
        <v>1</v>
      </c>
      <c r="S907" s="1" t="s">
        <v>470</v>
      </c>
      <c r="T907">
        <v>20100102</v>
      </c>
      <c r="U907" s="53" t="s">
        <v>33</v>
      </c>
      <c r="V907" s="53" t="s">
        <v>33</v>
      </c>
      <c r="W907" s="53" t="s">
        <v>30</v>
      </c>
      <c r="X907">
        <v>0</v>
      </c>
      <c r="Y907">
        <v>0</v>
      </c>
      <c r="Z907">
        <v>0</v>
      </c>
      <c r="AA907">
        <v>0</v>
      </c>
      <c r="AB907">
        <v>0</v>
      </c>
      <c r="AC907" s="5">
        <v>0</v>
      </c>
      <c r="AD907" t="s">
        <v>1202</v>
      </c>
      <c r="AE907" s="5">
        <f t="shared" si="70"/>
        <v>0</v>
      </c>
      <c r="AF907" s="5" t="str">
        <f t="shared" si="69"/>
        <v>n/a</v>
      </c>
      <c r="AG907">
        <v>0</v>
      </c>
      <c r="AH907">
        <v>0</v>
      </c>
      <c r="AI907">
        <v>0</v>
      </c>
      <c r="AJ907">
        <v>0</v>
      </c>
      <c r="AK907" s="53" t="s">
        <v>1334</v>
      </c>
    </row>
    <row r="908" spans="1:37" ht="28.8" x14ac:dyDescent="0.3">
      <c r="A908" t="s">
        <v>356</v>
      </c>
      <c r="B908">
        <v>2022</v>
      </c>
      <c r="C908">
        <v>70714</v>
      </c>
      <c r="D908">
        <v>6743311</v>
      </c>
      <c r="E908" s="1" t="s">
        <v>448</v>
      </c>
      <c r="F908" s="1" t="s">
        <v>43</v>
      </c>
      <c r="G908" s="48" t="s">
        <v>44</v>
      </c>
      <c r="H908" t="s">
        <v>449</v>
      </c>
      <c r="I908">
        <v>7</v>
      </c>
      <c r="J908">
        <v>7</v>
      </c>
      <c r="K908" s="1" t="s">
        <v>469</v>
      </c>
      <c r="L908">
        <v>7</v>
      </c>
      <c r="M908">
        <v>7</v>
      </c>
      <c r="N908">
        <v>7</v>
      </c>
      <c r="O908">
        <v>1</v>
      </c>
      <c r="P908">
        <v>26</v>
      </c>
      <c r="Q908">
        <v>1</v>
      </c>
      <c r="R908">
        <v>1</v>
      </c>
      <c r="S908" s="1" t="s">
        <v>470</v>
      </c>
      <c r="T908">
        <v>20100102</v>
      </c>
      <c r="U908" s="53" t="s">
        <v>33</v>
      </c>
      <c r="V908" s="53" t="s">
        <v>33</v>
      </c>
      <c r="W908" s="53" t="s">
        <v>31</v>
      </c>
      <c r="X908">
        <v>0</v>
      </c>
      <c r="Y908">
        <v>0</v>
      </c>
      <c r="Z908">
        <v>0</v>
      </c>
      <c r="AA908">
        <v>0</v>
      </c>
      <c r="AB908">
        <v>0</v>
      </c>
      <c r="AC908" s="5">
        <v>0</v>
      </c>
      <c r="AD908" t="s">
        <v>1202</v>
      </c>
      <c r="AE908" s="5">
        <f t="shared" si="70"/>
        <v>0</v>
      </c>
      <c r="AF908" s="5" t="str">
        <f t="shared" si="69"/>
        <v>n/a</v>
      </c>
      <c r="AG908">
        <v>0</v>
      </c>
      <c r="AH908">
        <v>0</v>
      </c>
      <c r="AI908">
        <v>0</v>
      </c>
      <c r="AJ908">
        <v>0</v>
      </c>
      <c r="AK908" s="53" t="s">
        <v>1334</v>
      </c>
    </row>
    <row r="909" spans="1:37" ht="33" x14ac:dyDescent="0.3">
      <c r="A909" t="s">
        <v>356</v>
      </c>
      <c r="B909">
        <v>2022</v>
      </c>
      <c r="C909">
        <v>70714</v>
      </c>
      <c r="D909">
        <v>6743311</v>
      </c>
      <c r="E909" s="1" t="s">
        <v>448</v>
      </c>
      <c r="F909" s="1" t="s">
        <v>43</v>
      </c>
      <c r="G909" s="48" t="s">
        <v>44</v>
      </c>
      <c r="H909" t="s">
        <v>449</v>
      </c>
      <c r="I909">
        <v>7</v>
      </c>
      <c r="J909">
        <v>7</v>
      </c>
      <c r="K909" s="1" t="s">
        <v>469</v>
      </c>
      <c r="L909">
        <v>7</v>
      </c>
      <c r="M909">
        <v>7</v>
      </c>
      <c r="N909">
        <v>7</v>
      </c>
      <c r="O909">
        <v>1</v>
      </c>
      <c r="P909">
        <v>26</v>
      </c>
      <c r="Q909">
        <v>1</v>
      </c>
      <c r="R909">
        <v>1</v>
      </c>
      <c r="S909" s="1" t="s">
        <v>470</v>
      </c>
      <c r="T909">
        <v>20100102</v>
      </c>
      <c r="U909" s="53" t="s">
        <v>33</v>
      </c>
      <c r="V909" s="53" t="s">
        <v>33</v>
      </c>
      <c r="W909" s="53" t="s">
        <v>32</v>
      </c>
      <c r="X909">
        <v>0</v>
      </c>
      <c r="Y909">
        <v>0</v>
      </c>
      <c r="Z909">
        <v>0</v>
      </c>
      <c r="AA909">
        <v>0</v>
      </c>
      <c r="AB909">
        <v>0</v>
      </c>
      <c r="AC909" s="5">
        <v>0</v>
      </c>
      <c r="AD909" t="s">
        <v>1202</v>
      </c>
      <c r="AE909" s="5">
        <f t="shared" si="70"/>
        <v>0</v>
      </c>
      <c r="AF909" s="5" t="str">
        <f t="shared" si="69"/>
        <v>n/a</v>
      </c>
      <c r="AG909">
        <v>0</v>
      </c>
      <c r="AH909">
        <v>0</v>
      </c>
      <c r="AI909">
        <v>0</v>
      </c>
      <c r="AJ909">
        <v>0</v>
      </c>
      <c r="AK909" s="53" t="s">
        <v>1334</v>
      </c>
    </row>
    <row r="910" spans="1:37" ht="28.8" x14ac:dyDescent="0.3">
      <c r="A910" t="s">
        <v>356</v>
      </c>
      <c r="B910">
        <v>2022</v>
      </c>
      <c r="C910">
        <v>70714</v>
      </c>
      <c r="D910">
        <v>6743311</v>
      </c>
      <c r="E910" s="1" t="s">
        <v>448</v>
      </c>
      <c r="F910" s="1" t="s">
        <v>43</v>
      </c>
      <c r="G910" s="48" t="s">
        <v>44</v>
      </c>
      <c r="H910" t="s">
        <v>449</v>
      </c>
      <c r="I910">
        <v>8</v>
      </c>
      <c r="J910">
        <v>8</v>
      </c>
      <c r="K910" s="1" t="s">
        <v>471</v>
      </c>
      <c r="L910">
        <v>8</v>
      </c>
      <c r="M910">
        <v>8</v>
      </c>
      <c r="N910">
        <v>7</v>
      </c>
      <c r="O910">
        <v>1</v>
      </c>
      <c r="P910">
        <v>18</v>
      </c>
      <c r="Q910">
        <v>1</v>
      </c>
      <c r="R910">
        <v>1</v>
      </c>
      <c r="S910" s="1" t="s">
        <v>472</v>
      </c>
      <c r="T910">
        <v>20100102</v>
      </c>
      <c r="U910" s="53" t="s">
        <v>33</v>
      </c>
      <c r="V910" s="53" t="s">
        <v>33</v>
      </c>
      <c r="W910" s="53" t="s">
        <v>28</v>
      </c>
      <c r="X910">
        <v>0</v>
      </c>
      <c r="Y910">
        <v>0</v>
      </c>
      <c r="Z910">
        <v>0</v>
      </c>
      <c r="AA910">
        <v>0</v>
      </c>
      <c r="AB910">
        <v>0</v>
      </c>
      <c r="AC910" s="5">
        <v>0</v>
      </c>
      <c r="AD910" t="s">
        <v>1202</v>
      </c>
      <c r="AE910" s="5">
        <f t="shared" si="70"/>
        <v>0</v>
      </c>
      <c r="AF910" s="5" t="str">
        <f t="shared" si="69"/>
        <v>n/a</v>
      </c>
      <c r="AG910">
        <v>0</v>
      </c>
      <c r="AH910">
        <v>0</v>
      </c>
      <c r="AI910">
        <v>0</v>
      </c>
      <c r="AJ910">
        <v>0</v>
      </c>
      <c r="AK910" s="53" t="s">
        <v>1334</v>
      </c>
    </row>
    <row r="911" spans="1:37" ht="28.8" x14ac:dyDescent="0.3">
      <c r="A911" t="s">
        <v>356</v>
      </c>
      <c r="B911">
        <v>2022</v>
      </c>
      <c r="C911">
        <v>70714</v>
      </c>
      <c r="D911">
        <v>6743311</v>
      </c>
      <c r="E911" s="1" t="s">
        <v>448</v>
      </c>
      <c r="F911" s="1" t="s">
        <v>43</v>
      </c>
      <c r="G911" s="48" t="s">
        <v>44</v>
      </c>
      <c r="H911" t="s">
        <v>449</v>
      </c>
      <c r="I911">
        <v>8</v>
      </c>
      <c r="J911">
        <v>8</v>
      </c>
      <c r="K911" s="1" t="s">
        <v>471</v>
      </c>
      <c r="L911">
        <v>8</v>
      </c>
      <c r="M911">
        <v>8</v>
      </c>
      <c r="N911">
        <v>7</v>
      </c>
      <c r="O911">
        <v>1</v>
      </c>
      <c r="P911">
        <v>18</v>
      </c>
      <c r="Q911">
        <v>1</v>
      </c>
      <c r="R911">
        <v>1</v>
      </c>
      <c r="S911" s="1" t="s">
        <v>472</v>
      </c>
      <c r="T911">
        <v>20100102</v>
      </c>
      <c r="U911" s="53" t="s">
        <v>33</v>
      </c>
      <c r="V911" s="53" t="s">
        <v>33</v>
      </c>
      <c r="W911" s="53" t="s">
        <v>29</v>
      </c>
      <c r="X911">
        <v>0</v>
      </c>
      <c r="Y911">
        <v>0</v>
      </c>
      <c r="Z911">
        <v>0</v>
      </c>
      <c r="AA911">
        <v>0</v>
      </c>
      <c r="AB911">
        <v>0</v>
      </c>
      <c r="AC911" s="5">
        <v>0</v>
      </c>
      <c r="AD911" t="s">
        <v>1202</v>
      </c>
      <c r="AE911" s="5">
        <f t="shared" si="70"/>
        <v>0</v>
      </c>
      <c r="AF911" s="5" t="str">
        <f t="shared" si="69"/>
        <v>n/a</v>
      </c>
      <c r="AG911">
        <v>0</v>
      </c>
      <c r="AH911">
        <v>0</v>
      </c>
      <c r="AI911">
        <v>0</v>
      </c>
      <c r="AJ911">
        <v>0</v>
      </c>
      <c r="AK911" s="53" t="s">
        <v>1334</v>
      </c>
    </row>
    <row r="912" spans="1:37" ht="28.8" x14ac:dyDescent="0.3">
      <c r="A912" t="s">
        <v>356</v>
      </c>
      <c r="B912">
        <v>2022</v>
      </c>
      <c r="C912">
        <v>70714</v>
      </c>
      <c r="D912">
        <v>6743311</v>
      </c>
      <c r="E912" s="1" t="s">
        <v>448</v>
      </c>
      <c r="F912" s="1" t="s">
        <v>43</v>
      </c>
      <c r="G912" s="48" t="s">
        <v>44</v>
      </c>
      <c r="H912" t="s">
        <v>449</v>
      </c>
      <c r="I912">
        <v>8</v>
      </c>
      <c r="J912">
        <v>8</v>
      </c>
      <c r="K912" s="1" t="s">
        <v>471</v>
      </c>
      <c r="L912">
        <v>8</v>
      </c>
      <c r="M912">
        <v>8</v>
      </c>
      <c r="N912">
        <v>7</v>
      </c>
      <c r="O912">
        <v>1</v>
      </c>
      <c r="P912">
        <v>18</v>
      </c>
      <c r="Q912">
        <v>1</v>
      </c>
      <c r="R912">
        <v>1</v>
      </c>
      <c r="S912" s="1" t="s">
        <v>472</v>
      </c>
      <c r="T912">
        <v>20100102</v>
      </c>
      <c r="U912" s="53" t="s">
        <v>33</v>
      </c>
      <c r="V912" s="53" t="s">
        <v>33</v>
      </c>
      <c r="W912" s="53" t="s">
        <v>30</v>
      </c>
      <c r="X912">
        <v>0</v>
      </c>
      <c r="Y912">
        <v>0</v>
      </c>
      <c r="Z912">
        <v>0</v>
      </c>
      <c r="AA912">
        <v>0</v>
      </c>
      <c r="AB912">
        <v>0</v>
      </c>
      <c r="AC912" s="5">
        <v>0</v>
      </c>
      <c r="AD912" t="s">
        <v>1202</v>
      </c>
      <c r="AE912" s="5">
        <f t="shared" si="70"/>
        <v>0</v>
      </c>
      <c r="AF912" s="5" t="str">
        <f t="shared" si="69"/>
        <v>n/a</v>
      </c>
      <c r="AG912">
        <v>0</v>
      </c>
      <c r="AH912">
        <v>0</v>
      </c>
      <c r="AI912">
        <v>0</v>
      </c>
      <c r="AJ912">
        <v>0</v>
      </c>
      <c r="AK912" s="53" t="s">
        <v>1334</v>
      </c>
    </row>
    <row r="913" spans="1:37" ht="28.8" x14ac:dyDescent="0.3">
      <c r="A913" t="s">
        <v>356</v>
      </c>
      <c r="B913">
        <v>2022</v>
      </c>
      <c r="C913">
        <v>70714</v>
      </c>
      <c r="D913">
        <v>6743311</v>
      </c>
      <c r="E913" s="1" t="s">
        <v>448</v>
      </c>
      <c r="F913" s="1" t="s">
        <v>43</v>
      </c>
      <c r="G913" s="48" t="s">
        <v>44</v>
      </c>
      <c r="H913" t="s">
        <v>449</v>
      </c>
      <c r="I913">
        <v>8</v>
      </c>
      <c r="J913">
        <v>8</v>
      </c>
      <c r="K913" s="1" t="s">
        <v>471</v>
      </c>
      <c r="L913">
        <v>8</v>
      </c>
      <c r="M913">
        <v>8</v>
      </c>
      <c r="N913">
        <v>7</v>
      </c>
      <c r="O913">
        <v>1</v>
      </c>
      <c r="P913">
        <v>18</v>
      </c>
      <c r="Q913">
        <v>1</v>
      </c>
      <c r="R913">
        <v>1</v>
      </c>
      <c r="S913" s="1" t="s">
        <v>472</v>
      </c>
      <c r="T913">
        <v>20100102</v>
      </c>
      <c r="U913" s="53" t="s">
        <v>33</v>
      </c>
      <c r="V913" s="53" t="s">
        <v>33</v>
      </c>
      <c r="W913" s="53" t="s">
        <v>31</v>
      </c>
      <c r="X913">
        <v>0</v>
      </c>
      <c r="Y913">
        <v>0</v>
      </c>
      <c r="Z913">
        <v>0</v>
      </c>
      <c r="AA913">
        <v>0</v>
      </c>
      <c r="AB913">
        <v>0</v>
      </c>
      <c r="AC913" s="5">
        <v>0</v>
      </c>
      <c r="AD913" t="s">
        <v>1202</v>
      </c>
      <c r="AE913" s="5">
        <f t="shared" si="70"/>
        <v>0</v>
      </c>
      <c r="AF913" s="5" t="str">
        <f t="shared" si="69"/>
        <v>n/a</v>
      </c>
      <c r="AG913">
        <v>0</v>
      </c>
      <c r="AH913">
        <v>0</v>
      </c>
      <c r="AI913">
        <v>0</v>
      </c>
      <c r="AJ913">
        <v>0</v>
      </c>
      <c r="AK913" s="53" t="s">
        <v>1334</v>
      </c>
    </row>
    <row r="914" spans="1:37" ht="33" x14ac:dyDescent="0.3">
      <c r="A914" t="s">
        <v>356</v>
      </c>
      <c r="B914">
        <v>2022</v>
      </c>
      <c r="C914">
        <v>70714</v>
      </c>
      <c r="D914">
        <v>6743311</v>
      </c>
      <c r="E914" s="1" t="s">
        <v>448</v>
      </c>
      <c r="F914" s="1" t="s">
        <v>43</v>
      </c>
      <c r="G914" s="48" t="s">
        <v>44</v>
      </c>
      <c r="H914" t="s">
        <v>449</v>
      </c>
      <c r="I914">
        <v>8</v>
      </c>
      <c r="J914">
        <v>8</v>
      </c>
      <c r="K914" s="1" t="s">
        <v>471</v>
      </c>
      <c r="L914">
        <v>8</v>
      </c>
      <c r="M914">
        <v>8</v>
      </c>
      <c r="N914">
        <v>7</v>
      </c>
      <c r="O914">
        <v>1</v>
      </c>
      <c r="P914">
        <v>18</v>
      </c>
      <c r="Q914">
        <v>1</v>
      </c>
      <c r="R914">
        <v>1</v>
      </c>
      <c r="S914" s="1" t="s">
        <v>472</v>
      </c>
      <c r="T914">
        <v>20100102</v>
      </c>
      <c r="U914" s="53" t="s">
        <v>33</v>
      </c>
      <c r="V914" s="53" t="s">
        <v>33</v>
      </c>
      <c r="W914" s="53" t="s">
        <v>32</v>
      </c>
      <c r="X914">
        <v>0</v>
      </c>
      <c r="Y914">
        <v>0</v>
      </c>
      <c r="Z914">
        <v>0</v>
      </c>
      <c r="AA914">
        <v>0</v>
      </c>
      <c r="AB914">
        <v>0</v>
      </c>
      <c r="AC914" s="5">
        <v>0</v>
      </c>
      <c r="AD914" t="s">
        <v>1202</v>
      </c>
      <c r="AE914" s="5">
        <f t="shared" si="70"/>
        <v>0</v>
      </c>
      <c r="AF914" s="5" t="str">
        <f t="shared" si="69"/>
        <v>n/a</v>
      </c>
      <c r="AG914">
        <v>0</v>
      </c>
      <c r="AH914">
        <v>0</v>
      </c>
      <c r="AI914">
        <v>0</v>
      </c>
      <c r="AJ914">
        <v>0</v>
      </c>
      <c r="AK914" s="53" t="s">
        <v>1334</v>
      </c>
    </row>
    <row r="915" spans="1:37" ht="28.8" x14ac:dyDescent="0.3">
      <c r="A915" t="s">
        <v>356</v>
      </c>
      <c r="B915">
        <v>2022</v>
      </c>
      <c r="C915">
        <v>70714</v>
      </c>
      <c r="D915">
        <v>6743311</v>
      </c>
      <c r="E915" s="1" t="s">
        <v>448</v>
      </c>
      <c r="F915" s="1" t="s">
        <v>43</v>
      </c>
      <c r="G915" s="48" t="s">
        <v>44</v>
      </c>
      <c r="H915" t="s">
        <v>449</v>
      </c>
      <c r="I915">
        <v>9</v>
      </c>
      <c r="J915">
        <v>9</v>
      </c>
      <c r="K915" s="1" t="s">
        <v>473</v>
      </c>
      <c r="L915">
        <v>9</v>
      </c>
      <c r="M915">
        <v>9</v>
      </c>
      <c r="N915">
        <v>7</v>
      </c>
      <c r="O915">
        <v>1</v>
      </c>
      <c r="P915">
        <v>28</v>
      </c>
      <c r="Q915">
        <v>1</v>
      </c>
      <c r="R915">
        <v>1</v>
      </c>
      <c r="S915" s="1" t="s">
        <v>474</v>
      </c>
      <c r="T915">
        <v>20100102</v>
      </c>
      <c r="U915" s="53" t="s">
        <v>33</v>
      </c>
      <c r="V915" s="53" t="s">
        <v>33</v>
      </c>
      <c r="W915" s="53" t="s">
        <v>28</v>
      </c>
      <c r="X915">
        <v>0</v>
      </c>
      <c r="Y915">
        <v>0</v>
      </c>
      <c r="Z915">
        <v>0</v>
      </c>
      <c r="AA915">
        <v>0</v>
      </c>
      <c r="AB915">
        <v>0</v>
      </c>
      <c r="AC915" s="5">
        <v>0</v>
      </c>
      <c r="AD915" t="s">
        <v>1202</v>
      </c>
      <c r="AE915" s="5">
        <f t="shared" si="70"/>
        <v>0</v>
      </c>
      <c r="AF915" s="5" t="str">
        <f t="shared" si="69"/>
        <v>n/a</v>
      </c>
      <c r="AG915">
        <v>0</v>
      </c>
      <c r="AH915">
        <v>0</v>
      </c>
      <c r="AI915">
        <v>0</v>
      </c>
      <c r="AJ915">
        <v>0</v>
      </c>
      <c r="AK915" s="53" t="s">
        <v>1334</v>
      </c>
    </row>
    <row r="916" spans="1:37" ht="28.8" x14ac:dyDescent="0.3">
      <c r="A916" t="s">
        <v>356</v>
      </c>
      <c r="B916">
        <v>2022</v>
      </c>
      <c r="C916">
        <v>70714</v>
      </c>
      <c r="D916">
        <v>6743311</v>
      </c>
      <c r="E916" s="1" t="s">
        <v>448</v>
      </c>
      <c r="F916" s="1" t="s">
        <v>43</v>
      </c>
      <c r="G916" s="48" t="s">
        <v>44</v>
      </c>
      <c r="H916" t="s">
        <v>449</v>
      </c>
      <c r="I916">
        <v>9</v>
      </c>
      <c r="J916">
        <v>9</v>
      </c>
      <c r="K916" s="1" t="s">
        <v>473</v>
      </c>
      <c r="L916">
        <v>9</v>
      </c>
      <c r="M916">
        <v>9</v>
      </c>
      <c r="N916">
        <v>7</v>
      </c>
      <c r="O916">
        <v>1</v>
      </c>
      <c r="P916">
        <v>28</v>
      </c>
      <c r="Q916">
        <v>1</v>
      </c>
      <c r="R916">
        <v>1</v>
      </c>
      <c r="S916" s="1" t="s">
        <v>474</v>
      </c>
      <c r="T916">
        <v>20100102</v>
      </c>
      <c r="U916" s="53" t="s">
        <v>33</v>
      </c>
      <c r="V916" s="53" t="s">
        <v>33</v>
      </c>
      <c r="W916" s="53" t="s">
        <v>29</v>
      </c>
      <c r="X916">
        <v>0</v>
      </c>
      <c r="Y916">
        <v>0</v>
      </c>
      <c r="Z916">
        <v>0</v>
      </c>
      <c r="AA916">
        <v>0</v>
      </c>
      <c r="AB916">
        <v>0</v>
      </c>
      <c r="AC916" s="5">
        <v>0</v>
      </c>
      <c r="AD916" t="s">
        <v>1202</v>
      </c>
      <c r="AE916" s="5">
        <f t="shared" si="70"/>
        <v>0</v>
      </c>
      <c r="AF916" s="5" t="str">
        <f t="shared" si="69"/>
        <v>n/a</v>
      </c>
      <c r="AG916">
        <v>0</v>
      </c>
      <c r="AH916">
        <v>0</v>
      </c>
      <c r="AI916">
        <v>0</v>
      </c>
      <c r="AJ916">
        <v>0</v>
      </c>
      <c r="AK916" s="53" t="s">
        <v>1334</v>
      </c>
    </row>
    <row r="917" spans="1:37" ht="28.8" x14ac:dyDescent="0.3">
      <c r="A917" t="s">
        <v>356</v>
      </c>
      <c r="B917">
        <v>2022</v>
      </c>
      <c r="C917">
        <v>70714</v>
      </c>
      <c r="D917">
        <v>6743311</v>
      </c>
      <c r="E917" s="1" t="s">
        <v>448</v>
      </c>
      <c r="F917" s="1" t="s">
        <v>43</v>
      </c>
      <c r="G917" s="48" t="s">
        <v>44</v>
      </c>
      <c r="H917" t="s">
        <v>449</v>
      </c>
      <c r="I917">
        <v>9</v>
      </c>
      <c r="J917">
        <v>9</v>
      </c>
      <c r="K917" s="1" t="s">
        <v>473</v>
      </c>
      <c r="L917">
        <v>9</v>
      </c>
      <c r="M917">
        <v>9</v>
      </c>
      <c r="N917">
        <v>7</v>
      </c>
      <c r="O917">
        <v>1</v>
      </c>
      <c r="P917">
        <v>28</v>
      </c>
      <c r="Q917">
        <v>1</v>
      </c>
      <c r="R917">
        <v>1</v>
      </c>
      <c r="S917" s="1" t="s">
        <v>474</v>
      </c>
      <c r="T917">
        <v>20100102</v>
      </c>
      <c r="U917" s="53" t="s">
        <v>33</v>
      </c>
      <c r="V917" s="53" t="s">
        <v>33</v>
      </c>
      <c r="W917" s="53" t="s">
        <v>30</v>
      </c>
      <c r="X917">
        <v>0</v>
      </c>
      <c r="Y917">
        <v>0</v>
      </c>
      <c r="Z917">
        <v>0</v>
      </c>
      <c r="AA917">
        <v>0</v>
      </c>
      <c r="AB917">
        <v>0</v>
      </c>
      <c r="AC917" s="5">
        <v>0</v>
      </c>
      <c r="AD917" t="s">
        <v>1202</v>
      </c>
      <c r="AE917" s="5">
        <f t="shared" si="70"/>
        <v>0</v>
      </c>
      <c r="AF917" s="5" t="str">
        <f t="shared" si="69"/>
        <v>n/a</v>
      </c>
      <c r="AG917">
        <v>0</v>
      </c>
      <c r="AH917">
        <v>0</v>
      </c>
      <c r="AI917">
        <v>0</v>
      </c>
      <c r="AJ917">
        <v>0</v>
      </c>
      <c r="AK917" s="53" t="s">
        <v>1334</v>
      </c>
    </row>
    <row r="918" spans="1:37" ht="28.8" x14ac:dyDescent="0.3">
      <c r="A918" t="s">
        <v>356</v>
      </c>
      <c r="B918">
        <v>2022</v>
      </c>
      <c r="C918">
        <v>70714</v>
      </c>
      <c r="D918">
        <v>6743311</v>
      </c>
      <c r="E918" s="1" t="s">
        <v>448</v>
      </c>
      <c r="F918" s="1" t="s">
        <v>43</v>
      </c>
      <c r="G918" s="48" t="s">
        <v>44</v>
      </c>
      <c r="H918" t="s">
        <v>449</v>
      </c>
      <c r="I918">
        <v>9</v>
      </c>
      <c r="J918">
        <v>9</v>
      </c>
      <c r="K918" s="1" t="s">
        <v>473</v>
      </c>
      <c r="L918">
        <v>9</v>
      </c>
      <c r="M918">
        <v>9</v>
      </c>
      <c r="N918">
        <v>7</v>
      </c>
      <c r="O918">
        <v>1</v>
      </c>
      <c r="P918">
        <v>28</v>
      </c>
      <c r="Q918">
        <v>1</v>
      </c>
      <c r="R918">
        <v>1</v>
      </c>
      <c r="S918" s="1" t="s">
        <v>474</v>
      </c>
      <c r="T918">
        <v>20100102</v>
      </c>
      <c r="U918" s="53" t="s">
        <v>33</v>
      </c>
      <c r="V918" s="53" t="s">
        <v>33</v>
      </c>
      <c r="W918" s="53" t="s">
        <v>31</v>
      </c>
      <c r="X918">
        <v>0</v>
      </c>
      <c r="Y918">
        <v>0</v>
      </c>
      <c r="Z918">
        <v>0</v>
      </c>
      <c r="AA918">
        <v>0</v>
      </c>
      <c r="AB918">
        <v>0</v>
      </c>
      <c r="AC918" s="5">
        <v>0</v>
      </c>
      <c r="AD918" t="s">
        <v>1202</v>
      </c>
      <c r="AE918" s="5">
        <f t="shared" si="70"/>
        <v>0</v>
      </c>
      <c r="AF918" s="5" t="str">
        <f t="shared" si="69"/>
        <v>n/a</v>
      </c>
      <c r="AG918">
        <v>0</v>
      </c>
      <c r="AH918">
        <v>0</v>
      </c>
      <c r="AI918">
        <v>0</v>
      </c>
      <c r="AJ918">
        <v>0</v>
      </c>
      <c r="AK918" s="53" t="s">
        <v>1334</v>
      </c>
    </row>
    <row r="919" spans="1:37" ht="33" x14ac:dyDescent="0.3">
      <c r="A919" t="s">
        <v>356</v>
      </c>
      <c r="B919">
        <v>2022</v>
      </c>
      <c r="C919">
        <v>70714</v>
      </c>
      <c r="D919">
        <v>6743311</v>
      </c>
      <c r="E919" s="1" t="s">
        <v>448</v>
      </c>
      <c r="F919" s="1" t="s">
        <v>43</v>
      </c>
      <c r="G919" s="48" t="s">
        <v>44</v>
      </c>
      <c r="H919" t="s">
        <v>449</v>
      </c>
      <c r="I919">
        <v>9</v>
      </c>
      <c r="J919">
        <v>9</v>
      </c>
      <c r="K919" s="1" t="s">
        <v>473</v>
      </c>
      <c r="L919">
        <v>9</v>
      </c>
      <c r="M919">
        <v>9</v>
      </c>
      <c r="N919">
        <v>7</v>
      </c>
      <c r="O919">
        <v>1</v>
      </c>
      <c r="P919">
        <v>28</v>
      </c>
      <c r="Q919">
        <v>1</v>
      </c>
      <c r="R919">
        <v>1</v>
      </c>
      <c r="S919" s="1" t="s">
        <v>474</v>
      </c>
      <c r="T919">
        <v>20100102</v>
      </c>
      <c r="U919" s="53" t="s">
        <v>33</v>
      </c>
      <c r="V919" s="53" t="s">
        <v>33</v>
      </c>
      <c r="W919" s="53" t="s">
        <v>32</v>
      </c>
      <c r="X919">
        <v>0</v>
      </c>
      <c r="Y919">
        <v>0</v>
      </c>
      <c r="Z919">
        <v>0</v>
      </c>
      <c r="AA919">
        <v>0</v>
      </c>
      <c r="AB919">
        <v>0</v>
      </c>
      <c r="AC919" s="5">
        <v>0</v>
      </c>
      <c r="AD919" t="s">
        <v>1202</v>
      </c>
      <c r="AE919" s="5">
        <f t="shared" si="70"/>
        <v>0</v>
      </c>
      <c r="AF919" s="5" t="str">
        <f t="shared" si="69"/>
        <v>n/a</v>
      </c>
      <c r="AG919">
        <v>0</v>
      </c>
      <c r="AH919">
        <v>0</v>
      </c>
      <c r="AI919">
        <v>0</v>
      </c>
      <c r="AJ919">
        <v>0</v>
      </c>
      <c r="AK919" s="53" t="s">
        <v>1334</v>
      </c>
    </row>
    <row r="920" spans="1:37" ht="86.4" x14ac:dyDescent="0.3">
      <c r="A920" t="s">
        <v>356</v>
      </c>
      <c r="B920">
        <v>2022</v>
      </c>
      <c r="C920">
        <v>70714</v>
      </c>
      <c r="D920">
        <v>6743311</v>
      </c>
      <c r="E920" s="1" t="s">
        <v>448</v>
      </c>
      <c r="F920" s="1" t="s">
        <v>43</v>
      </c>
      <c r="G920" s="48" t="s">
        <v>44</v>
      </c>
      <c r="H920" t="s">
        <v>449</v>
      </c>
      <c r="I920">
        <v>10</v>
      </c>
      <c r="J920">
        <v>10</v>
      </c>
      <c r="K920" s="1" t="s">
        <v>475</v>
      </c>
      <c r="L920">
        <v>10</v>
      </c>
      <c r="M920">
        <v>10</v>
      </c>
      <c r="N920">
        <v>7</v>
      </c>
      <c r="O920">
        <v>24</v>
      </c>
      <c r="P920">
        <v>8760</v>
      </c>
      <c r="Q920">
        <v>1</v>
      </c>
      <c r="R920">
        <v>1</v>
      </c>
      <c r="S920" s="1" t="s">
        <v>476</v>
      </c>
      <c r="T920">
        <v>39999999</v>
      </c>
      <c r="U920" s="53" t="s">
        <v>36</v>
      </c>
      <c r="V920" s="53" t="s">
        <v>38</v>
      </c>
      <c r="W920" s="53" t="s">
        <v>28</v>
      </c>
      <c r="X920">
        <v>26</v>
      </c>
      <c r="Y920">
        <v>24</v>
      </c>
      <c r="Z920">
        <v>38</v>
      </c>
      <c r="AA920">
        <v>12</v>
      </c>
      <c r="AB920">
        <v>34.47</v>
      </c>
      <c r="AC920" s="5">
        <v>2.79207E-2</v>
      </c>
      <c r="AD920" t="s">
        <v>1202</v>
      </c>
      <c r="AE920" s="5">
        <f t="shared" si="70"/>
        <v>12.514285714285716</v>
      </c>
      <c r="AF920" s="5">
        <f t="shared" si="69"/>
        <v>7.6495068493150691E-5</v>
      </c>
      <c r="AG920">
        <f>AC920*'2022 EMP Fac Data Metro DC-NoVA'!$AE$14</f>
        <v>2.6194663489890586E-2</v>
      </c>
      <c r="AH920">
        <f t="shared" ref="AH920:AH927" si="71">AG920*$AF920/$AC920</f>
        <v>7.1766201342165993E-5</v>
      </c>
      <c r="AI920">
        <f>AC920*'2022 EMP Fac Data Metro DC-NoVA'!$AF$14</f>
        <v>2.6764631689805987E-2</v>
      </c>
      <c r="AJ920">
        <f t="shared" ref="AJ920:AJ927" si="72">AI920*$AF920/$AC920</f>
        <v>7.3327758054262982E-5</v>
      </c>
      <c r="AK920" s="53" t="s">
        <v>1334</v>
      </c>
    </row>
    <row r="921" spans="1:37" ht="86.4" x14ac:dyDescent="0.3">
      <c r="A921" t="s">
        <v>356</v>
      </c>
      <c r="B921">
        <v>2022</v>
      </c>
      <c r="C921">
        <v>70714</v>
      </c>
      <c r="D921">
        <v>6743311</v>
      </c>
      <c r="E921" s="1" t="s">
        <v>448</v>
      </c>
      <c r="F921" s="1" t="s">
        <v>43</v>
      </c>
      <c r="G921" s="48" t="s">
        <v>44</v>
      </c>
      <c r="H921" t="s">
        <v>449</v>
      </c>
      <c r="I921">
        <v>10</v>
      </c>
      <c r="J921">
        <v>10</v>
      </c>
      <c r="K921" s="1" t="s">
        <v>475</v>
      </c>
      <c r="L921">
        <v>10</v>
      </c>
      <c r="M921">
        <v>10</v>
      </c>
      <c r="N921">
        <v>7</v>
      </c>
      <c r="O921">
        <v>24</v>
      </c>
      <c r="P921">
        <v>8760</v>
      </c>
      <c r="Q921">
        <v>1</v>
      </c>
      <c r="R921">
        <v>1</v>
      </c>
      <c r="S921" s="1" t="s">
        <v>476</v>
      </c>
      <c r="T921">
        <v>39999999</v>
      </c>
      <c r="U921" s="53" t="s">
        <v>36</v>
      </c>
      <c r="V921" s="53" t="s">
        <v>38</v>
      </c>
      <c r="W921" s="53" t="s">
        <v>29</v>
      </c>
      <c r="X921">
        <v>26</v>
      </c>
      <c r="Y921">
        <v>24</v>
      </c>
      <c r="Z921">
        <v>38</v>
      </c>
      <c r="AA921">
        <v>12</v>
      </c>
      <c r="AB921">
        <v>34.47</v>
      </c>
      <c r="AC921" s="5">
        <v>0.66544334999999999</v>
      </c>
      <c r="AD921" t="s">
        <v>1202</v>
      </c>
      <c r="AE921" s="5">
        <f t="shared" si="70"/>
        <v>12.514285714285716</v>
      </c>
      <c r="AF921" s="5">
        <f t="shared" si="69"/>
        <v>1.8231324657534244E-3</v>
      </c>
      <c r="AG921">
        <f>AC921*'2022 EMP Fac Data Metro DC-NoVA'!$AK$14</f>
        <v>0.62430614650905902</v>
      </c>
      <c r="AH921">
        <f t="shared" si="71"/>
        <v>1.710427798654956E-3</v>
      </c>
      <c r="AI921">
        <f>AC921*'2022 EMP Fac Data Metro DC-NoVA'!$AL$14</f>
        <v>0.63789038860704361</v>
      </c>
      <c r="AJ921">
        <f t="shared" si="72"/>
        <v>1.7476449002932699E-3</v>
      </c>
      <c r="AK921" s="53" t="s">
        <v>1334</v>
      </c>
    </row>
    <row r="922" spans="1:37" ht="86.4" x14ac:dyDescent="0.3">
      <c r="A922" t="s">
        <v>356</v>
      </c>
      <c r="B922">
        <v>2022</v>
      </c>
      <c r="C922">
        <v>70714</v>
      </c>
      <c r="D922">
        <v>6743311</v>
      </c>
      <c r="E922" s="1" t="s">
        <v>448</v>
      </c>
      <c r="F922" s="1" t="s">
        <v>43</v>
      </c>
      <c r="G922" s="48" t="s">
        <v>44</v>
      </c>
      <c r="H922" t="s">
        <v>449</v>
      </c>
      <c r="I922">
        <v>10</v>
      </c>
      <c r="J922">
        <v>10</v>
      </c>
      <c r="K922" s="1" t="s">
        <v>475</v>
      </c>
      <c r="L922">
        <v>10</v>
      </c>
      <c r="M922">
        <v>10</v>
      </c>
      <c r="N922">
        <v>7</v>
      </c>
      <c r="O922">
        <v>24</v>
      </c>
      <c r="P922">
        <v>8760</v>
      </c>
      <c r="Q922">
        <v>1</v>
      </c>
      <c r="R922">
        <v>1</v>
      </c>
      <c r="S922" s="1" t="s">
        <v>476</v>
      </c>
      <c r="T922">
        <v>39999999</v>
      </c>
      <c r="U922" s="53" t="s">
        <v>36</v>
      </c>
      <c r="V922" s="53" t="s">
        <v>38</v>
      </c>
      <c r="W922" s="53" t="s">
        <v>30</v>
      </c>
      <c r="X922">
        <v>26</v>
      </c>
      <c r="Y922">
        <v>24</v>
      </c>
      <c r="Z922">
        <v>38</v>
      </c>
      <c r="AA922">
        <v>12</v>
      </c>
      <c r="AB922">
        <v>34.47</v>
      </c>
      <c r="AC922" s="5">
        <v>9.13455E-3</v>
      </c>
      <c r="AD922" t="s">
        <v>1202</v>
      </c>
      <c r="AE922" s="5">
        <f t="shared" si="70"/>
        <v>12.514285714285716</v>
      </c>
      <c r="AF922" s="5">
        <f t="shared" si="69"/>
        <v>2.5026164383561644E-5</v>
      </c>
      <c r="AG922">
        <f>AC922*'2022 EMP Fac Data Metro DC-NoVA'!$AN$14</f>
        <v>8.5698590429888911E-3</v>
      </c>
      <c r="AH922">
        <f t="shared" si="71"/>
        <v>2.3479065871202441E-5</v>
      </c>
      <c r="AI922">
        <f>AC922*'2022 EMP Fac Data Metro DC-NoVA'!$AO$14</f>
        <v>8.7563301207390001E-3</v>
      </c>
      <c r="AJ922">
        <f t="shared" si="72"/>
        <v>2.3989945536271231E-5</v>
      </c>
      <c r="AK922" s="53" t="s">
        <v>1334</v>
      </c>
    </row>
    <row r="923" spans="1:37" ht="86.4" x14ac:dyDescent="0.3">
      <c r="A923" t="s">
        <v>356</v>
      </c>
      <c r="B923">
        <v>2022</v>
      </c>
      <c r="C923">
        <v>70714</v>
      </c>
      <c r="D923">
        <v>6743311</v>
      </c>
      <c r="E923" s="1" t="s">
        <v>448</v>
      </c>
      <c r="F923" s="1" t="s">
        <v>43</v>
      </c>
      <c r="G923" s="48" t="s">
        <v>44</v>
      </c>
      <c r="H923" t="s">
        <v>449</v>
      </c>
      <c r="I923">
        <v>10</v>
      </c>
      <c r="J923">
        <v>10</v>
      </c>
      <c r="K923" s="1" t="s">
        <v>475</v>
      </c>
      <c r="L923">
        <v>10</v>
      </c>
      <c r="M923">
        <v>10</v>
      </c>
      <c r="N923">
        <v>7</v>
      </c>
      <c r="O923">
        <v>24</v>
      </c>
      <c r="P923">
        <v>8760</v>
      </c>
      <c r="Q923">
        <v>1</v>
      </c>
      <c r="R923">
        <v>1</v>
      </c>
      <c r="S923" s="1" t="s">
        <v>476</v>
      </c>
      <c r="T923">
        <v>39999999</v>
      </c>
      <c r="U923" s="53" t="s">
        <v>36</v>
      </c>
      <c r="V923" s="53" t="s">
        <v>38</v>
      </c>
      <c r="W923" s="53" t="s">
        <v>32</v>
      </c>
      <c r="X923">
        <v>26</v>
      </c>
      <c r="Y923">
        <v>24</v>
      </c>
      <c r="Z923">
        <v>38</v>
      </c>
      <c r="AA923">
        <v>12</v>
      </c>
      <c r="AB923">
        <v>34.47</v>
      </c>
      <c r="AC923" s="5">
        <v>3.0678299999999999E-2</v>
      </c>
      <c r="AD923" t="s">
        <v>1202</v>
      </c>
      <c r="AE923" s="5">
        <f t="shared" si="70"/>
        <v>12.514285714285716</v>
      </c>
      <c r="AF923" s="5">
        <f t="shared" si="69"/>
        <v>8.4050136986301368E-5</v>
      </c>
      <c r="AG923">
        <f>AC923*'2022 EMP Fac Data Metro DC-NoVA'!$AT$14</f>
        <v>2.878179074815141E-2</v>
      </c>
      <c r="AH923">
        <f t="shared" si="71"/>
        <v>7.8854221227812085E-5</v>
      </c>
      <c r="AI923">
        <f>AC923*'2022 EMP Fac Data Metro DC-NoVA'!$AU$14</f>
        <v>2.9408052103613965E-2</v>
      </c>
      <c r="AJ923">
        <f t="shared" si="72"/>
        <v>8.0570005763325943E-5</v>
      </c>
      <c r="AK923" s="53" t="s">
        <v>1334</v>
      </c>
    </row>
    <row r="924" spans="1:37" ht="86.4" x14ac:dyDescent="0.3">
      <c r="A924" t="s">
        <v>356</v>
      </c>
      <c r="B924">
        <v>2022</v>
      </c>
      <c r="C924">
        <v>70714</v>
      </c>
      <c r="D924">
        <v>6743311</v>
      </c>
      <c r="E924" s="1" t="s">
        <v>448</v>
      </c>
      <c r="F924" s="1" t="s">
        <v>43</v>
      </c>
      <c r="G924" s="48" t="s">
        <v>44</v>
      </c>
      <c r="H924" t="s">
        <v>449</v>
      </c>
      <c r="I924">
        <v>10</v>
      </c>
      <c r="J924">
        <v>10</v>
      </c>
      <c r="K924" s="1" t="s">
        <v>475</v>
      </c>
      <c r="L924">
        <v>10</v>
      </c>
      <c r="M924">
        <v>10</v>
      </c>
      <c r="N924">
        <v>7</v>
      </c>
      <c r="O924">
        <v>24</v>
      </c>
      <c r="P924">
        <v>8760</v>
      </c>
      <c r="Q924">
        <v>2</v>
      </c>
      <c r="R924">
        <v>2</v>
      </c>
      <c r="S924" s="1" t="s">
        <v>477</v>
      </c>
      <c r="T924">
        <v>39999999</v>
      </c>
      <c r="U924" s="53" t="s">
        <v>36</v>
      </c>
      <c r="V924" s="53" t="s">
        <v>38</v>
      </c>
      <c r="W924" s="53" t="s">
        <v>28</v>
      </c>
      <c r="X924">
        <v>42</v>
      </c>
      <c r="Y924">
        <v>28</v>
      </c>
      <c r="Z924">
        <v>17</v>
      </c>
      <c r="AA924">
        <v>13</v>
      </c>
      <c r="AB924">
        <v>273.85000000000002</v>
      </c>
      <c r="AC924" s="5">
        <v>0.2218185</v>
      </c>
      <c r="AD924" t="s">
        <v>1202</v>
      </c>
      <c r="AE924" s="5">
        <f t="shared" si="70"/>
        <v>14.6</v>
      </c>
      <c r="AF924" s="5">
        <f t="shared" si="69"/>
        <v>6.8251846153846165E-4</v>
      </c>
      <c r="AG924">
        <f>AC924*'2022 EMP Fac Data Metro DC-NoVA'!$AE$14</f>
        <v>0.20810584846842289</v>
      </c>
      <c r="AH924">
        <f t="shared" si="71"/>
        <v>6.4032568759514745E-4</v>
      </c>
      <c r="AI924">
        <f>AC924*'2022 EMP Fac Data Metro DC-NoVA'!$AF$14</f>
        <v>0.2126340118437299</v>
      </c>
      <c r="AJ924">
        <f t="shared" si="72"/>
        <v>6.5425849798070757E-4</v>
      </c>
      <c r="AK924" s="53" t="s">
        <v>1334</v>
      </c>
    </row>
    <row r="925" spans="1:37" ht="86.4" x14ac:dyDescent="0.3">
      <c r="A925" t="s">
        <v>356</v>
      </c>
      <c r="B925">
        <v>2022</v>
      </c>
      <c r="C925">
        <v>70714</v>
      </c>
      <c r="D925">
        <v>6743311</v>
      </c>
      <c r="E925" s="1" t="s">
        <v>448</v>
      </c>
      <c r="F925" s="1" t="s">
        <v>43</v>
      </c>
      <c r="G925" s="48" t="s">
        <v>44</v>
      </c>
      <c r="H925" t="s">
        <v>449</v>
      </c>
      <c r="I925">
        <v>10</v>
      </c>
      <c r="J925">
        <v>10</v>
      </c>
      <c r="K925" s="1" t="s">
        <v>475</v>
      </c>
      <c r="L925">
        <v>10</v>
      </c>
      <c r="M925">
        <v>10</v>
      </c>
      <c r="N925">
        <v>7</v>
      </c>
      <c r="O925">
        <v>24</v>
      </c>
      <c r="P925">
        <v>8760</v>
      </c>
      <c r="Q925">
        <v>2</v>
      </c>
      <c r="R925">
        <v>2</v>
      </c>
      <c r="S925" s="1" t="s">
        <v>477</v>
      </c>
      <c r="T925">
        <v>39999999</v>
      </c>
      <c r="U925" s="53" t="s">
        <v>36</v>
      </c>
      <c r="V925" s="53" t="s">
        <v>38</v>
      </c>
      <c r="W925" s="53" t="s">
        <v>29</v>
      </c>
      <c r="X925">
        <v>42</v>
      </c>
      <c r="Y925">
        <v>28</v>
      </c>
      <c r="Z925">
        <v>17</v>
      </c>
      <c r="AA925">
        <v>13</v>
      </c>
      <c r="AB925">
        <v>273.85000000000002</v>
      </c>
      <c r="AC925" s="5">
        <v>0.48471449999999999</v>
      </c>
      <c r="AD925" t="s">
        <v>1202</v>
      </c>
      <c r="AE925" s="5">
        <f t="shared" si="70"/>
        <v>14.6</v>
      </c>
      <c r="AF925" s="5">
        <f t="shared" si="69"/>
        <v>1.4914292307692308E-3</v>
      </c>
      <c r="AG925">
        <f>AC925*'2022 EMP Fac Data Metro DC-NoVA'!$AK$14</f>
        <v>0.4547498170235908</v>
      </c>
      <c r="AH925">
        <f t="shared" si="71"/>
        <v>1.3992302062264333E-3</v>
      </c>
      <c r="AI925">
        <f>AC925*'2022 EMP Fac Data Metro DC-NoVA'!$AL$14</f>
        <v>0.46464469254741048</v>
      </c>
      <c r="AJ925">
        <f t="shared" si="72"/>
        <v>1.4296759770689553E-3</v>
      </c>
      <c r="AK925" s="53" t="s">
        <v>1334</v>
      </c>
    </row>
    <row r="926" spans="1:37" ht="86.4" x14ac:dyDescent="0.3">
      <c r="A926" t="s">
        <v>356</v>
      </c>
      <c r="B926">
        <v>2022</v>
      </c>
      <c r="C926">
        <v>70714</v>
      </c>
      <c r="D926">
        <v>6743311</v>
      </c>
      <c r="E926" s="1" t="s">
        <v>448</v>
      </c>
      <c r="F926" s="1" t="s">
        <v>43</v>
      </c>
      <c r="G926" s="48" t="s">
        <v>44</v>
      </c>
      <c r="H926" t="s">
        <v>449</v>
      </c>
      <c r="I926">
        <v>10</v>
      </c>
      <c r="J926">
        <v>10</v>
      </c>
      <c r="K926" s="1" t="s">
        <v>475</v>
      </c>
      <c r="L926">
        <v>10</v>
      </c>
      <c r="M926">
        <v>10</v>
      </c>
      <c r="N926">
        <v>7</v>
      </c>
      <c r="O926">
        <v>24</v>
      </c>
      <c r="P926">
        <v>8760</v>
      </c>
      <c r="Q926">
        <v>2</v>
      </c>
      <c r="R926">
        <v>2</v>
      </c>
      <c r="S926" s="1" t="s">
        <v>477</v>
      </c>
      <c r="T926">
        <v>39999999</v>
      </c>
      <c r="U926" s="53" t="s">
        <v>36</v>
      </c>
      <c r="V926" s="53" t="s">
        <v>38</v>
      </c>
      <c r="W926" s="53" t="s">
        <v>30</v>
      </c>
      <c r="X926">
        <v>42</v>
      </c>
      <c r="Y926">
        <v>28</v>
      </c>
      <c r="Z926">
        <v>17</v>
      </c>
      <c r="AA926">
        <v>13</v>
      </c>
      <c r="AB926">
        <v>273.85000000000002</v>
      </c>
      <c r="AC926" s="5">
        <v>7.2570250000000003E-2</v>
      </c>
      <c r="AD926" t="s">
        <v>1202</v>
      </c>
      <c r="AE926" s="5">
        <f t="shared" si="70"/>
        <v>14.6</v>
      </c>
      <c r="AF926" s="5">
        <f t="shared" si="69"/>
        <v>2.2329307692307691E-4</v>
      </c>
      <c r="AG926">
        <f>AC926*'2022 EMP Fac Data Metro DC-NoVA'!$AN$14</f>
        <v>6.8084012153249426E-2</v>
      </c>
      <c r="AH926">
        <f t="shared" si="71"/>
        <v>2.0948926816384436E-4</v>
      </c>
      <c r="AI926">
        <f>AC926*'2022 EMP Fac Data Metro DC-NoVA'!$AO$14</f>
        <v>6.9565448319245007E-2</v>
      </c>
      <c r="AJ926">
        <f t="shared" si="72"/>
        <v>2.1404753328998461E-4</v>
      </c>
      <c r="AK926" s="53" t="s">
        <v>1334</v>
      </c>
    </row>
    <row r="927" spans="1:37" ht="86.4" x14ac:dyDescent="0.3">
      <c r="A927" t="s">
        <v>356</v>
      </c>
      <c r="B927">
        <v>2022</v>
      </c>
      <c r="C927">
        <v>70714</v>
      </c>
      <c r="D927">
        <v>6743311</v>
      </c>
      <c r="E927" s="1" t="s">
        <v>448</v>
      </c>
      <c r="F927" s="1" t="s">
        <v>43</v>
      </c>
      <c r="G927" s="48" t="s">
        <v>44</v>
      </c>
      <c r="H927" t="s">
        <v>449</v>
      </c>
      <c r="I927">
        <v>10</v>
      </c>
      <c r="J927">
        <v>10</v>
      </c>
      <c r="K927" s="1" t="s">
        <v>475</v>
      </c>
      <c r="L927">
        <v>10</v>
      </c>
      <c r="M927">
        <v>10</v>
      </c>
      <c r="N927">
        <v>7</v>
      </c>
      <c r="O927">
        <v>24</v>
      </c>
      <c r="P927">
        <v>8760</v>
      </c>
      <c r="Q927">
        <v>2</v>
      </c>
      <c r="R927">
        <v>2</v>
      </c>
      <c r="S927" s="1" t="s">
        <v>477</v>
      </c>
      <c r="T927">
        <v>39999999</v>
      </c>
      <c r="U927" s="53" t="s">
        <v>36</v>
      </c>
      <c r="V927" s="53" t="s">
        <v>38</v>
      </c>
      <c r="W927" s="53" t="s">
        <v>32</v>
      </c>
      <c r="X927">
        <v>42</v>
      </c>
      <c r="Y927">
        <v>28</v>
      </c>
      <c r="Z927">
        <v>17</v>
      </c>
      <c r="AA927">
        <v>13</v>
      </c>
      <c r="AB927">
        <v>273.85000000000002</v>
      </c>
      <c r="AC927" s="5">
        <v>0.24372650000000001</v>
      </c>
      <c r="AD927" t="s">
        <v>1202</v>
      </c>
      <c r="AE927" s="5">
        <f t="shared" si="70"/>
        <v>14.6</v>
      </c>
      <c r="AF927" s="5">
        <f t="shared" si="69"/>
        <v>7.4992769230769224E-4</v>
      </c>
      <c r="AG927">
        <f>AC927*'2022 EMP Fac Data Metro DC-NoVA'!$AT$14</f>
        <v>0.22865951251468711</v>
      </c>
      <c r="AH927">
        <f t="shared" si="71"/>
        <v>7.0356773081442167E-4</v>
      </c>
      <c r="AI927">
        <f>AC927*'2022 EMP Fac Data Metro DC-NoVA'!$AU$14</f>
        <v>0.23363490190236974</v>
      </c>
      <c r="AJ927">
        <f t="shared" si="72"/>
        <v>7.1887662123806069E-4</v>
      </c>
      <c r="AK927" s="53" t="s">
        <v>1334</v>
      </c>
    </row>
    <row r="928" spans="1:37" ht="43.2" x14ac:dyDescent="0.3">
      <c r="A928" t="s">
        <v>595</v>
      </c>
      <c r="B928">
        <v>2022</v>
      </c>
      <c r="C928">
        <v>71895</v>
      </c>
      <c r="D928">
        <v>4195111</v>
      </c>
      <c r="E928" s="1" t="s">
        <v>984</v>
      </c>
      <c r="F928" s="1" t="s">
        <v>39</v>
      </c>
      <c r="G928" s="49">
        <v>510</v>
      </c>
      <c r="H928" t="s">
        <v>985</v>
      </c>
      <c r="I928">
        <v>1</v>
      </c>
      <c r="J928">
        <v>1</v>
      </c>
      <c r="K928" s="1" t="s">
        <v>986</v>
      </c>
      <c r="L928">
        <v>1</v>
      </c>
      <c r="M928">
        <v>1</v>
      </c>
      <c r="N928">
        <v>7</v>
      </c>
      <c r="O928">
        <v>24</v>
      </c>
      <c r="P928">
        <v>8428</v>
      </c>
      <c r="Q928">
        <v>1</v>
      </c>
      <c r="R928">
        <v>1</v>
      </c>
      <c r="S928" s="1" t="s">
        <v>987</v>
      </c>
      <c r="T928">
        <v>10200501</v>
      </c>
      <c r="U928" s="53" t="s">
        <v>33</v>
      </c>
      <c r="V928" s="53" t="s">
        <v>33</v>
      </c>
      <c r="W928" s="53" t="s">
        <v>28</v>
      </c>
      <c r="X928">
        <v>31.6</v>
      </c>
      <c r="Y928">
        <v>18.600000000000001</v>
      </c>
      <c r="Z928">
        <v>13.6</v>
      </c>
      <c r="AA928">
        <v>36.200000000000003</v>
      </c>
      <c r="AB928">
        <v>22.47</v>
      </c>
      <c r="AC928" s="5">
        <v>5.6175000000000003E-2</v>
      </c>
      <c r="AD928" t="s">
        <v>1202</v>
      </c>
      <c r="AE928" s="5">
        <f t="shared" si="70"/>
        <v>9.3309999999999995</v>
      </c>
      <c r="AF928" s="5">
        <f t="shared" si="69"/>
        <v>1.5996677740863789E-4</v>
      </c>
      <c r="AG928">
        <f t="shared" ref="AG928:AG963" si="73">AC928*1.00008</f>
        <v>5.617949400000001E-2</v>
      </c>
      <c r="AH928">
        <f>AG928*AF928/AC928</f>
        <v>1.599795747508306E-4</v>
      </c>
      <c r="AI928">
        <f t="shared" ref="AI928:AI963" si="74">AC928*1.00008</f>
        <v>5.617949400000001E-2</v>
      </c>
      <c r="AJ928">
        <f>AI928*AF928/AC928</f>
        <v>1.599795747508306E-4</v>
      </c>
      <c r="AK928" s="53" t="s">
        <v>1336</v>
      </c>
    </row>
    <row r="929" spans="1:37" ht="43.2" x14ac:dyDescent="0.3">
      <c r="A929" t="s">
        <v>595</v>
      </c>
      <c r="B929">
        <v>2022</v>
      </c>
      <c r="C929">
        <v>71895</v>
      </c>
      <c r="D929">
        <v>4195111</v>
      </c>
      <c r="E929" s="1" t="s">
        <v>984</v>
      </c>
      <c r="F929" s="1" t="s">
        <v>39</v>
      </c>
      <c r="G929" s="49">
        <v>510</v>
      </c>
      <c r="H929" t="s">
        <v>985</v>
      </c>
      <c r="I929">
        <v>1</v>
      </c>
      <c r="J929">
        <v>1</v>
      </c>
      <c r="K929" s="1" t="s">
        <v>986</v>
      </c>
      <c r="L929">
        <v>1</v>
      </c>
      <c r="M929">
        <v>1</v>
      </c>
      <c r="N929">
        <v>7</v>
      </c>
      <c r="O929">
        <v>24</v>
      </c>
      <c r="P929">
        <v>8428</v>
      </c>
      <c r="Q929">
        <v>1</v>
      </c>
      <c r="R929">
        <v>1</v>
      </c>
      <c r="S929" s="1" t="s">
        <v>987</v>
      </c>
      <c r="T929">
        <v>10200501</v>
      </c>
      <c r="U929" s="53" t="s">
        <v>33</v>
      </c>
      <c r="V929" s="53" t="s">
        <v>33</v>
      </c>
      <c r="W929" s="53" t="s">
        <v>29</v>
      </c>
      <c r="X929">
        <v>31.6</v>
      </c>
      <c r="Y929">
        <v>18.600000000000001</v>
      </c>
      <c r="Z929">
        <v>13.6</v>
      </c>
      <c r="AA929">
        <v>36.200000000000003</v>
      </c>
      <c r="AB929">
        <v>22.47</v>
      </c>
      <c r="AC929" s="5">
        <v>0.13482</v>
      </c>
      <c r="AD929" t="s">
        <v>1202</v>
      </c>
      <c r="AE929" s="5">
        <f t="shared" si="70"/>
        <v>9.3309999999999995</v>
      </c>
      <c r="AF929" s="5">
        <f t="shared" si="69"/>
        <v>3.8392026578073097E-4</v>
      </c>
      <c r="AG929">
        <f t="shared" si="73"/>
        <v>0.1348307856</v>
      </c>
      <c r="AH929">
        <f>AG929*AF929/AC929</f>
        <v>3.8395097940199346E-4</v>
      </c>
      <c r="AI929">
        <f t="shared" si="74"/>
        <v>0.1348307856</v>
      </c>
      <c r="AJ929">
        <f>AI929*AF929/AC929</f>
        <v>3.8395097940199346E-4</v>
      </c>
      <c r="AK929" s="53" t="s">
        <v>1336</v>
      </c>
    </row>
    <row r="930" spans="1:37" ht="43.2" x14ac:dyDescent="0.3">
      <c r="A930" t="s">
        <v>595</v>
      </c>
      <c r="B930">
        <v>2022</v>
      </c>
      <c r="C930">
        <v>71895</v>
      </c>
      <c r="D930">
        <v>4195111</v>
      </c>
      <c r="E930" s="1" t="s">
        <v>984</v>
      </c>
      <c r="F930" s="1" t="s">
        <v>39</v>
      </c>
      <c r="G930" s="49">
        <v>510</v>
      </c>
      <c r="H930" t="s">
        <v>985</v>
      </c>
      <c r="I930">
        <v>1</v>
      </c>
      <c r="J930">
        <v>1</v>
      </c>
      <c r="K930" s="1" t="s">
        <v>986</v>
      </c>
      <c r="L930">
        <v>1</v>
      </c>
      <c r="M930">
        <v>1</v>
      </c>
      <c r="N930">
        <v>7</v>
      </c>
      <c r="O930">
        <v>24</v>
      </c>
      <c r="P930">
        <v>8428</v>
      </c>
      <c r="Q930">
        <v>1</v>
      </c>
      <c r="R930">
        <v>1</v>
      </c>
      <c r="S930" s="1" t="s">
        <v>987</v>
      </c>
      <c r="T930">
        <v>10200501</v>
      </c>
      <c r="U930" s="53" t="s">
        <v>33</v>
      </c>
      <c r="V930" s="53" t="s">
        <v>33</v>
      </c>
      <c r="W930" s="53" t="s">
        <v>30</v>
      </c>
      <c r="X930">
        <v>31.6</v>
      </c>
      <c r="Y930">
        <v>18.600000000000001</v>
      </c>
      <c r="Z930">
        <v>13.6</v>
      </c>
      <c r="AA930">
        <v>36.200000000000003</v>
      </c>
      <c r="AB930">
        <v>22.47</v>
      </c>
      <c r="AC930" s="5">
        <v>1.1235E-2</v>
      </c>
      <c r="AD930" t="s">
        <v>1202</v>
      </c>
      <c r="AE930" s="5">
        <f t="shared" si="70"/>
        <v>9.3309999999999995</v>
      </c>
      <c r="AF930" s="5">
        <f t="shared" si="69"/>
        <v>3.1993355481727581E-5</v>
      </c>
      <c r="AG930">
        <f t="shared" si="73"/>
        <v>1.1235898800000001E-2</v>
      </c>
      <c r="AH930">
        <f>AG930*AF930/AC930</f>
        <v>3.1995914950166122E-5</v>
      </c>
      <c r="AI930">
        <f t="shared" si="74"/>
        <v>1.1235898800000001E-2</v>
      </c>
      <c r="AJ930">
        <f>AI930*AF930/AC930</f>
        <v>3.1995914950166122E-5</v>
      </c>
      <c r="AK930" s="53" t="s">
        <v>1336</v>
      </c>
    </row>
    <row r="931" spans="1:37" ht="43.2" x14ac:dyDescent="0.3">
      <c r="A931" t="s">
        <v>595</v>
      </c>
      <c r="B931">
        <v>2022</v>
      </c>
      <c r="C931">
        <v>71895</v>
      </c>
      <c r="D931">
        <v>4195111</v>
      </c>
      <c r="E931" s="1" t="s">
        <v>984</v>
      </c>
      <c r="F931" s="1" t="s">
        <v>39</v>
      </c>
      <c r="G931" s="49">
        <v>510</v>
      </c>
      <c r="H931" t="s">
        <v>985</v>
      </c>
      <c r="I931">
        <v>1</v>
      </c>
      <c r="J931">
        <v>1</v>
      </c>
      <c r="K931" s="1" t="s">
        <v>986</v>
      </c>
      <c r="L931">
        <v>1</v>
      </c>
      <c r="M931">
        <v>1</v>
      </c>
      <c r="N931">
        <v>7</v>
      </c>
      <c r="O931">
        <v>24</v>
      </c>
      <c r="P931">
        <v>8428</v>
      </c>
      <c r="Q931">
        <v>1</v>
      </c>
      <c r="R931">
        <v>1</v>
      </c>
      <c r="S931" s="1" t="s">
        <v>987</v>
      </c>
      <c r="T931">
        <v>10200501</v>
      </c>
      <c r="U931" s="53" t="s">
        <v>33</v>
      </c>
      <c r="V931" s="53" t="s">
        <v>33</v>
      </c>
      <c r="W931" s="53" t="s">
        <v>31</v>
      </c>
      <c r="X931">
        <v>31.6</v>
      </c>
      <c r="Y931">
        <v>18.600000000000001</v>
      </c>
      <c r="Z931">
        <v>13.6</v>
      </c>
      <c r="AA931">
        <v>36.200000000000003</v>
      </c>
      <c r="AB931">
        <v>22.47</v>
      </c>
      <c r="AC931" s="5">
        <v>0</v>
      </c>
      <c r="AD931" t="s">
        <v>1202</v>
      </c>
      <c r="AE931" s="5">
        <f t="shared" si="70"/>
        <v>9.3309999999999995</v>
      </c>
      <c r="AF931" s="5">
        <f t="shared" si="69"/>
        <v>0</v>
      </c>
      <c r="AG931">
        <f t="shared" si="73"/>
        <v>0</v>
      </c>
      <c r="AH931">
        <v>0</v>
      </c>
      <c r="AI931">
        <f t="shared" si="74"/>
        <v>0</v>
      </c>
      <c r="AJ931">
        <v>0</v>
      </c>
      <c r="AK931" s="53" t="s">
        <v>1336</v>
      </c>
    </row>
    <row r="932" spans="1:37" ht="43.2" x14ac:dyDescent="0.3">
      <c r="A932" t="s">
        <v>595</v>
      </c>
      <c r="B932">
        <v>2022</v>
      </c>
      <c r="C932">
        <v>71895</v>
      </c>
      <c r="D932">
        <v>4195111</v>
      </c>
      <c r="E932" s="1" t="s">
        <v>984</v>
      </c>
      <c r="F932" s="1" t="s">
        <v>39</v>
      </c>
      <c r="G932" s="49">
        <v>510</v>
      </c>
      <c r="H932" t="s">
        <v>985</v>
      </c>
      <c r="I932">
        <v>1</v>
      </c>
      <c r="J932">
        <v>1</v>
      </c>
      <c r="K932" s="1" t="s">
        <v>986</v>
      </c>
      <c r="L932">
        <v>1</v>
      </c>
      <c r="M932">
        <v>1</v>
      </c>
      <c r="N932">
        <v>7</v>
      </c>
      <c r="O932">
        <v>24</v>
      </c>
      <c r="P932">
        <v>8428</v>
      </c>
      <c r="Q932">
        <v>1</v>
      </c>
      <c r="R932">
        <v>1</v>
      </c>
      <c r="S932" s="1" t="s">
        <v>987</v>
      </c>
      <c r="T932">
        <v>10200501</v>
      </c>
      <c r="U932" s="53" t="s">
        <v>33</v>
      </c>
      <c r="V932" s="53" t="s">
        <v>33</v>
      </c>
      <c r="W932" s="53" t="s">
        <v>32</v>
      </c>
      <c r="X932">
        <v>31.6</v>
      </c>
      <c r="Y932">
        <v>18.600000000000001</v>
      </c>
      <c r="Z932">
        <v>13.6</v>
      </c>
      <c r="AA932">
        <v>36.200000000000003</v>
      </c>
      <c r="AB932">
        <v>22.47</v>
      </c>
      <c r="AC932" s="5">
        <v>2.8312200000000002E-3</v>
      </c>
      <c r="AD932" t="s">
        <v>1202</v>
      </c>
      <c r="AE932" s="5">
        <f t="shared" si="70"/>
        <v>9.3309999999999995</v>
      </c>
      <c r="AF932" s="5">
        <f t="shared" si="69"/>
        <v>8.062325581395352E-6</v>
      </c>
      <c r="AG932">
        <f t="shared" si="73"/>
        <v>2.8314464976000003E-3</v>
      </c>
      <c r="AH932">
        <f t="shared" ref="AH932:AH963" si="75">AG932*AF932/AC932</f>
        <v>8.0629705674418643E-6</v>
      </c>
      <c r="AI932">
        <f t="shared" si="74"/>
        <v>2.8314464976000003E-3</v>
      </c>
      <c r="AJ932">
        <f t="shared" ref="AJ932:AJ963" si="76">AI932*AF932/AC932</f>
        <v>8.0629705674418643E-6</v>
      </c>
      <c r="AK932" s="53" t="s">
        <v>1336</v>
      </c>
    </row>
    <row r="933" spans="1:37" ht="43.2" x14ac:dyDescent="0.3">
      <c r="A933" t="s">
        <v>595</v>
      </c>
      <c r="B933">
        <v>2022</v>
      </c>
      <c r="C933">
        <v>71895</v>
      </c>
      <c r="D933">
        <v>4195111</v>
      </c>
      <c r="E933" s="1" t="s">
        <v>984</v>
      </c>
      <c r="F933" s="1" t="s">
        <v>39</v>
      </c>
      <c r="G933" s="49">
        <v>510</v>
      </c>
      <c r="H933" t="s">
        <v>985</v>
      </c>
      <c r="I933">
        <v>1</v>
      </c>
      <c r="J933">
        <v>1</v>
      </c>
      <c r="K933" s="1" t="s">
        <v>986</v>
      </c>
      <c r="L933">
        <v>1</v>
      </c>
      <c r="M933">
        <v>1</v>
      </c>
      <c r="N933">
        <v>7</v>
      </c>
      <c r="O933">
        <v>24</v>
      </c>
      <c r="P933">
        <v>8428</v>
      </c>
      <c r="Q933">
        <v>2</v>
      </c>
      <c r="R933">
        <v>2</v>
      </c>
      <c r="S933" s="1" t="s">
        <v>988</v>
      </c>
      <c r="T933">
        <v>10201201</v>
      </c>
      <c r="U933" s="53" t="s">
        <v>53</v>
      </c>
      <c r="V933" s="53" t="s">
        <v>38</v>
      </c>
      <c r="W933" s="53" t="s">
        <v>34</v>
      </c>
      <c r="X933">
        <v>26</v>
      </c>
      <c r="Y933">
        <v>26.5</v>
      </c>
      <c r="Z933">
        <v>25.6</v>
      </c>
      <c r="AA933">
        <v>21.9</v>
      </c>
      <c r="AB933">
        <v>8054.1</v>
      </c>
      <c r="AC933" s="5">
        <v>4.5908369999999996</v>
      </c>
      <c r="AD933" t="s">
        <v>1202</v>
      </c>
      <c r="AE933" s="5">
        <f t="shared" si="70"/>
        <v>13.294166666666666</v>
      </c>
      <c r="AF933" s="5">
        <f t="shared" si="69"/>
        <v>1.3368920934065935E-2</v>
      </c>
      <c r="AG933">
        <f t="shared" si="73"/>
        <v>4.5912042669600002</v>
      </c>
      <c r="AH933">
        <f t="shared" si="75"/>
        <v>1.3369990447740662E-2</v>
      </c>
      <c r="AI933">
        <f t="shared" si="74"/>
        <v>4.5912042669600002</v>
      </c>
      <c r="AJ933">
        <f t="shared" si="76"/>
        <v>1.3369990447740662E-2</v>
      </c>
      <c r="AK933" s="53" t="s">
        <v>1336</v>
      </c>
    </row>
    <row r="934" spans="1:37" ht="43.2" x14ac:dyDescent="0.3">
      <c r="A934" t="s">
        <v>595</v>
      </c>
      <c r="B934">
        <v>2022</v>
      </c>
      <c r="C934">
        <v>71895</v>
      </c>
      <c r="D934">
        <v>4195111</v>
      </c>
      <c r="E934" s="1" t="s">
        <v>984</v>
      </c>
      <c r="F934" s="1" t="s">
        <v>39</v>
      </c>
      <c r="G934" s="49">
        <v>510</v>
      </c>
      <c r="H934" t="s">
        <v>985</v>
      </c>
      <c r="I934">
        <v>1</v>
      </c>
      <c r="J934">
        <v>1</v>
      </c>
      <c r="K934" s="1" t="s">
        <v>986</v>
      </c>
      <c r="L934">
        <v>1</v>
      </c>
      <c r="M934">
        <v>1</v>
      </c>
      <c r="N934">
        <v>7</v>
      </c>
      <c r="O934">
        <v>24</v>
      </c>
      <c r="P934">
        <v>8428</v>
      </c>
      <c r="Q934">
        <v>2</v>
      </c>
      <c r="R934">
        <v>2</v>
      </c>
      <c r="S934" s="1" t="s">
        <v>988</v>
      </c>
      <c r="T934">
        <v>10201201</v>
      </c>
      <c r="U934" s="53" t="s">
        <v>53</v>
      </c>
      <c r="V934" s="53" t="s">
        <v>38</v>
      </c>
      <c r="W934" s="53" t="s">
        <v>28</v>
      </c>
      <c r="X934">
        <v>26</v>
      </c>
      <c r="Y934">
        <v>26.5</v>
      </c>
      <c r="Z934">
        <v>25.6</v>
      </c>
      <c r="AA934">
        <v>21.9</v>
      </c>
      <c r="AB934">
        <v>8054.1</v>
      </c>
      <c r="AC934" s="5">
        <v>18.524429999999999</v>
      </c>
      <c r="AD934" t="s">
        <v>1202</v>
      </c>
      <c r="AE934" s="5">
        <f t="shared" si="70"/>
        <v>13.294166666666666</v>
      </c>
      <c r="AF934" s="5">
        <f t="shared" si="69"/>
        <v>5.3944768681318679E-2</v>
      </c>
      <c r="AG934">
        <f t="shared" si="73"/>
        <v>18.525911954400001</v>
      </c>
      <c r="AH934">
        <f t="shared" si="75"/>
        <v>5.3949084262813189E-2</v>
      </c>
      <c r="AI934">
        <f t="shared" si="74"/>
        <v>18.525911954400001</v>
      </c>
      <c r="AJ934">
        <f t="shared" si="76"/>
        <v>5.3949084262813189E-2</v>
      </c>
      <c r="AK934" s="53" t="s">
        <v>1336</v>
      </c>
    </row>
    <row r="935" spans="1:37" ht="43.2" x14ac:dyDescent="0.3">
      <c r="A935" t="s">
        <v>595</v>
      </c>
      <c r="B935">
        <v>2022</v>
      </c>
      <c r="C935">
        <v>71895</v>
      </c>
      <c r="D935">
        <v>4195111</v>
      </c>
      <c r="E935" s="1" t="s">
        <v>984</v>
      </c>
      <c r="F935" s="1" t="s">
        <v>39</v>
      </c>
      <c r="G935" s="49">
        <v>510</v>
      </c>
      <c r="H935" t="s">
        <v>985</v>
      </c>
      <c r="I935">
        <v>1</v>
      </c>
      <c r="J935">
        <v>1</v>
      </c>
      <c r="K935" s="1" t="s">
        <v>986</v>
      </c>
      <c r="L935">
        <v>1</v>
      </c>
      <c r="M935">
        <v>1</v>
      </c>
      <c r="N935">
        <v>7</v>
      </c>
      <c r="O935">
        <v>24</v>
      </c>
      <c r="P935">
        <v>8428</v>
      </c>
      <c r="Q935">
        <v>2</v>
      </c>
      <c r="R935">
        <v>2</v>
      </c>
      <c r="S935" s="1" t="s">
        <v>988</v>
      </c>
      <c r="T935">
        <v>10201201</v>
      </c>
      <c r="U935" s="53" t="s">
        <v>53</v>
      </c>
      <c r="V935" s="53" t="s">
        <v>38</v>
      </c>
      <c r="W935" s="53" t="s">
        <v>29</v>
      </c>
      <c r="X935">
        <v>26</v>
      </c>
      <c r="Y935">
        <v>26.5</v>
      </c>
      <c r="Z935">
        <v>25.6</v>
      </c>
      <c r="AA935">
        <v>21.9</v>
      </c>
      <c r="AB935">
        <v>8054.1</v>
      </c>
      <c r="AC935" s="5">
        <v>83.762640000000005</v>
      </c>
      <c r="AD935" t="s">
        <v>1202</v>
      </c>
      <c r="AE935" s="5">
        <f t="shared" si="70"/>
        <v>13.294166666666666</v>
      </c>
      <c r="AF935" s="5">
        <f t="shared" si="69"/>
        <v>0.24392417142857145</v>
      </c>
      <c r="AG935">
        <f t="shared" si="73"/>
        <v>83.769341011200012</v>
      </c>
      <c r="AH935">
        <f t="shared" si="75"/>
        <v>0.24394368536228575</v>
      </c>
      <c r="AI935">
        <f t="shared" si="74"/>
        <v>83.769341011200012</v>
      </c>
      <c r="AJ935">
        <f t="shared" si="76"/>
        <v>0.24394368536228575</v>
      </c>
      <c r="AK935" s="53" t="s">
        <v>1336</v>
      </c>
    </row>
    <row r="936" spans="1:37" ht="43.2" x14ac:dyDescent="0.3">
      <c r="A936" t="s">
        <v>595</v>
      </c>
      <c r="B936">
        <v>2022</v>
      </c>
      <c r="C936">
        <v>71895</v>
      </c>
      <c r="D936">
        <v>4195111</v>
      </c>
      <c r="E936" s="1" t="s">
        <v>984</v>
      </c>
      <c r="F936" s="1" t="s">
        <v>39</v>
      </c>
      <c r="G936" s="49">
        <v>510</v>
      </c>
      <c r="H936" t="s">
        <v>985</v>
      </c>
      <c r="I936">
        <v>1</v>
      </c>
      <c r="J936">
        <v>1</v>
      </c>
      <c r="K936" s="1" t="s">
        <v>986</v>
      </c>
      <c r="L936">
        <v>1</v>
      </c>
      <c r="M936">
        <v>1</v>
      </c>
      <c r="N936">
        <v>7</v>
      </c>
      <c r="O936">
        <v>24</v>
      </c>
      <c r="P936">
        <v>8428</v>
      </c>
      <c r="Q936">
        <v>2</v>
      </c>
      <c r="R936">
        <v>2</v>
      </c>
      <c r="S936" s="1" t="s">
        <v>988</v>
      </c>
      <c r="T936">
        <v>10201201</v>
      </c>
      <c r="U936" s="53" t="s">
        <v>53</v>
      </c>
      <c r="V936" s="53" t="s">
        <v>38</v>
      </c>
      <c r="W936" s="53" t="s">
        <v>30</v>
      </c>
      <c r="X936">
        <v>26</v>
      </c>
      <c r="Y936">
        <v>26.5</v>
      </c>
      <c r="Z936">
        <v>25.6</v>
      </c>
      <c r="AA936">
        <v>21.9</v>
      </c>
      <c r="AB936">
        <v>8054.1</v>
      </c>
      <c r="AC936" s="5">
        <v>3.39480315</v>
      </c>
      <c r="AD936" t="s">
        <v>1202</v>
      </c>
      <c r="AE936" s="5">
        <f t="shared" si="70"/>
        <v>13.294166666666666</v>
      </c>
      <c r="AF936" s="5">
        <f t="shared" si="69"/>
        <v>9.885965217032968E-3</v>
      </c>
      <c r="AG936">
        <f t="shared" si="73"/>
        <v>3.3950747342520002</v>
      </c>
      <c r="AH936">
        <f t="shared" si="75"/>
        <v>9.8867560942503315E-3</v>
      </c>
      <c r="AI936">
        <f t="shared" si="74"/>
        <v>3.3950747342520002</v>
      </c>
      <c r="AJ936">
        <f t="shared" si="76"/>
        <v>9.8867560942503315E-3</v>
      </c>
      <c r="AK936" s="53" t="s">
        <v>1336</v>
      </c>
    </row>
    <row r="937" spans="1:37" ht="43.2" x14ac:dyDescent="0.3">
      <c r="A937" t="s">
        <v>595</v>
      </c>
      <c r="B937">
        <v>2022</v>
      </c>
      <c r="C937">
        <v>71895</v>
      </c>
      <c r="D937">
        <v>4195111</v>
      </c>
      <c r="E937" s="1" t="s">
        <v>984</v>
      </c>
      <c r="F937" s="1" t="s">
        <v>39</v>
      </c>
      <c r="G937" s="49">
        <v>510</v>
      </c>
      <c r="H937" t="s">
        <v>985</v>
      </c>
      <c r="I937">
        <v>1</v>
      </c>
      <c r="J937">
        <v>1</v>
      </c>
      <c r="K937" s="1" t="s">
        <v>986</v>
      </c>
      <c r="L937">
        <v>1</v>
      </c>
      <c r="M937">
        <v>1</v>
      </c>
      <c r="N937">
        <v>7</v>
      </c>
      <c r="O937">
        <v>24</v>
      </c>
      <c r="P937">
        <v>8428</v>
      </c>
      <c r="Q937">
        <v>2</v>
      </c>
      <c r="R937">
        <v>2</v>
      </c>
      <c r="S937" s="1" t="s">
        <v>988</v>
      </c>
      <c r="T937">
        <v>10201201</v>
      </c>
      <c r="U937" s="53" t="s">
        <v>53</v>
      </c>
      <c r="V937" s="53" t="s">
        <v>38</v>
      </c>
      <c r="W937" s="53" t="s">
        <v>35</v>
      </c>
      <c r="X937">
        <v>26</v>
      </c>
      <c r="Y937">
        <v>26.5</v>
      </c>
      <c r="Z937">
        <v>25.6</v>
      </c>
      <c r="AA937">
        <v>21.9</v>
      </c>
      <c r="AB937">
        <v>8054.1</v>
      </c>
      <c r="AC937" s="5">
        <v>3.3464785500000001</v>
      </c>
      <c r="AD937" t="s">
        <v>1202</v>
      </c>
      <c r="AE937" s="5">
        <f t="shared" si="70"/>
        <v>13.294166666666666</v>
      </c>
      <c r="AF937" s="5">
        <f t="shared" si="69"/>
        <v>9.7452397335164847E-3</v>
      </c>
      <c r="AG937">
        <f t="shared" si="73"/>
        <v>3.3467462682840003</v>
      </c>
      <c r="AH937">
        <f t="shared" si="75"/>
        <v>9.7460193526951663E-3</v>
      </c>
      <c r="AI937">
        <f t="shared" si="74"/>
        <v>3.3467462682840003</v>
      </c>
      <c r="AJ937">
        <f t="shared" si="76"/>
        <v>9.7460193526951663E-3</v>
      </c>
      <c r="AK937" s="53" t="s">
        <v>1336</v>
      </c>
    </row>
    <row r="938" spans="1:37" ht="43.2" x14ac:dyDescent="0.3">
      <c r="A938" t="s">
        <v>595</v>
      </c>
      <c r="B938">
        <v>2022</v>
      </c>
      <c r="C938">
        <v>71895</v>
      </c>
      <c r="D938">
        <v>4195111</v>
      </c>
      <c r="E938" s="1" t="s">
        <v>984</v>
      </c>
      <c r="F938" s="1" t="s">
        <v>39</v>
      </c>
      <c r="G938" s="49">
        <v>510</v>
      </c>
      <c r="H938" t="s">
        <v>985</v>
      </c>
      <c r="I938">
        <v>1</v>
      </c>
      <c r="J938">
        <v>1</v>
      </c>
      <c r="K938" s="1" t="s">
        <v>986</v>
      </c>
      <c r="L938">
        <v>1</v>
      </c>
      <c r="M938">
        <v>1</v>
      </c>
      <c r="N938">
        <v>7</v>
      </c>
      <c r="O938">
        <v>24</v>
      </c>
      <c r="P938">
        <v>8428</v>
      </c>
      <c r="Q938">
        <v>2</v>
      </c>
      <c r="R938">
        <v>2</v>
      </c>
      <c r="S938" s="1" t="s">
        <v>988</v>
      </c>
      <c r="T938">
        <v>10201201</v>
      </c>
      <c r="U938" s="53" t="s">
        <v>53</v>
      </c>
      <c r="V938" s="53" t="s">
        <v>38</v>
      </c>
      <c r="W938" s="53" t="s">
        <v>31</v>
      </c>
      <c r="X938">
        <v>26</v>
      </c>
      <c r="Y938">
        <v>26.5</v>
      </c>
      <c r="Z938">
        <v>25.6</v>
      </c>
      <c r="AA938">
        <v>21.9</v>
      </c>
      <c r="AB938">
        <v>8054.1</v>
      </c>
      <c r="AC938" s="5">
        <v>1.208115</v>
      </c>
      <c r="AD938" t="s">
        <v>1202</v>
      </c>
      <c r="AE938" s="5">
        <f t="shared" si="70"/>
        <v>13.294166666666666</v>
      </c>
      <c r="AF938" s="5">
        <f t="shared" si="69"/>
        <v>3.5181370879120879E-3</v>
      </c>
      <c r="AG938">
        <f t="shared" si="73"/>
        <v>1.2082116492000001</v>
      </c>
      <c r="AH938">
        <f t="shared" si="75"/>
        <v>3.5184185388791212E-3</v>
      </c>
      <c r="AI938">
        <f t="shared" si="74"/>
        <v>1.2082116492000001</v>
      </c>
      <c r="AJ938">
        <f t="shared" si="76"/>
        <v>3.5184185388791212E-3</v>
      </c>
      <c r="AK938" s="53" t="s">
        <v>1336</v>
      </c>
    </row>
    <row r="939" spans="1:37" ht="43.2" x14ac:dyDescent="0.3">
      <c r="A939" t="s">
        <v>595</v>
      </c>
      <c r="B939">
        <v>2022</v>
      </c>
      <c r="C939">
        <v>71895</v>
      </c>
      <c r="D939">
        <v>4195111</v>
      </c>
      <c r="E939" s="1" t="s">
        <v>984</v>
      </c>
      <c r="F939" s="1" t="s">
        <v>39</v>
      </c>
      <c r="G939" s="49">
        <v>510</v>
      </c>
      <c r="H939" t="s">
        <v>985</v>
      </c>
      <c r="I939">
        <v>1</v>
      </c>
      <c r="J939">
        <v>1</v>
      </c>
      <c r="K939" s="1" t="s">
        <v>986</v>
      </c>
      <c r="L939">
        <v>1</v>
      </c>
      <c r="M939">
        <v>1</v>
      </c>
      <c r="N939">
        <v>7</v>
      </c>
      <c r="O939">
        <v>24</v>
      </c>
      <c r="P939">
        <v>8428</v>
      </c>
      <c r="Q939">
        <v>2</v>
      </c>
      <c r="R939">
        <v>2</v>
      </c>
      <c r="S939" s="1" t="s">
        <v>988</v>
      </c>
      <c r="T939">
        <v>10201201</v>
      </c>
      <c r="U939" s="53" t="s">
        <v>53</v>
      </c>
      <c r="V939" s="53" t="s">
        <v>38</v>
      </c>
      <c r="W939" s="53" t="s">
        <v>32</v>
      </c>
      <c r="X939">
        <v>26</v>
      </c>
      <c r="Y939">
        <v>26.5</v>
      </c>
      <c r="Z939">
        <v>25.6</v>
      </c>
      <c r="AA939">
        <v>21.9</v>
      </c>
      <c r="AB939">
        <v>8054.1</v>
      </c>
      <c r="AC939" s="5">
        <v>0.13128182999999999</v>
      </c>
      <c r="AD939" t="s">
        <v>1202</v>
      </c>
      <c r="AE939" s="5">
        <f t="shared" si="70"/>
        <v>13.294166666666666</v>
      </c>
      <c r="AF939" s="5">
        <f t="shared" si="69"/>
        <v>3.8230423021978017E-4</v>
      </c>
      <c r="AG939">
        <f t="shared" si="73"/>
        <v>0.13129233254639999</v>
      </c>
      <c r="AH939">
        <f t="shared" si="75"/>
        <v>3.8233481455819782E-4</v>
      </c>
      <c r="AI939">
        <f t="shared" si="74"/>
        <v>0.13129233254639999</v>
      </c>
      <c r="AJ939">
        <f t="shared" si="76"/>
        <v>3.8233481455819782E-4</v>
      </c>
      <c r="AK939" s="53" t="s">
        <v>1336</v>
      </c>
    </row>
    <row r="940" spans="1:37" ht="43.2" x14ac:dyDescent="0.3">
      <c r="A940" t="s">
        <v>595</v>
      </c>
      <c r="B940">
        <v>2022</v>
      </c>
      <c r="C940">
        <v>71895</v>
      </c>
      <c r="D940">
        <v>4195111</v>
      </c>
      <c r="E940" s="1" t="s">
        <v>984</v>
      </c>
      <c r="F940" s="1" t="s">
        <v>39</v>
      </c>
      <c r="G940" s="49">
        <v>510</v>
      </c>
      <c r="H940" t="s">
        <v>985</v>
      </c>
      <c r="I940">
        <v>2</v>
      </c>
      <c r="J940">
        <v>2</v>
      </c>
      <c r="K940" s="1" t="s">
        <v>989</v>
      </c>
      <c r="L940">
        <v>2</v>
      </c>
      <c r="M940">
        <v>2</v>
      </c>
      <c r="N940">
        <v>7</v>
      </c>
      <c r="O940">
        <v>24</v>
      </c>
      <c r="P940">
        <v>8085</v>
      </c>
      <c r="Q940">
        <v>1</v>
      </c>
      <c r="R940">
        <v>1</v>
      </c>
      <c r="S940" s="1" t="s">
        <v>987</v>
      </c>
      <c r="T940">
        <v>10200501</v>
      </c>
      <c r="U940" s="53" t="s">
        <v>33</v>
      </c>
      <c r="V940" s="53" t="s">
        <v>33</v>
      </c>
      <c r="W940" s="53" t="s">
        <v>28</v>
      </c>
      <c r="X940">
        <v>31.6</v>
      </c>
      <c r="Y940">
        <v>18.600000000000001</v>
      </c>
      <c r="Z940">
        <v>13.6</v>
      </c>
      <c r="AA940">
        <v>36.200000000000003</v>
      </c>
      <c r="AB940">
        <v>22.47</v>
      </c>
      <c r="AC940" s="5">
        <v>5.6175000000000003E-2</v>
      </c>
      <c r="AD940" t="s">
        <v>1202</v>
      </c>
      <c r="AE940" s="5">
        <f t="shared" si="70"/>
        <v>8.9512500000000017</v>
      </c>
      <c r="AF940" s="5">
        <f t="shared" si="69"/>
        <v>1.6675324675324675E-4</v>
      </c>
      <c r="AG940">
        <f t="shared" si="73"/>
        <v>5.617949400000001E-2</v>
      </c>
      <c r="AH940">
        <f t="shared" si="75"/>
        <v>1.6676658701298704E-4</v>
      </c>
      <c r="AI940">
        <f t="shared" si="74"/>
        <v>5.617949400000001E-2</v>
      </c>
      <c r="AJ940">
        <f t="shared" si="76"/>
        <v>1.6676658701298704E-4</v>
      </c>
      <c r="AK940" s="53" t="s">
        <v>1336</v>
      </c>
    </row>
    <row r="941" spans="1:37" ht="43.2" x14ac:dyDescent="0.3">
      <c r="A941" t="s">
        <v>595</v>
      </c>
      <c r="B941">
        <v>2022</v>
      </c>
      <c r="C941">
        <v>71895</v>
      </c>
      <c r="D941">
        <v>4195111</v>
      </c>
      <c r="E941" s="1" t="s">
        <v>984</v>
      </c>
      <c r="F941" s="1" t="s">
        <v>39</v>
      </c>
      <c r="G941" s="49">
        <v>510</v>
      </c>
      <c r="H941" t="s">
        <v>985</v>
      </c>
      <c r="I941">
        <v>2</v>
      </c>
      <c r="J941">
        <v>2</v>
      </c>
      <c r="K941" s="1" t="s">
        <v>989</v>
      </c>
      <c r="L941">
        <v>2</v>
      </c>
      <c r="M941">
        <v>2</v>
      </c>
      <c r="N941">
        <v>7</v>
      </c>
      <c r="O941">
        <v>24</v>
      </c>
      <c r="P941">
        <v>8085</v>
      </c>
      <c r="Q941">
        <v>1</v>
      </c>
      <c r="R941">
        <v>1</v>
      </c>
      <c r="S941" s="1" t="s">
        <v>987</v>
      </c>
      <c r="T941">
        <v>10200501</v>
      </c>
      <c r="U941" s="53" t="s">
        <v>33</v>
      </c>
      <c r="V941" s="53" t="s">
        <v>33</v>
      </c>
      <c r="W941" s="53" t="s">
        <v>29</v>
      </c>
      <c r="X941">
        <v>31.6</v>
      </c>
      <c r="Y941">
        <v>18.600000000000001</v>
      </c>
      <c r="Z941">
        <v>13.6</v>
      </c>
      <c r="AA941">
        <v>36.200000000000003</v>
      </c>
      <c r="AB941">
        <v>22.47</v>
      </c>
      <c r="AC941" s="5">
        <v>0.13482</v>
      </c>
      <c r="AD941" t="s">
        <v>1202</v>
      </c>
      <c r="AE941" s="5">
        <f t="shared" si="70"/>
        <v>8.9512500000000017</v>
      </c>
      <c r="AF941" s="5">
        <f t="shared" si="69"/>
        <v>4.0020779220779218E-4</v>
      </c>
      <c r="AG941">
        <f t="shared" si="73"/>
        <v>0.1348307856</v>
      </c>
      <c r="AH941">
        <f t="shared" si="75"/>
        <v>4.002398088311688E-4</v>
      </c>
      <c r="AI941">
        <f t="shared" si="74"/>
        <v>0.1348307856</v>
      </c>
      <c r="AJ941">
        <f t="shared" si="76"/>
        <v>4.002398088311688E-4</v>
      </c>
      <c r="AK941" s="53" t="s">
        <v>1336</v>
      </c>
    </row>
    <row r="942" spans="1:37" ht="43.2" x14ac:dyDescent="0.3">
      <c r="A942" t="s">
        <v>595</v>
      </c>
      <c r="B942">
        <v>2022</v>
      </c>
      <c r="C942">
        <v>71895</v>
      </c>
      <c r="D942">
        <v>4195111</v>
      </c>
      <c r="E942" s="1" t="s">
        <v>984</v>
      </c>
      <c r="F942" s="1" t="s">
        <v>39</v>
      </c>
      <c r="G942" s="49">
        <v>510</v>
      </c>
      <c r="H942" t="s">
        <v>985</v>
      </c>
      <c r="I942">
        <v>2</v>
      </c>
      <c r="J942">
        <v>2</v>
      </c>
      <c r="K942" s="1" t="s">
        <v>989</v>
      </c>
      <c r="L942">
        <v>2</v>
      </c>
      <c r="M942">
        <v>2</v>
      </c>
      <c r="N942">
        <v>7</v>
      </c>
      <c r="O942">
        <v>24</v>
      </c>
      <c r="P942">
        <v>8085</v>
      </c>
      <c r="Q942">
        <v>1</v>
      </c>
      <c r="R942">
        <v>1</v>
      </c>
      <c r="S942" s="1" t="s">
        <v>987</v>
      </c>
      <c r="T942">
        <v>10200501</v>
      </c>
      <c r="U942" s="53" t="s">
        <v>33</v>
      </c>
      <c r="V942" s="53" t="s">
        <v>33</v>
      </c>
      <c r="W942" s="53" t="s">
        <v>30</v>
      </c>
      <c r="X942">
        <v>31.6</v>
      </c>
      <c r="Y942">
        <v>18.600000000000001</v>
      </c>
      <c r="Z942">
        <v>13.6</v>
      </c>
      <c r="AA942">
        <v>36.200000000000003</v>
      </c>
      <c r="AB942">
        <v>22.47</v>
      </c>
      <c r="AC942" s="5">
        <v>1.1235E-2</v>
      </c>
      <c r="AD942" t="s">
        <v>1202</v>
      </c>
      <c r="AE942" s="5">
        <f t="shared" si="70"/>
        <v>8.9512500000000017</v>
      </c>
      <c r="AF942" s="5">
        <f t="shared" si="69"/>
        <v>3.3350649350649346E-5</v>
      </c>
      <c r="AG942">
        <f t="shared" si="73"/>
        <v>1.1235898800000001E-2</v>
      </c>
      <c r="AH942">
        <f t="shared" si="75"/>
        <v>3.33533174025974E-5</v>
      </c>
      <c r="AI942">
        <f t="shared" si="74"/>
        <v>1.1235898800000001E-2</v>
      </c>
      <c r="AJ942">
        <f t="shared" si="76"/>
        <v>3.33533174025974E-5</v>
      </c>
      <c r="AK942" s="53" t="s">
        <v>1336</v>
      </c>
    </row>
    <row r="943" spans="1:37" ht="43.2" x14ac:dyDescent="0.3">
      <c r="A943" t="s">
        <v>595</v>
      </c>
      <c r="B943">
        <v>2022</v>
      </c>
      <c r="C943">
        <v>71895</v>
      </c>
      <c r="D943">
        <v>4195111</v>
      </c>
      <c r="E943" s="1" t="s">
        <v>984</v>
      </c>
      <c r="F943" s="1" t="s">
        <v>39</v>
      </c>
      <c r="G943" s="49">
        <v>510</v>
      </c>
      <c r="H943" t="s">
        <v>985</v>
      </c>
      <c r="I943">
        <v>2</v>
      </c>
      <c r="J943">
        <v>2</v>
      </c>
      <c r="K943" s="1" t="s">
        <v>989</v>
      </c>
      <c r="L943">
        <v>2</v>
      </c>
      <c r="M943">
        <v>2</v>
      </c>
      <c r="N943">
        <v>7</v>
      </c>
      <c r="O943">
        <v>24</v>
      </c>
      <c r="P943">
        <v>8085</v>
      </c>
      <c r="Q943">
        <v>1</v>
      </c>
      <c r="R943">
        <v>1</v>
      </c>
      <c r="S943" s="1" t="s">
        <v>987</v>
      </c>
      <c r="T943">
        <v>10200501</v>
      </c>
      <c r="U943" s="53" t="s">
        <v>33</v>
      </c>
      <c r="V943" s="53" t="s">
        <v>33</v>
      </c>
      <c r="W943" s="53" t="s">
        <v>31</v>
      </c>
      <c r="X943">
        <v>31.6</v>
      </c>
      <c r="Y943">
        <v>18.600000000000001</v>
      </c>
      <c r="Z943">
        <v>13.6</v>
      </c>
      <c r="AA943">
        <v>36.200000000000003</v>
      </c>
      <c r="AB943">
        <v>22.47</v>
      </c>
      <c r="AC943" s="5">
        <v>2.6323605E-2</v>
      </c>
      <c r="AD943" t="s">
        <v>1202</v>
      </c>
      <c r="AE943" s="5">
        <f t="shared" si="70"/>
        <v>8.9512500000000017</v>
      </c>
      <c r="AF943" s="5">
        <f t="shared" si="69"/>
        <v>7.814057142857142E-5</v>
      </c>
      <c r="AG943">
        <f t="shared" si="73"/>
        <v>2.6325710888400002E-2</v>
      </c>
      <c r="AH943">
        <f t="shared" si="75"/>
        <v>7.8146822674285716E-5</v>
      </c>
      <c r="AI943">
        <f t="shared" si="74"/>
        <v>2.6325710888400002E-2</v>
      </c>
      <c r="AJ943">
        <f t="shared" si="76"/>
        <v>7.8146822674285716E-5</v>
      </c>
      <c r="AK943" s="53" t="s">
        <v>1336</v>
      </c>
    </row>
    <row r="944" spans="1:37" ht="43.2" x14ac:dyDescent="0.3">
      <c r="A944" t="s">
        <v>595</v>
      </c>
      <c r="B944">
        <v>2022</v>
      </c>
      <c r="C944">
        <v>71895</v>
      </c>
      <c r="D944">
        <v>4195111</v>
      </c>
      <c r="E944" s="1" t="s">
        <v>984</v>
      </c>
      <c r="F944" s="1" t="s">
        <v>39</v>
      </c>
      <c r="G944" s="49">
        <v>510</v>
      </c>
      <c r="H944" t="s">
        <v>985</v>
      </c>
      <c r="I944">
        <v>2</v>
      </c>
      <c r="J944">
        <v>2</v>
      </c>
      <c r="K944" s="1" t="s">
        <v>989</v>
      </c>
      <c r="L944">
        <v>2</v>
      </c>
      <c r="M944">
        <v>2</v>
      </c>
      <c r="N944">
        <v>7</v>
      </c>
      <c r="O944">
        <v>24</v>
      </c>
      <c r="P944">
        <v>8085</v>
      </c>
      <c r="Q944">
        <v>1</v>
      </c>
      <c r="R944">
        <v>1</v>
      </c>
      <c r="S944" s="1" t="s">
        <v>987</v>
      </c>
      <c r="T944">
        <v>10200501</v>
      </c>
      <c r="U944" s="53" t="s">
        <v>33</v>
      </c>
      <c r="V944" s="53" t="s">
        <v>33</v>
      </c>
      <c r="W944" s="53" t="s">
        <v>32</v>
      </c>
      <c r="X944">
        <v>31.6</v>
      </c>
      <c r="Y944">
        <v>18.600000000000001</v>
      </c>
      <c r="Z944">
        <v>13.6</v>
      </c>
      <c r="AA944">
        <v>36.200000000000003</v>
      </c>
      <c r="AB944">
        <v>22.47</v>
      </c>
      <c r="AC944" s="5">
        <v>2.8312200000000002E-3</v>
      </c>
      <c r="AD944" t="s">
        <v>1202</v>
      </c>
      <c r="AE944" s="5">
        <f t="shared" si="70"/>
        <v>8.9512500000000017</v>
      </c>
      <c r="AF944" s="5">
        <f t="shared" si="69"/>
        <v>8.4043636363636365E-6</v>
      </c>
      <c r="AG944">
        <f t="shared" si="73"/>
        <v>2.8314464976000003E-3</v>
      </c>
      <c r="AH944">
        <f t="shared" si="75"/>
        <v>8.4050359854545471E-6</v>
      </c>
      <c r="AI944">
        <f t="shared" si="74"/>
        <v>2.8314464976000003E-3</v>
      </c>
      <c r="AJ944">
        <f t="shared" si="76"/>
        <v>8.4050359854545471E-6</v>
      </c>
      <c r="AK944" s="53" t="s">
        <v>1336</v>
      </c>
    </row>
    <row r="945" spans="1:37" ht="43.2" x14ac:dyDescent="0.3">
      <c r="A945" t="s">
        <v>595</v>
      </c>
      <c r="B945">
        <v>2022</v>
      </c>
      <c r="C945">
        <v>71895</v>
      </c>
      <c r="D945">
        <v>4195111</v>
      </c>
      <c r="E945" s="1" t="s">
        <v>984</v>
      </c>
      <c r="F945" s="1" t="s">
        <v>39</v>
      </c>
      <c r="G945" s="49">
        <v>510</v>
      </c>
      <c r="H945" t="s">
        <v>985</v>
      </c>
      <c r="I945">
        <v>2</v>
      </c>
      <c r="J945">
        <v>2</v>
      </c>
      <c r="K945" s="1" t="s">
        <v>989</v>
      </c>
      <c r="L945">
        <v>2</v>
      </c>
      <c r="M945">
        <v>2</v>
      </c>
      <c r="N945">
        <v>7</v>
      </c>
      <c r="O945">
        <v>24</v>
      </c>
      <c r="P945">
        <v>8085</v>
      </c>
      <c r="Q945">
        <v>2</v>
      </c>
      <c r="R945">
        <v>2</v>
      </c>
      <c r="S945" s="1" t="s">
        <v>988</v>
      </c>
      <c r="T945">
        <v>10201201</v>
      </c>
      <c r="U945" s="53" t="s">
        <v>53</v>
      </c>
      <c r="V945" s="53" t="s">
        <v>38</v>
      </c>
      <c r="W945" s="53" t="s">
        <v>34</v>
      </c>
      <c r="X945">
        <v>23.5</v>
      </c>
      <c r="Y945">
        <v>26.6</v>
      </c>
      <c r="Z945">
        <v>25.7</v>
      </c>
      <c r="AA945">
        <v>24.2</v>
      </c>
      <c r="AB945">
        <v>8225.7999999999993</v>
      </c>
      <c r="AC945" s="5">
        <v>7.567736</v>
      </c>
      <c r="AD945" t="s">
        <v>1202</v>
      </c>
      <c r="AE945" s="5">
        <f t="shared" si="70"/>
        <v>12.80125</v>
      </c>
      <c r="AF945" s="5">
        <f t="shared" si="69"/>
        <v>2.246452244897959E-2</v>
      </c>
      <c r="AG945">
        <f t="shared" si="73"/>
        <v>7.5683414188800002</v>
      </c>
      <c r="AH945">
        <f t="shared" si="75"/>
        <v>2.2466319610775509E-2</v>
      </c>
      <c r="AI945">
        <f t="shared" si="74"/>
        <v>7.5683414188800002</v>
      </c>
      <c r="AJ945">
        <f t="shared" si="76"/>
        <v>2.2466319610775509E-2</v>
      </c>
      <c r="AK945" s="53" t="s">
        <v>1336</v>
      </c>
    </row>
    <row r="946" spans="1:37" ht="43.2" x14ac:dyDescent="0.3">
      <c r="A946" t="s">
        <v>595</v>
      </c>
      <c r="B946">
        <v>2022</v>
      </c>
      <c r="C946">
        <v>71895</v>
      </c>
      <c r="D946">
        <v>4195111</v>
      </c>
      <c r="E946" s="1" t="s">
        <v>984</v>
      </c>
      <c r="F946" s="1" t="s">
        <v>39</v>
      </c>
      <c r="G946" s="49">
        <v>510</v>
      </c>
      <c r="H946" t="s">
        <v>985</v>
      </c>
      <c r="I946">
        <v>2</v>
      </c>
      <c r="J946">
        <v>2</v>
      </c>
      <c r="K946" s="1" t="s">
        <v>989</v>
      </c>
      <c r="L946">
        <v>2</v>
      </c>
      <c r="M946">
        <v>2</v>
      </c>
      <c r="N946">
        <v>7</v>
      </c>
      <c r="O946">
        <v>24</v>
      </c>
      <c r="P946">
        <v>8085</v>
      </c>
      <c r="Q946">
        <v>2</v>
      </c>
      <c r="R946">
        <v>2</v>
      </c>
      <c r="S946" s="1" t="s">
        <v>988</v>
      </c>
      <c r="T946">
        <v>10201201</v>
      </c>
      <c r="U946" s="53" t="s">
        <v>53</v>
      </c>
      <c r="V946" s="53" t="s">
        <v>38</v>
      </c>
      <c r="W946" s="53" t="s">
        <v>28</v>
      </c>
      <c r="X946">
        <v>23.5</v>
      </c>
      <c r="Y946">
        <v>26.6</v>
      </c>
      <c r="Z946">
        <v>25.7</v>
      </c>
      <c r="AA946">
        <v>24.2</v>
      </c>
      <c r="AB946">
        <v>8225.7999999999993</v>
      </c>
      <c r="AC946" s="5">
        <v>18.919339999999998</v>
      </c>
      <c r="AD946" t="s">
        <v>1202</v>
      </c>
      <c r="AE946" s="5">
        <f t="shared" si="70"/>
        <v>12.80125</v>
      </c>
      <c r="AF946" s="5">
        <f t="shared" si="69"/>
        <v>5.6161306122448976E-2</v>
      </c>
      <c r="AG946">
        <f t="shared" si="73"/>
        <v>18.9208535472</v>
      </c>
      <c r="AH946">
        <f t="shared" si="75"/>
        <v>5.6165799026938773E-2</v>
      </c>
      <c r="AI946">
        <f t="shared" si="74"/>
        <v>18.9208535472</v>
      </c>
      <c r="AJ946">
        <f t="shared" si="76"/>
        <v>5.6165799026938773E-2</v>
      </c>
      <c r="AK946" s="53" t="s">
        <v>1336</v>
      </c>
    </row>
    <row r="947" spans="1:37" ht="43.2" x14ac:dyDescent="0.3">
      <c r="A947" t="s">
        <v>595</v>
      </c>
      <c r="B947">
        <v>2022</v>
      </c>
      <c r="C947">
        <v>71895</v>
      </c>
      <c r="D947">
        <v>4195111</v>
      </c>
      <c r="E947" s="1" t="s">
        <v>984</v>
      </c>
      <c r="F947" s="1" t="s">
        <v>39</v>
      </c>
      <c r="G947" s="49">
        <v>510</v>
      </c>
      <c r="H947" t="s">
        <v>985</v>
      </c>
      <c r="I947">
        <v>2</v>
      </c>
      <c r="J947">
        <v>2</v>
      </c>
      <c r="K947" s="1" t="s">
        <v>989</v>
      </c>
      <c r="L947">
        <v>2</v>
      </c>
      <c r="M947">
        <v>2</v>
      </c>
      <c r="N947">
        <v>7</v>
      </c>
      <c r="O947">
        <v>24</v>
      </c>
      <c r="P947">
        <v>8085</v>
      </c>
      <c r="Q947">
        <v>2</v>
      </c>
      <c r="R947">
        <v>2</v>
      </c>
      <c r="S947" s="1" t="s">
        <v>988</v>
      </c>
      <c r="T947">
        <v>10201201</v>
      </c>
      <c r="U947" s="53" t="s">
        <v>53</v>
      </c>
      <c r="V947" s="53" t="s">
        <v>38</v>
      </c>
      <c r="W947" s="53" t="s">
        <v>29</v>
      </c>
      <c r="X947">
        <v>23.5</v>
      </c>
      <c r="Y947">
        <v>26.6</v>
      </c>
      <c r="Z947">
        <v>25.7</v>
      </c>
      <c r="AA947">
        <v>24.2</v>
      </c>
      <c r="AB947">
        <v>8225.7999999999993</v>
      </c>
      <c r="AC947" s="5">
        <v>84.725740000000002</v>
      </c>
      <c r="AD947" t="s">
        <v>1202</v>
      </c>
      <c r="AE947" s="5">
        <f t="shared" si="70"/>
        <v>12.80125</v>
      </c>
      <c r="AF947" s="5">
        <f t="shared" si="69"/>
        <v>0.25150497959183676</v>
      </c>
      <c r="AG947">
        <f t="shared" si="73"/>
        <v>84.732518059200004</v>
      </c>
      <c r="AH947">
        <f t="shared" si="75"/>
        <v>0.25152509999020412</v>
      </c>
      <c r="AI947">
        <f t="shared" si="74"/>
        <v>84.732518059200004</v>
      </c>
      <c r="AJ947">
        <f t="shared" si="76"/>
        <v>0.25152509999020412</v>
      </c>
      <c r="AK947" s="53" t="s">
        <v>1336</v>
      </c>
    </row>
    <row r="948" spans="1:37" ht="43.2" x14ac:dyDescent="0.3">
      <c r="A948" t="s">
        <v>595</v>
      </c>
      <c r="B948">
        <v>2022</v>
      </c>
      <c r="C948">
        <v>71895</v>
      </c>
      <c r="D948">
        <v>4195111</v>
      </c>
      <c r="E948" s="1" t="s">
        <v>984</v>
      </c>
      <c r="F948" s="1" t="s">
        <v>39</v>
      </c>
      <c r="G948" s="49">
        <v>510</v>
      </c>
      <c r="H948" t="s">
        <v>985</v>
      </c>
      <c r="I948">
        <v>2</v>
      </c>
      <c r="J948">
        <v>2</v>
      </c>
      <c r="K948" s="1" t="s">
        <v>989</v>
      </c>
      <c r="L948">
        <v>2</v>
      </c>
      <c r="M948">
        <v>2</v>
      </c>
      <c r="N948">
        <v>7</v>
      </c>
      <c r="O948">
        <v>24</v>
      </c>
      <c r="P948">
        <v>8085</v>
      </c>
      <c r="Q948">
        <v>2</v>
      </c>
      <c r="R948">
        <v>2</v>
      </c>
      <c r="S948" s="1" t="s">
        <v>988</v>
      </c>
      <c r="T948">
        <v>10201201</v>
      </c>
      <c r="U948" s="53" t="s">
        <v>53</v>
      </c>
      <c r="V948" s="53" t="s">
        <v>38</v>
      </c>
      <c r="W948" s="53" t="s">
        <v>30</v>
      </c>
      <c r="X948">
        <v>23.5</v>
      </c>
      <c r="Y948">
        <v>26.6</v>
      </c>
      <c r="Z948">
        <v>25.7</v>
      </c>
      <c r="AA948">
        <v>24.2</v>
      </c>
      <c r="AB948">
        <v>8225.7999999999993</v>
      </c>
      <c r="AC948" s="5">
        <v>2.1387079999999998</v>
      </c>
      <c r="AD948" t="s">
        <v>1202</v>
      </c>
      <c r="AE948" s="5">
        <f t="shared" si="70"/>
        <v>12.80125</v>
      </c>
      <c r="AF948" s="5">
        <f t="shared" si="69"/>
        <v>6.3486693877551018E-3</v>
      </c>
      <c r="AG948">
        <f t="shared" si="73"/>
        <v>2.1388790966400002</v>
      </c>
      <c r="AH948">
        <f t="shared" si="75"/>
        <v>6.3491772813061235E-3</v>
      </c>
      <c r="AI948">
        <f t="shared" si="74"/>
        <v>2.1388790966400002</v>
      </c>
      <c r="AJ948">
        <f t="shared" si="76"/>
        <v>6.3491772813061235E-3</v>
      </c>
      <c r="AK948" s="53" t="s">
        <v>1336</v>
      </c>
    </row>
    <row r="949" spans="1:37" ht="43.2" x14ac:dyDescent="0.3">
      <c r="A949" t="s">
        <v>595</v>
      </c>
      <c r="B949">
        <v>2022</v>
      </c>
      <c r="C949">
        <v>71895</v>
      </c>
      <c r="D949">
        <v>4195111</v>
      </c>
      <c r="E949" s="1" t="s">
        <v>984</v>
      </c>
      <c r="F949" s="1" t="s">
        <v>39</v>
      </c>
      <c r="G949" s="49">
        <v>510</v>
      </c>
      <c r="H949" t="s">
        <v>985</v>
      </c>
      <c r="I949">
        <v>2</v>
      </c>
      <c r="J949">
        <v>2</v>
      </c>
      <c r="K949" s="1" t="s">
        <v>989</v>
      </c>
      <c r="L949">
        <v>2</v>
      </c>
      <c r="M949">
        <v>2</v>
      </c>
      <c r="N949">
        <v>7</v>
      </c>
      <c r="O949">
        <v>24</v>
      </c>
      <c r="P949">
        <v>8085</v>
      </c>
      <c r="Q949">
        <v>2</v>
      </c>
      <c r="R949">
        <v>2</v>
      </c>
      <c r="S949" s="1" t="s">
        <v>988</v>
      </c>
      <c r="T949">
        <v>10201201</v>
      </c>
      <c r="U949" s="53" t="s">
        <v>53</v>
      </c>
      <c r="V949" s="53" t="s">
        <v>38</v>
      </c>
      <c r="W949" s="53" t="s">
        <v>35</v>
      </c>
      <c r="X949">
        <v>23.5</v>
      </c>
      <c r="Y949">
        <v>26.6</v>
      </c>
      <c r="Z949">
        <v>25.7</v>
      </c>
      <c r="AA949">
        <v>24.2</v>
      </c>
      <c r="AB949">
        <v>8225.7999999999993</v>
      </c>
      <c r="AC949" s="5">
        <v>2.0729015999999998</v>
      </c>
      <c r="AD949" t="s">
        <v>1202</v>
      </c>
      <c r="AE949" s="5">
        <f t="shared" si="70"/>
        <v>12.80125</v>
      </c>
      <c r="AF949" s="5">
        <f t="shared" si="69"/>
        <v>6.1533257142857142E-3</v>
      </c>
      <c r="AG949">
        <f t="shared" si="73"/>
        <v>2.073067432128</v>
      </c>
      <c r="AH949">
        <f t="shared" si="75"/>
        <v>6.1538179803428579E-3</v>
      </c>
      <c r="AI949">
        <f t="shared" si="74"/>
        <v>2.073067432128</v>
      </c>
      <c r="AJ949">
        <f t="shared" si="76"/>
        <v>6.1538179803428579E-3</v>
      </c>
      <c r="AK949" s="53" t="s">
        <v>1336</v>
      </c>
    </row>
    <row r="950" spans="1:37" ht="43.2" x14ac:dyDescent="0.3">
      <c r="A950" t="s">
        <v>595</v>
      </c>
      <c r="B950">
        <v>2022</v>
      </c>
      <c r="C950">
        <v>71895</v>
      </c>
      <c r="D950">
        <v>4195111</v>
      </c>
      <c r="E950" s="1" t="s">
        <v>984</v>
      </c>
      <c r="F950" s="1" t="s">
        <v>39</v>
      </c>
      <c r="G950" s="49">
        <v>510</v>
      </c>
      <c r="H950" t="s">
        <v>985</v>
      </c>
      <c r="I950">
        <v>2</v>
      </c>
      <c r="J950">
        <v>2</v>
      </c>
      <c r="K950" s="1" t="s">
        <v>989</v>
      </c>
      <c r="L950">
        <v>2</v>
      </c>
      <c r="M950">
        <v>2</v>
      </c>
      <c r="N950">
        <v>7</v>
      </c>
      <c r="O950">
        <v>24</v>
      </c>
      <c r="P950">
        <v>8085</v>
      </c>
      <c r="Q950">
        <v>2</v>
      </c>
      <c r="R950">
        <v>2</v>
      </c>
      <c r="S950" s="1" t="s">
        <v>988</v>
      </c>
      <c r="T950">
        <v>10201201</v>
      </c>
      <c r="U950" s="53" t="s">
        <v>53</v>
      </c>
      <c r="V950" s="53" t="s">
        <v>38</v>
      </c>
      <c r="W950" s="53" t="s">
        <v>31</v>
      </c>
      <c r="X950">
        <v>23.5</v>
      </c>
      <c r="Y950">
        <v>26.6</v>
      </c>
      <c r="Z950">
        <v>25.7</v>
      </c>
      <c r="AA950">
        <v>24.2</v>
      </c>
      <c r="AB950">
        <v>8225.7999999999993</v>
      </c>
      <c r="AC950" s="5">
        <v>2.0564499999999999</v>
      </c>
      <c r="AD950" t="s">
        <v>1202</v>
      </c>
      <c r="AE950" s="5">
        <f t="shared" si="70"/>
        <v>12.80125</v>
      </c>
      <c r="AF950" s="5">
        <f t="shared" si="69"/>
        <v>6.1044897959183671E-3</v>
      </c>
      <c r="AG950">
        <f t="shared" si="73"/>
        <v>2.0566145160000002</v>
      </c>
      <c r="AH950">
        <f t="shared" si="75"/>
        <v>6.1049781551020419E-3</v>
      </c>
      <c r="AI950">
        <f t="shared" si="74"/>
        <v>2.0566145160000002</v>
      </c>
      <c r="AJ950">
        <f t="shared" si="76"/>
        <v>6.1049781551020419E-3</v>
      </c>
      <c r="AK950" s="53" t="s">
        <v>1336</v>
      </c>
    </row>
    <row r="951" spans="1:37" ht="43.2" x14ac:dyDescent="0.3">
      <c r="A951" t="s">
        <v>595</v>
      </c>
      <c r="B951">
        <v>2022</v>
      </c>
      <c r="C951">
        <v>71895</v>
      </c>
      <c r="D951">
        <v>4195111</v>
      </c>
      <c r="E951" s="1" t="s">
        <v>984</v>
      </c>
      <c r="F951" s="1" t="s">
        <v>39</v>
      </c>
      <c r="G951" s="49">
        <v>510</v>
      </c>
      <c r="H951" t="s">
        <v>985</v>
      </c>
      <c r="I951">
        <v>2</v>
      </c>
      <c r="J951">
        <v>2</v>
      </c>
      <c r="K951" s="1" t="s">
        <v>989</v>
      </c>
      <c r="L951">
        <v>2</v>
      </c>
      <c r="M951">
        <v>2</v>
      </c>
      <c r="N951">
        <v>7</v>
      </c>
      <c r="O951">
        <v>24</v>
      </c>
      <c r="P951">
        <v>8085</v>
      </c>
      <c r="Q951">
        <v>2</v>
      </c>
      <c r="R951">
        <v>2</v>
      </c>
      <c r="S951" s="1" t="s">
        <v>988</v>
      </c>
      <c r="T951">
        <v>10201201</v>
      </c>
      <c r="U951" s="53" t="s">
        <v>53</v>
      </c>
      <c r="V951" s="53" t="s">
        <v>38</v>
      </c>
      <c r="W951" s="53" t="s">
        <v>32</v>
      </c>
      <c r="X951">
        <v>23.5</v>
      </c>
      <c r="Y951">
        <v>26.6</v>
      </c>
      <c r="Z951">
        <v>25.7</v>
      </c>
      <c r="AA951">
        <v>24.2</v>
      </c>
      <c r="AB951">
        <v>8225.7999999999993</v>
      </c>
      <c r="AC951" s="5">
        <v>1.5999181000000001E-2</v>
      </c>
      <c r="AD951" t="s">
        <v>1202</v>
      </c>
      <c r="AE951" s="5">
        <f t="shared" si="70"/>
        <v>12.80125</v>
      </c>
      <c r="AF951" s="5">
        <f t="shared" si="69"/>
        <v>4.7492930612244904E-5</v>
      </c>
      <c r="AG951">
        <f t="shared" si="73"/>
        <v>1.6000460934480001E-2</v>
      </c>
      <c r="AH951">
        <f t="shared" si="75"/>
        <v>4.7496730046693888E-5</v>
      </c>
      <c r="AI951">
        <f t="shared" si="74"/>
        <v>1.6000460934480001E-2</v>
      </c>
      <c r="AJ951">
        <f t="shared" si="76"/>
        <v>4.7496730046693888E-5</v>
      </c>
      <c r="AK951" s="53" t="s">
        <v>1336</v>
      </c>
    </row>
    <row r="952" spans="1:37" ht="43.2" x14ac:dyDescent="0.3">
      <c r="A952" t="s">
        <v>595</v>
      </c>
      <c r="B952">
        <v>2022</v>
      </c>
      <c r="C952">
        <v>71895</v>
      </c>
      <c r="D952">
        <v>4195111</v>
      </c>
      <c r="E952" s="1" t="s">
        <v>984</v>
      </c>
      <c r="F952" s="1" t="s">
        <v>39</v>
      </c>
      <c r="G952" s="49">
        <v>510</v>
      </c>
      <c r="H952" t="s">
        <v>985</v>
      </c>
      <c r="I952">
        <v>3</v>
      </c>
      <c r="J952">
        <v>3</v>
      </c>
      <c r="K952" s="1" t="s">
        <v>990</v>
      </c>
      <c r="L952">
        <v>3</v>
      </c>
      <c r="M952">
        <v>3</v>
      </c>
      <c r="N952">
        <v>7</v>
      </c>
      <c r="O952">
        <v>24</v>
      </c>
      <c r="P952">
        <v>8509</v>
      </c>
      <c r="Q952">
        <v>1</v>
      </c>
      <c r="R952">
        <v>1</v>
      </c>
      <c r="S952" s="1" t="s">
        <v>987</v>
      </c>
      <c r="T952">
        <v>10200501</v>
      </c>
      <c r="U952" s="53" t="s">
        <v>33</v>
      </c>
      <c r="V952" s="53" t="s">
        <v>33</v>
      </c>
      <c r="W952" s="53" t="s">
        <v>28</v>
      </c>
      <c r="X952">
        <v>31.6</v>
      </c>
      <c r="Y952">
        <v>18.600000000000001</v>
      </c>
      <c r="Z952">
        <v>13.6</v>
      </c>
      <c r="AA952">
        <v>36.200000000000003</v>
      </c>
      <c r="AB952">
        <v>22.47</v>
      </c>
      <c r="AC952" s="5">
        <v>5.6175000000000003E-2</v>
      </c>
      <c r="AD952" t="s">
        <v>1202</v>
      </c>
      <c r="AE952" s="5">
        <f t="shared" si="70"/>
        <v>9.4206785714285726</v>
      </c>
      <c r="AF952" s="5">
        <f t="shared" si="69"/>
        <v>1.5844400047009048E-4</v>
      </c>
      <c r="AG952">
        <f t="shared" si="73"/>
        <v>5.617949400000001E-2</v>
      </c>
      <c r="AH952">
        <f t="shared" si="75"/>
        <v>1.5845667599012809E-4</v>
      </c>
      <c r="AI952">
        <f t="shared" si="74"/>
        <v>5.617949400000001E-2</v>
      </c>
      <c r="AJ952">
        <f t="shared" si="76"/>
        <v>1.5845667599012809E-4</v>
      </c>
      <c r="AK952" s="53" t="s">
        <v>1336</v>
      </c>
    </row>
    <row r="953" spans="1:37" ht="43.2" x14ac:dyDescent="0.3">
      <c r="A953" t="s">
        <v>595</v>
      </c>
      <c r="B953">
        <v>2022</v>
      </c>
      <c r="C953">
        <v>71895</v>
      </c>
      <c r="D953">
        <v>4195111</v>
      </c>
      <c r="E953" s="1" t="s">
        <v>984</v>
      </c>
      <c r="F953" s="1" t="s">
        <v>39</v>
      </c>
      <c r="G953" s="49">
        <v>510</v>
      </c>
      <c r="H953" t="s">
        <v>985</v>
      </c>
      <c r="I953">
        <v>3</v>
      </c>
      <c r="J953">
        <v>3</v>
      </c>
      <c r="K953" s="1" t="s">
        <v>990</v>
      </c>
      <c r="L953">
        <v>3</v>
      </c>
      <c r="M953">
        <v>3</v>
      </c>
      <c r="N953">
        <v>7</v>
      </c>
      <c r="O953">
        <v>24</v>
      </c>
      <c r="P953">
        <v>8509</v>
      </c>
      <c r="Q953">
        <v>1</v>
      </c>
      <c r="R953">
        <v>1</v>
      </c>
      <c r="S953" s="1" t="s">
        <v>987</v>
      </c>
      <c r="T953">
        <v>10200501</v>
      </c>
      <c r="U953" s="53" t="s">
        <v>33</v>
      </c>
      <c r="V953" s="53" t="s">
        <v>33</v>
      </c>
      <c r="W953" s="53" t="s">
        <v>29</v>
      </c>
      <c r="X953">
        <v>31.6</v>
      </c>
      <c r="Y953">
        <v>18.600000000000001</v>
      </c>
      <c r="Z953">
        <v>13.6</v>
      </c>
      <c r="AA953">
        <v>36.200000000000003</v>
      </c>
      <c r="AB953">
        <v>22.47</v>
      </c>
      <c r="AC953" s="5">
        <v>0.13482</v>
      </c>
      <c r="AD953" t="s">
        <v>1202</v>
      </c>
      <c r="AE953" s="5">
        <f t="shared" si="70"/>
        <v>9.4206785714285726</v>
      </c>
      <c r="AF953" s="5">
        <f t="shared" si="69"/>
        <v>3.802656011282171E-4</v>
      </c>
      <c r="AG953">
        <f t="shared" si="73"/>
        <v>0.1348307856</v>
      </c>
      <c r="AH953">
        <f t="shared" si="75"/>
        <v>3.8029602237630737E-4</v>
      </c>
      <c r="AI953">
        <f t="shared" si="74"/>
        <v>0.1348307856</v>
      </c>
      <c r="AJ953">
        <f t="shared" si="76"/>
        <v>3.8029602237630737E-4</v>
      </c>
      <c r="AK953" s="53" t="s">
        <v>1336</v>
      </c>
    </row>
    <row r="954" spans="1:37" ht="43.2" x14ac:dyDescent="0.3">
      <c r="A954" t="s">
        <v>595</v>
      </c>
      <c r="B954">
        <v>2022</v>
      </c>
      <c r="C954">
        <v>71895</v>
      </c>
      <c r="D954">
        <v>4195111</v>
      </c>
      <c r="E954" s="1" t="s">
        <v>984</v>
      </c>
      <c r="F954" s="1" t="s">
        <v>39</v>
      </c>
      <c r="G954" s="49">
        <v>510</v>
      </c>
      <c r="H954" t="s">
        <v>985</v>
      </c>
      <c r="I954">
        <v>3</v>
      </c>
      <c r="J954">
        <v>3</v>
      </c>
      <c r="K954" s="1" t="s">
        <v>990</v>
      </c>
      <c r="L954">
        <v>3</v>
      </c>
      <c r="M954">
        <v>3</v>
      </c>
      <c r="N954">
        <v>7</v>
      </c>
      <c r="O954">
        <v>24</v>
      </c>
      <c r="P954">
        <v>8509</v>
      </c>
      <c r="Q954">
        <v>1</v>
      </c>
      <c r="R954">
        <v>1</v>
      </c>
      <c r="S954" s="1" t="s">
        <v>987</v>
      </c>
      <c r="T954">
        <v>10200501</v>
      </c>
      <c r="U954" s="53" t="s">
        <v>33</v>
      </c>
      <c r="V954" s="53" t="s">
        <v>33</v>
      </c>
      <c r="W954" s="53" t="s">
        <v>30</v>
      </c>
      <c r="X954">
        <v>31.6</v>
      </c>
      <c r="Y954">
        <v>18.600000000000001</v>
      </c>
      <c r="Z954">
        <v>13.6</v>
      </c>
      <c r="AA954">
        <v>36.200000000000003</v>
      </c>
      <c r="AB954">
        <v>22.47</v>
      </c>
      <c r="AC954" s="5">
        <v>1.1235E-2</v>
      </c>
      <c r="AD954" t="s">
        <v>1202</v>
      </c>
      <c r="AE954" s="5">
        <f t="shared" si="70"/>
        <v>9.4206785714285726</v>
      </c>
      <c r="AF954" s="5">
        <f t="shared" si="69"/>
        <v>3.1688800094018096E-5</v>
      </c>
      <c r="AG954">
        <f t="shared" si="73"/>
        <v>1.1235898800000001E-2</v>
      </c>
      <c r="AH954">
        <f t="shared" si="75"/>
        <v>3.1691335198025619E-5</v>
      </c>
      <c r="AI954">
        <f t="shared" si="74"/>
        <v>1.1235898800000001E-2</v>
      </c>
      <c r="AJ954">
        <f t="shared" si="76"/>
        <v>3.1691335198025619E-5</v>
      </c>
      <c r="AK954" s="53" t="s">
        <v>1336</v>
      </c>
    </row>
    <row r="955" spans="1:37" ht="43.2" x14ac:dyDescent="0.3">
      <c r="A955" t="s">
        <v>595</v>
      </c>
      <c r="B955">
        <v>2022</v>
      </c>
      <c r="C955">
        <v>71895</v>
      </c>
      <c r="D955">
        <v>4195111</v>
      </c>
      <c r="E955" s="1" t="s">
        <v>984</v>
      </c>
      <c r="F955" s="1" t="s">
        <v>39</v>
      </c>
      <c r="G955" s="49">
        <v>510</v>
      </c>
      <c r="H955" t="s">
        <v>985</v>
      </c>
      <c r="I955">
        <v>3</v>
      </c>
      <c r="J955">
        <v>3</v>
      </c>
      <c r="K955" s="1" t="s">
        <v>990</v>
      </c>
      <c r="L955">
        <v>3</v>
      </c>
      <c r="M955">
        <v>3</v>
      </c>
      <c r="N955">
        <v>7</v>
      </c>
      <c r="O955">
        <v>24</v>
      </c>
      <c r="P955">
        <v>8509</v>
      </c>
      <c r="Q955">
        <v>1</v>
      </c>
      <c r="R955">
        <v>1</v>
      </c>
      <c r="S955" s="1" t="s">
        <v>987</v>
      </c>
      <c r="T955">
        <v>10200501</v>
      </c>
      <c r="U955" s="53" t="s">
        <v>33</v>
      </c>
      <c r="V955" s="53" t="s">
        <v>33</v>
      </c>
      <c r="W955" s="53" t="s">
        <v>31</v>
      </c>
      <c r="X955">
        <v>31.6</v>
      </c>
      <c r="Y955">
        <v>18.600000000000001</v>
      </c>
      <c r="Z955">
        <v>13.6</v>
      </c>
      <c r="AA955">
        <v>36.200000000000003</v>
      </c>
      <c r="AB955">
        <v>22.47</v>
      </c>
      <c r="AC955" s="5">
        <v>1.1965274999999999E-2</v>
      </c>
      <c r="AD955" t="s">
        <v>1202</v>
      </c>
      <c r="AE955" s="5">
        <f t="shared" si="70"/>
        <v>9.4206785714285726</v>
      </c>
      <c r="AF955" s="5">
        <f t="shared" si="69"/>
        <v>3.374857210012927E-5</v>
      </c>
      <c r="AG955">
        <f t="shared" si="73"/>
        <v>1.1966232222E-2</v>
      </c>
      <c r="AH955">
        <f t="shared" si="75"/>
        <v>3.3751271985897281E-5</v>
      </c>
      <c r="AI955">
        <f t="shared" si="74"/>
        <v>1.1966232222E-2</v>
      </c>
      <c r="AJ955">
        <f t="shared" si="76"/>
        <v>3.3751271985897281E-5</v>
      </c>
      <c r="AK955" s="53" t="s">
        <v>1336</v>
      </c>
    </row>
    <row r="956" spans="1:37" ht="43.2" x14ac:dyDescent="0.3">
      <c r="A956" t="s">
        <v>595</v>
      </c>
      <c r="B956">
        <v>2022</v>
      </c>
      <c r="C956">
        <v>71895</v>
      </c>
      <c r="D956">
        <v>4195111</v>
      </c>
      <c r="E956" s="1" t="s">
        <v>984</v>
      </c>
      <c r="F956" s="1" t="s">
        <v>39</v>
      </c>
      <c r="G956" s="49">
        <v>510</v>
      </c>
      <c r="H956" t="s">
        <v>985</v>
      </c>
      <c r="I956">
        <v>3</v>
      </c>
      <c r="J956">
        <v>3</v>
      </c>
      <c r="K956" s="1" t="s">
        <v>990</v>
      </c>
      <c r="L956">
        <v>3</v>
      </c>
      <c r="M956">
        <v>3</v>
      </c>
      <c r="N956">
        <v>7</v>
      </c>
      <c r="O956">
        <v>24</v>
      </c>
      <c r="P956">
        <v>8509</v>
      </c>
      <c r="Q956">
        <v>1</v>
      </c>
      <c r="R956">
        <v>1</v>
      </c>
      <c r="S956" s="1" t="s">
        <v>987</v>
      </c>
      <c r="T956">
        <v>10200501</v>
      </c>
      <c r="U956" s="53" t="s">
        <v>33</v>
      </c>
      <c r="V956" s="53" t="s">
        <v>33</v>
      </c>
      <c r="W956" s="53" t="s">
        <v>32</v>
      </c>
      <c r="X956">
        <v>31.6</v>
      </c>
      <c r="Y956">
        <v>18.600000000000001</v>
      </c>
      <c r="Z956">
        <v>13.6</v>
      </c>
      <c r="AA956">
        <v>36.200000000000003</v>
      </c>
      <c r="AB956">
        <v>22.47</v>
      </c>
      <c r="AC956" s="5">
        <v>2.8312200000000002E-3</v>
      </c>
      <c r="AD956" t="s">
        <v>1202</v>
      </c>
      <c r="AE956" s="5">
        <f t="shared" si="70"/>
        <v>9.4206785714285726</v>
      </c>
      <c r="AF956" s="5">
        <f t="shared" si="69"/>
        <v>7.9855776236925605E-6</v>
      </c>
      <c r="AG956">
        <f t="shared" si="73"/>
        <v>2.8314464976000003E-3</v>
      </c>
      <c r="AH956">
        <f t="shared" si="75"/>
        <v>7.9862164699024562E-6</v>
      </c>
      <c r="AI956">
        <f t="shared" si="74"/>
        <v>2.8314464976000003E-3</v>
      </c>
      <c r="AJ956">
        <f t="shared" si="76"/>
        <v>7.9862164699024562E-6</v>
      </c>
      <c r="AK956" s="53" t="s">
        <v>1336</v>
      </c>
    </row>
    <row r="957" spans="1:37" ht="43.2" x14ac:dyDescent="0.3">
      <c r="A957" t="s">
        <v>595</v>
      </c>
      <c r="B957">
        <v>2022</v>
      </c>
      <c r="C957">
        <v>71895</v>
      </c>
      <c r="D957">
        <v>4195111</v>
      </c>
      <c r="E957" s="1" t="s">
        <v>984</v>
      </c>
      <c r="F957" s="1" t="s">
        <v>39</v>
      </c>
      <c r="G957" s="49">
        <v>510</v>
      </c>
      <c r="H957" t="s">
        <v>985</v>
      </c>
      <c r="I957">
        <v>3</v>
      </c>
      <c r="J957">
        <v>3</v>
      </c>
      <c r="K957" s="1" t="s">
        <v>990</v>
      </c>
      <c r="L957">
        <v>3</v>
      </c>
      <c r="M957">
        <v>3</v>
      </c>
      <c r="N957">
        <v>7</v>
      </c>
      <c r="O957">
        <v>24</v>
      </c>
      <c r="P957">
        <v>8509</v>
      </c>
      <c r="Q957">
        <v>2</v>
      </c>
      <c r="R957">
        <v>2</v>
      </c>
      <c r="S957" s="1" t="s">
        <v>988</v>
      </c>
      <c r="T957">
        <v>10201201</v>
      </c>
      <c r="U957" s="53" t="s">
        <v>53</v>
      </c>
      <c r="V957" s="53" t="s">
        <v>38</v>
      </c>
      <c r="W957" s="53" t="s">
        <v>34</v>
      </c>
      <c r="X957">
        <v>22.3</v>
      </c>
      <c r="Y957">
        <v>27</v>
      </c>
      <c r="Z957">
        <v>26.3</v>
      </c>
      <c r="AA957">
        <v>24.4</v>
      </c>
      <c r="AB957">
        <v>8110.4</v>
      </c>
      <c r="AC957" s="5">
        <v>0.486624</v>
      </c>
      <c r="AD957" t="s">
        <v>1202</v>
      </c>
      <c r="AE957" s="5">
        <f t="shared" si="70"/>
        <v>13.675178571428571</v>
      </c>
      <c r="AF957" s="5">
        <f t="shared" si="69"/>
        <v>1.4438294505494506E-3</v>
      </c>
      <c r="AG957">
        <f t="shared" si="73"/>
        <v>0.48666292992000004</v>
      </c>
      <c r="AH957">
        <f t="shared" si="75"/>
        <v>1.4439449569054947E-3</v>
      </c>
      <c r="AI957">
        <f t="shared" si="74"/>
        <v>0.48666292992000004</v>
      </c>
      <c r="AJ957">
        <f t="shared" si="76"/>
        <v>1.4439449569054947E-3</v>
      </c>
      <c r="AK957" s="53" t="s">
        <v>1336</v>
      </c>
    </row>
    <row r="958" spans="1:37" ht="43.2" x14ac:dyDescent="0.3">
      <c r="A958" t="s">
        <v>595</v>
      </c>
      <c r="B958">
        <v>2022</v>
      </c>
      <c r="C958">
        <v>71895</v>
      </c>
      <c r="D958">
        <v>4195111</v>
      </c>
      <c r="E958" s="1" t="s">
        <v>984</v>
      </c>
      <c r="F958" s="1" t="s">
        <v>39</v>
      </c>
      <c r="G958" s="49">
        <v>510</v>
      </c>
      <c r="H958" t="s">
        <v>985</v>
      </c>
      <c r="I958">
        <v>3</v>
      </c>
      <c r="J958">
        <v>3</v>
      </c>
      <c r="K958" s="1" t="s">
        <v>990</v>
      </c>
      <c r="L958">
        <v>3</v>
      </c>
      <c r="M958">
        <v>3</v>
      </c>
      <c r="N958">
        <v>7</v>
      </c>
      <c r="O958">
        <v>24</v>
      </c>
      <c r="P958">
        <v>8509</v>
      </c>
      <c r="Q958">
        <v>2</v>
      </c>
      <c r="R958">
        <v>2</v>
      </c>
      <c r="S958" s="1" t="s">
        <v>988</v>
      </c>
      <c r="T958">
        <v>10201201</v>
      </c>
      <c r="U958" s="53" t="s">
        <v>53</v>
      </c>
      <c r="V958" s="53" t="s">
        <v>38</v>
      </c>
      <c r="W958" s="53" t="s">
        <v>28</v>
      </c>
      <c r="X958">
        <v>22.3</v>
      </c>
      <c r="Y958">
        <v>27</v>
      </c>
      <c r="Z958">
        <v>26.3</v>
      </c>
      <c r="AA958">
        <v>24.4</v>
      </c>
      <c r="AB958">
        <v>8110.4</v>
      </c>
      <c r="AC958" s="5">
        <v>13.78768</v>
      </c>
      <c r="AD958" t="s">
        <v>1202</v>
      </c>
      <c r="AE958" s="5">
        <f t="shared" si="70"/>
        <v>13.675178571428571</v>
      </c>
      <c r="AF958" s="5">
        <f t="shared" ref="AF958:AF1021" si="77">IF(AE958=0,"n/a",IF(AE958&gt;13,(AC958*Y958/100)/(13*N958),(AC958*Y958/100/(AE958*N958))))</f>
        <v>4.0908501098901096E-2</v>
      </c>
      <c r="AG958">
        <f t="shared" si="73"/>
        <v>13.788783014400002</v>
      </c>
      <c r="AH958">
        <f t="shared" si="75"/>
        <v>4.0911773778989018E-2</v>
      </c>
      <c r="AI958">
        <f t="shared" si="74"/>
        <v>13.788783014400002</v>
      </c>
      <c r="AJ958">
        <f t="shared" si="76"/>
        <v>4.0911773778989018E-2</v>
      </c>
      <c r="AK958" s="53" t="s">
        <v>1336</v>
      </c>
    </row>
    <row r="959" spans="1:37" ht="43.2" x14ac:dyDescent="0.3">
      <c r="A959" t="s">
        <v>595</v>
      </c>
      <c r="B959">
        <v>2022</v>
      </c>
      <c r="C959">
        <v>71895</v>
      </c>
      <c r="D959">
        <v>4195111</v>
      </c>
      <c r="E959" s="1" t="s">
        <v>984</v>
      </c>
      <c r="F959" s="1" t="s">
        <v>39</v>
      </c>
      <c r="G959" s="49">
        <v>510</v>
      </c>
      <c r="H959" t="s">
        <v>985</v>
      </c>
      <c r="I959">
        <v>3</v>
      </c>
      <c r="J959">
        <v>3</v>
      </c>
      <c r="K959" s="1" t="s">
        <v>990</v>
      </c>
      <c r="L959">
        <v>3</v>
      </c>
      <c r="M959">
        <v>3</v>
      </c>
      <c r="N959">
        <v>7</v>
      </c>
      <c r="O959">
        <v>24</v>
      </c>
      <c r="P959">
        <v>8509</v>
      </c>
      <c r="Q959">
        <v>2</v>
      </c>
      <c r="R959">
        <v>2</v>
      </c>
      <c r="S959" s="1" t="s">
        <v>988</v>
      </c>
      <c r="T959">
        <v>10201201</v>
      </c>
      <c r="U959" s="53" t="s">
        <v>53</v>
      </c>
      <c r="V959" s="53" t="s">
        <v>38</v>
      </c>
      <c r="W959" s="53" t="s">
        <v>29</v>
      </c>
      <c r="X959">
        <v>22.3</v>
      </c>
      <c r="Y959">
        <v>27</v>
      </c>
      <c r="Z959">
        <v>26.3</v>
      </c>
      <c r="AA959">
        <v>24.4</v>
      </c>
      <c r="AB959">
        <v>8110.4</v>
      </c>
      <c r="AC959" s="5">
        <v>106.65176</v>
      </c>
      <c r="AD959" t="s">
        <v>1202</v>
      </c>
      <c r="AE959" s="5">
        <f t="shared" si="70"/>
        <v>13.675178571428571</v>
      </c>
      <c r="AF959" s="5">
        <f t="shared" si="77"/>
        <v>0.31643928791208786</v>
      </c>
      <c r="AG959">
        <f t="shared" si="73"/>
        <v>106.66029214080001</v>
      </c>
      <c r="AH959">
        <f t="shared" si="75"/>
        <v>0.31646460305512086</v>
      </c>
      <c r="AI959">
        <f t="shared" si="74"/>
        <v>106.66029214080001</v>
      </c>
      <c r="AJ959">
        <f t="shared" si="76"/>
        <v>0.31646460305512086</v>
      </c>
      <c r="AK959" s="53" t="s">
        <v>1336</v>
      </c>
    </row>
    <row r="960" spans="1:37" ht="43.2" x14ac:dyDescent="0.3">
      <c r="A960" t="s">
        <v>595</v>
      </c>
      <c r="B960">
        <v>2022</v>
      </c>
      <c r="C960">
        <v>71895</v>
      </c>
      <c r="D960">
        <v>4195111</v>
      </c>
      <c r="E960" s="1" t="s">
        <v>984</v>
      </c>
      <c r="F960" s="1" t="s">
        <v>39</v>
      </c>
      <c r="G960" s="49">
        <v>510</v>
      </c>
      <c r="H960" t="s">
        <v>985</v>
      </c>
      <c r="I960">
        <v>3</v>
      </c>
      <c r="J960">
        <v>3</v>
      </c>
      <c r="K960" s="1" t="s">
        <v>990</v>
      </c>
      <c r="L960">
        <v>3</v>
      </c>
      <c r="M960">
        <v>3</v>
      </c>
      <c r="N960">
        <v>7</v>
      </c>
      <c r="O960">
        <v>24</v>
      </c>
      <c r="P960">
        <v>8509</v>
      </c>
      <c r="Q960">
        <v>2</v>
      </c>
      <c r="R960">
        <v>2</v>
      </c>
      <c r="S960" s="1" t="s">
        <v>988</v>
      </c>
      <c r="T960">
        <v>10201201</v>
      </c>
      <c r="U960" s="53" t="s">
        <v>53</v>
      </c>
      <c r="V960" s="53" t="s">
        <v>38</v>
      </c>
      <c r="W960" s="53" t="s">
        <v>30</v>
      </c>
      <c r="X960">
        <v>22.3</v>
      </c>
      <c r="Y960">
        <v>27</v>
      </c>
      <c r="Z960">
        <v>26.3</v>
      </c>
      <c r="AA960">
        <v>24.4</v>
      </c>
      <c r="AB960">
        <v>8110.4</v>
      </c>
      <c r="AC960" s="5">
        <v>1.4760928</v>
      </c>
      <c r="AD960" t="s">
        <v>1202</v>
      </c>
      <c r="AE960" s="5">
        <f t="shared" si="70"/>
        <v>13.675178571428571</v>
      </c>
      <c r="AF960" s="5">
        <f t="shared" si="77"/>
        <v>4.3796159999999994E-3</v>
      </c>
      <c r="AG960">
        <f t="shared" si="73"/>
        <v>1.4762108874240001</v>
      </c>
      <c r="AH960">
        <f t="shared" si="75"/>
        <v>4.3799663692799997E-3</v>
      </c>
      <c r="AI960">
        <f t="shared" si="74"/>
        <v>1.4762108874240001</v>
      </c>
      <c r="AJ960">
        <f t="shared" si="76"/>
        <v>4.3799663692799997E-3</v>
      </c>
      <c r="AK960" s="53" t="s">
        <v>1336</v>
      </c>
    </row>
    <row r="961" spans="1:37" ht="43.2" x14ac:dyDescent="0.3">
      <c r="A961" t="s">
        <v>595</v>
      </c>
      <c r="B961">
        <v>2022</v>
      </c>
      <c r="C961">
        <v>71895</v>
      </c>
      <c r="D961">
        <v>4195111</v>
      </c>
      <c r="E961" s="1" t="s">
        <v>984</v>
      </c>
      <c r="F961" s="1" t="s">
        <v>39</v>
      </c>
      <c r="G961" s="49">
        <v>510</v>
      </c>
      <c r="H961" t="s">
        <v>985</v>
      </c>
      <c r="I961">
        <v>3</v>
      </c>
      <c r="J961">
        <v>3</v>
      </c>
      <c r="K961" s="1" t="s">
        <v>990</v>
      </c>
      <c r="L961">
        <v>3</v>
      </c>
      <c r="M961">
        <v>3</v>
      </c>
      <c r="N961">
        <v>7</v>
      </c>
      <c r="O961">
        <v>24</v>
      </c>
      <c r="P961">
        <v>8509</v>
      </c>
      <c r="Q961">
        <v>2</v>
      </c>
      <c r="R961">
        <v>2</v>
      </c>
      <c r="S961" s="1" t="s">
        <v>988</v>
      </c>
      <c r="T961">
        <v>10201201</v>
      </c>
      <c r="U961" s="53" t="s">
        <v>53</v>
      </c>
      <c r="V961" s="53" t="s">
        <v>38</v>
      </c>
      <c r="W961" s="53" t="s">
        <v>35</v>
      </c>
      <c r="X961">
        <v>22.3</v>
      </c>
      <c r="Y961">
        <v>27</v>
      </c>
      <c r="Z961">
        <v>26.3</v>
      </c>
      <c r="AA961">
        <v>24.4</v>
      </c>
      <c r="AB961">
        <v>8110.4</v>
      </c>
      <c r="AC961" s="5">
        <v>1.2165600000000001</v>
      </c>
      <c r="AD961" t="s">
        <v>1202</v>
      </c>
      <c r="AE961" s="5">
        <f t="shared" si="70"/>
        <v>13.675178571428571</v>
      </c>
      <c r="AF961" s="5">
        <f t="shared" si="77"/>
        <v>3.6095736263736266E-3</v>
      </c>
      <c r="AG961">
        <f t="shared" si="73"/>
        <v>1.2166573248000001</v>
      </c>
      <c r="AH961">
        <f t="shared" si="75"/>
        <v>3.6098623922637364E-3</v>
      </c>
      <c r="AI961">
        <f t="shared" si="74"/>
        <v>1.2166573248000001</v>
      </c>
      <c r="AJ961">
        <f t="shared" si="76"/>
        <v>3.6098623922637364E-3</v>
      </c>
      <c r="AK961" s="53" t="s">
        <v>1336</v>
      </c>
    </row>
    <row r="962" spans="1:37" ht="43.2" x14ac:dyDescent="0.3">
      <c r="A962" t="s">
        <v>595</v>
      </c>
      <c r="B962">
        <v>2022</v>
      </c>
      <c r="C962">
        <v>71895</v>
      </c>
      <c r="D962">
        <v>4195111</v>
      </c>
      <c r="E962" s="1" t="s">
        <v>984</v>
      </c>
      <c r="F962" s="1" t="s">
        <v>39</v>
      </c>
      <c r="G962" s="49">
        <v>510</v>
      </c>
      <c r="H962" t="s">
        <v>985</v>
      </c>
      <c r="I962">
        <v>3</v>
      </c>
      <c r="J962">
        <v>3</v>
      </c>
      <c r="K962" s="1" t="s">
        <v>990</v>
      </c>
      <c r="L962">
        <v>3</v>
      </c>
      <c r="M962">
        <v>3</v>
      </c>
      <c r="N962">
        <v>7</v>
      </c>
      <c r="O962">
        <v>24</v>
      </c>
      <c r="P962">
        <v>8509</v>
      </c>
      <c r="Q962">
        <v>2</v>
      </c>
      <c r="R962">
        <v>2</v>
      </c>
      <c r="S962" s="1" t="s">
        <v>988</v>
      </c>
      <c r="T962">
        <v>10201201</v>
      </c>
      <c r="U962" s="53" t="s">
        <v>53</v>
      </c>
      <c r="V962" s="53" t="s">
        <v>38</v>
      </c>
      <c r="W962" s="53" t="s">
        <v>31</v>
      </c>
      <c r="X962">
        <v>22.3</v>
      </c>
      <c r="Y962">
        <v>27</v>
      </c>
      <c r="Z962">
        <v>26.3</v>
      </c>
      <c r="AA962">
        <v>24.4</v>
      </c>
      <c r="AB962">
        <v>8110.4</v>
      </c>
      <c r="AC962" s="5">
        <v>1.2165600000000001</v>
      </c>
      <c r="AD962" t="s">
        <v>1202</v>
      </c>
      <c r="AE962" s="5">
        <f t="shared" ref="AE962:AE1025" si="78">IF(Y962=0,0,P962/(O962*N962)*Y962/100)</f>
        <v>13.675178571428571</v>
      </c>
      <c r="AF962" s="5">
        <f t="shared" si="77"/>
        <v>3.6095736263736266E-3</v>
      </c>
      <c r="AG962">
        <f t="shared" si="73"/>
        <v>1.2166573248000001</v>
      </c>
      <c r="AH962">
        <f t="shared" si="75"/>
        <v>3.6098623922637364E-3</v>
      </c>
      <c r="AI962">
        <f t="shared" si="74"/>
        <v>1.2166573248000001</v>
      </c>
      <c r="AJ962">
        <f t="shared" si="76"/>
        <v>3.6098623922637364E-3</v>
      </c>
      <c r="AK962" s="53" t="s">
        <v>1336</v>
      </c>
    </row>
    <row r="963" spans="1:37" ht="43.2" x14ac:dyDescent="0.3">
      <c r="A963" t="s">
        <v>595</v>
      </c>
      <c r="B963">
        <v>2022</v>
      </c>
      <c r="C963">
        <v>71895</v>
      </c>
      <c r="D963">
        <v>4195111</v>
      </c>
      <c r="E963" s="1" t="s">
        <v>984</v>
      </c>
      <c r="F963" s="1" t="s">
        <v>39</v>
      </c>
      <c r="G963" s="49">
        <v>510</v>
      </c>
      <c r="H963" t="s">
        <v>985</v>
      </c>
      <c r="I963">
        <v>3</v>
      </c>
      <c r="J963">
        <v>3</v>
      </c>
      <c r="K963" s="1" t="s">
        <v>990</v>
      </c>
      <c r="L963">
        <v>3</v>
      </c>
      <c r="M963">
        <v>3</v>
      </c>
      <c r="N963">
        <v>7</v>
      </c>
      <c r="O963">
        <v>24</v>
      </c>
      <c r="P963">
        <v>8509</v>
      </c>
      <c r="Q963">
        <v>2</v>
      </c>
      <c r="R963">
        <v>2</v>
      </c>
      <c r="S963" s="1" t="s">
        <v>988</v>
      </c>
      <c r="T963">
        <v>10201201</v>
      </c>
      <c r="U963" s="53" t="s">
        <v>53</v>
      </c>
      <c r="V963" s="53" t="s">
        <v>38</v>
      </c>
      <c r="W963" s="53" t="s">
        <v>32</v>
      </c>
      <c r="X963">
        <v>22.3</v>
      </c>
      <c r="Y963">
        <v>27</v>
      </c>
      <c r="Z963">
        <v>26.3</v>
      </c>
      <c r="AA963">
        <v>24.4</v>
      </c>
      <c r="AB963">
        <v>8110.4</v>
      </c>
      <c r="AC963" s="5">
        <v>3.7064527999999999E-2</v>
      </c>
      <c r="AD963" t="s">
        <v>1202</v>
      </c>
      <c r="AE963" s="5">
        <f t="shared" si="78"/>
        <v>13.675178571428571</v>
      </c>
      <c r="AF963" s="5">
        <f t="shared" si="77"/>
        <v>1.0997167648351648E-4</v>
      </c>
      <c r="AG963">
        <f t="shared" si="73"/>
        <v>3.7067493162239999E-2</v>
      </c>
      <c r="AH963">
        <f t="shared" si="75"/>
        <v>1.0998047421763516E-4</v>
      </c>
      <c r="AI963">
        <f t="shared" si="74"/>
        <v>3.7067493162239999E-2</v>
      </c>
      <c r="AJ963">
        <f t="shared" si="76"/>
        <v>1.0998047421763516E-4</v>
      </c>
      <c r="AK963" s="53" t="s">
        <v>1336</v>
      </c>
    </row>
    <row r="964" spans="1:37" ht="22.2" x14ac:dyDescent="0.3">
      <c r="A964" t="s">
        <v>356</v>
      </c>
      <c r="B964">
        <v>2022</v>
      </c>
      <c r="C964">
        <v>71920</v>
      </c>
      <c r="D964">
        <v>6743611</v>
      </c>
      <c r="E964" s="1" t="s">
        <v>478</v>
      </c>
      <c r="F964" s="1" t="s">
        <v>43</v>
      </c>
      <c r="G964" s="48" t="s">
        <v>44</v>
      </c>
      <c r="H964" t="s">
        <v>479</v>
      </c>
      <c r="I964">
        <v>1</v>
      </c>
      <c r="J964">
        <v>1</v>
      </c>
      <c r="K964" s="1" t="s">
        <v>480</v>
      </c>
      <c r="L964">
        <v>1</v>
      </c>
      <c r="M964">
        <v>1</v>
      </c>
      <c r="N964">
        <v>7</v>
      </c>
      <c r="O964">
        <v>24</v>
      </c>
      <c r="P964">
        <v>6787</v>
      </c>
      <c r="Q964">
        <v>1</v>
      </c>
      <c r="R964">
        <v>1</v>
      </c>
      <c r="S964" s="1" t="s">
        <v>481</v>
      </c>
      <c r="T964">
        <v>10200601</v>
      </c>
      <c r="U964" s="53" t="s">
        <v>37</v>
      </c>
      <c r="V964" s="53" t="s">
        <v>37</v>
      </c>
      <c r="W964" s="53" t="s">
        <v>28</v>
      </c>
      <c r="X964">
        <v>26</v>
      </c>
      <c r="Y964">
        <v>25.5</v>
      </c>
      <c r="Z964">
        <v>26.3</v>
      </c>
      <c r="AA964">
        <v>22.2</v>
      </c>
      <c r="AB964">
        <v>22.297000000000001</v>
      </c>
      <c r="AC964" s="5">
        <v>0.46823700000000001</v>
      </c>
      <c r="AD964" t="s">
        <v>1202</v>
      </c>
      <c r="AE964" s="5">
        <f t="shared" si="78"/>
        <v>10.301696428571429</v>
      </c>
      <c r="AF964" s="5">
        <f t="shared" si="77"/>
        <v>1.6557666126418152E-3</v>
      </c>
      <c r="AG964">
        <f t="shared" ref="AG964:AG995" si="79">$AC964*1.0612</f>
        <v>0.49689310439999995</v>
      </c>
      <c r="AH964">
        <f t="shared" ref="AH964:AH995" si="80">$AF964/$AC964*AG964</f>
        <v>1.7570995293354941E-3</v>
      </c>
      <c r="AI964">
        <f t="shared" ref="AI964:AI995" si="81">$AC964*1.0612</f>
        <v>0.49689310439999995</v>
      </c>
      <c r="AJ964">
        <f t="shared" ref="AJ964:AJ995" si="82">$AF964/$AC964*AI964</f>
        <v>1.7570995293354941E-3</v>
      </c>
      <c r="AK964" s="53" t="s">
        <v>1335</v>
      </c>
    </row>
    <row r="965" spans="1:37" ht="22.2" x14ac:dyDescent="0.3">
      <c r="A965" t="s">
        <v>356</v>
      </c>
      <c r="B965">
        <v>2022</v>
      </c>
      <c r="C965">
        <v>71920</v>
      </c>
      <c r="D965">
        <v>6743611</v>
      </c>
      <c r="E965" s="1" t="s">
        <v>478</v>
      </c>
      <c r="F965" s="1" t="s">
        <v>43</v>
      </c>
      <c r="G965" s="48" t="s">
        <v>44</v>
      </c>
      <c r="H965" t="s">
        <v>479</v>
      </c>
      <c r="I965">
        <v>1</v>
      </c>
      <c r="J965">
        <v>1</v>
      </c>
      <c r="K965" s="1" t="s">
        <v>480</v>
      </c>
      <c r="L965">
        <v>1</v>
      </c>
      <c r="M965">
        <v>1</v>
      </c>
      <c r="N965">
        <v>7</v>
      </c>
      <c r="O965">
        <v>24</v>
      </c>
      <c r="P965">
        <v>6787</v>
      </c>
      <c r="Q965">
        <v>1</v>
      </c>
      <c r="R965">
        <v>1</v>
      </c>
      <c r="S965" s="1" t="s">
        <v>481</v>
      </c>
      <c r="T965">
        <v>10200601</v>
      </c>
      <c r="U965" s="53" t="s">
        <v>37</v>
      </c>
      <c r="V965" s="53" t="s">
        <v>37</v>
      </c>
      <c r="W965" s="53" t="s">
        <v>29</v>
      </c>
      <c r="X965">
        <v>26</v>
      </c>
      <c r="Y965">
        <v>25.5</v>
      </c>
      <c r="Z965">
        <v>26.3</v>
      </c>
      <c r="AA965">
        <v>22.2</v>
      </c>
      <c r="AB965">
        <v>22.297000000000001</v>
      </c>
      <c r="AC965" s="5">
        <v>0.78039499999999995</v>
      </c>
      <c r="AD965" t="s">
        <v>1202</v>
      </c>
      <c r="AE965" s="5">
        <f t="shared" si="78"/>
        <v>10.301696428571429</v>
      </c>
      <c r="AF965" s="5">
        <f t="shared" si="77"/>
        <v>2.7596110210696919E-3</v>
      </c>
      <c r="AG965">
        <f t="shared" si="79"/>
        <v>0.82815517399999994</v>
      </c>
      <c r="AH965">
        <f t="shared" si="80"/>
        <v>2.9284992155591571E-3</v>
      </c>
      <c r="AI965">
        <f t="shared" si="81"/>
        <v>0.82815517399999994</v>
      </c>
      <c r="AJ965">
        <f t="shared" si="82"/>
        <v>2.9284992155591571E-3</v>
      </c>
      <c r="AK965" s="53" t="s">
        <v>1335</v>
      </c>
    </row>
    <row r="966" spans="1:37" ht="22.2" x14ac:dyDescent="0.3">
      <c r="A966" t="s">
        <v>356</v>
      </c>
      <c r="B966">
        <v>2022</v>
      </c>
      <c r="C966">
        <v>71920</v>
      </c>
      <c r="D966">
        <v>6743611</v>
      </c>
      <c r="E966" s="1" t="s">
        <v>478</v>
      </c>
      <c r="F966" s="1" t="s">
        <v>43</v>
      </c>
      <c r="G966" s="48" t="s">
        <v>44</v>
      </c>
      <c r="H966" t="s">
        <v>479</v>
      </c>
      <c r="I966">
        <v>1</v>
      </c>
      <c r="J966">
        <v>1</v>
      </c>
      <c r="K966" s="1" t="s">
        <v>480</v>
      </c>
      <c r="L966">
        <v>1</v>
      </c>
      <c r="M966">
        <v>1</v>
      </c>
      <c r="N966">
        <v>7</v>
      </c>
      <c r="O966">
        <v>24</v>
      </c>
      <c r="P966">
        <v>6787</v>
      </c>
      <c r="Q966">
        <v>1</v>
      </c>
      <c r="R966">
        <v>1</v>
      </c>
      <c r="S966" s="1" t="s">
        <v>481</v>
      </c>
      <c r="T966">
        <v>10200601</v>
      </c>
      <c r="U966" s="53" t="s">
        <v>37</v>
      </c>
      <c r="V966" s="53" t="s">
        <v>37</v>
      </c>
      <c r="W966" s="53" t="s">
        <v>30</v>
      </c>
      <c r="X966">
        <v>26</v>
      </c>
      <c r="Y966">
        <v>25.5</v>
      </c>
      <c r="Z966">
        <v>26.3</v>
      </c>
      <c r="AA966">
        <v>22.2</v>
      </c>
      <c r="AB966">
        <v>22.297000000000001</v>
      </c>
      <c r="AC966" s="5">
        <v>4.2364300000000001E-2</v>
      </c>
      <c r="AD966" t="s">
        <v>1202</v>
      </c>
      <c r="AE966" s="5">
        <f t="shared" si="78"/>
        <v>10.301696428571429</v>
      </c>
      <c r="AF966" s="5">
        <f t="shared" si="77"/>
        <v>1.4980745542949759E-4</v>
      </c>
      <c r="AG966">
        <f t="shared" si="79"/>
        <v>4.4956995159999999E-2</v>
      </c>
      <c r="AH966">
        <f t="shared" si="80"/>
        <v>1.5897567170178285E-4</v>
      </c>
      <c r="AI966">
        <f t="shared" si="81"/>
        <v>4.4956995159999999E-2</v>
      </c>
      <c r="AJ966">
        <f t="shared" si="82"/>
        <v>1.5897567170178285E-4</v>
      </c>
      <c r="AK966" s="53" t="s">
        <v>1335</v>
      </c>
    </row>
    <row r="967" spans="1:37" ht="102.6" customHeight="1" x14ac:dyDescent="0.3">
      <c r="A967" t="s">
        <v>356</v>
      </c>
      <c r="B967">
        <v>2022</v>
      </c>
      <c r="C967">
        <v>71920</v>
      </c>
      <c r="D967">
        <v>6743611</v>
      </c>
      <c r="E967" s="1" t="s">
        <v>478</v>
      </c>
      <c r="F967" s="1" t="s">
        <v>43</v>
      </c>
      <c r="G967" s="48" t="s">
        <v>44</v>
      </c>
      <c r="H967" t="s">
        <v>479</v>
      </c>
      <c r="I967">
        <v>1</v>
      </c>
      <c r="J967">
        <v>1</v>
      </c>
      <c r="K967" s="1" t="s">
        <v>480</v>
      </c>
      <c r="L967">
        <v>1</v>
      </c>
      <c r="M967">
        <v>1</v>
      </c>
      <c r="N967">
        <v>7</v>
      </c>
      <c r="O967">
        <v>24</v>
      </c>
      <c r="P967">
        <v>6787</v>
      </c>
      <c r="Q967">
        <v>1</v>
      </c>
      <c r="R967">
        <v>1</v>
      </c>
      <c r="S967" s="1" t="s">
        <v>481</v>
      </c>
      <c r="T967">
        <v>10200601</v>
      </c>
      <c r="U967" s="53" t="s">
        <v>37</v>
      </c>
      <c r="V967" s="53" t="s">
        <v>37</v>
      </c>
      <c r="W967" s="53" t="s">
        <v>35</v>
      </c>
      <c r="X967">
        <v>26</v>
      </c>
      <c r="Y967">
        <v>25.5</v>
      </c>
      <c r="Z967">
        <v>26.3</v>
      </c>
      <c r="AA967">
        <v>22.2</v>
      </c>
      <c r="AB967">
        <v>22.297000000000001</v>
      </c>
      <c r="AC967" s="5">
        <v>3.1773225000000002E-2</v>
      </c>
      <c r="AD967" t="s">
        <v>1202</v>
      </c>
      <c r="AE967" s="5">
        <f t="shared" si="78"/>
        <v>10.301696428571429</v>
      </c>
      <c r="AF967" s="5">
        <f t="shared" si="77"/>
        <v>1.123555915721232E-4</v>
      </c>
      <c r="AG967">
        <f t="shared" si="79"/>
        <v>3.3717746370000003E-2</v>
      </c>
      <c r="AH967">
        <f t="shared" si="80"/>
        <v>1.1923175377633715E-4</v>
      </c>
      <c r="AI967">
        <f t="shared" si="81"/>
        <v>3.3717746370000003E-2</v>
      </c>
      <c r="AJ967">
        <f t="shared" si="82"/>
        <v>1.1923175377633715E-4</v>
      </c>
      <c r="AK967" s="53" t="s">
        <v>1335</v>
      </c>
    </row>
    <row r="968" spans="1:37" ht="22.2" x14ac:dyDescent="0.3">
      <c r="A968" t="s">
        <v>356</v>
      </c>
      <c r="B968">
        <v>2022</v>
      </c>
      <c r="C968">
        <v>71920</v>
      </c>
      <c r="D968">
        <v>6743611</v>
      </c>
      <c r="E968" s="1" t="s">
        <v>478</v>
      </c>
      <c r="F968" s="1" t="s">
        <v>43</v>
      </c>
      <c r="G968" s="48" t="s">
        <v>44</v>
      </c>
      <c r="H968" t="s">
        <v>479</v>
      </c>
      <c r="I968">
        <v>1</v>
      </c>
      <c r="J968">
        <v>1</v>
      </c>
      <c r="K968" s="1" t="s">
        <v>480</v>
      </c>
      <c r="L968">
        <v>1</v>
      </c>
      <c r="M968">
        <v>1</v>
      </c>
      <c r="N968">
        <v>7</v>
      </c>
      <c r="O968">
        <v>24</v>
      </c>
      <c r="P968">
        <v>6787</v>
      </c>
      <c r="Q968">
        <v>1</v>
      </c>
      <c r="R968">
        <v>1</v>
      </c>
      <c r="S968" s="1" t="s">
        <v>481</v>
      </c>
      <c r="T968">
        <v>10200601</v>
      </c>
      <c r="U968" s="53" t="s">
        <v>37</v>
      </c>
      <c r="V968" s="53" t="s">
        <v>37</v>
      </c>
      <c r="W968" s="53" t="s">
        <v>31</v>
      </c>
      <c r="X968">
        <v>26</v>
      </c>
      <c r="Y968">
        <v>25.5</v>
      </c>
      <c r="Z968">
        <v>26.3</v>
      </c>
      <c r="AA968">
        <v>22.2</v>
      </c>
      <c r="AB968">
        <v>22.297000000000001</v>
      </c>
      <c r="AC968" s="5">
        <v>1.2776179999999999E-3</v>
      </c>
      <c r="AD968" t="s">
        <v>1202</v>
      </c>
      <c r="AE968" s="5">
        <f t="shared" si="78"/>
        <v>10.301696428571429</v>
      </c>
      <c r="AF968" s="5">
        <f t="shared" si="77"/>
        <v>4.5178771180197441E-6</v>
      </c>
      <c r="AG968">
        <f t="shared" si="79"/>
        <v>1.3558082215999999E-3</v>
      </c>
      <c r="AH968">
        <f t="shared" si="80"/>
        <v>4.7943711976425522E-6</v>
      </c>
      <c r="AI968">
        <f t="shared" si="81"/>
        <v>1.3558082215999999E-3</v>
      </c>
      <c r="AJ968">
        <f t="shared" si="82"/>
        <v>4.7943711976425522E-6</v>
      </c>
      <c r="AK968" s="53" t="s">
        <v>1335</v>
      </c>
    </row>
    <row r="969" spans="1:37" ht="33" x14ac:dyDescent="0.3">
      <c r="A969" t="s">
        <v>356</v>
      </c>
      <c r="B969">
        <v>2022</v>
      </c>
      <c r="C969">
        <v>71920</v>
      </c>
      <c r="D969">
        <v>6743611</v>
      </c>
      <c r="E969" s="1" t="s">
        <v>478</v>
      </c>
      <c r="F969" s="1" t="s">
        <v>43</v>
      </c>
      <c r="G969" s="48" t="s">
        <v>44</v>
      </c>
      <c r="H969" t="s">
        <v>479</v>
      </c>
      <c r="I969">
        <v>1</v>
      </c>
      <c r="J969">
        <v>1</v>
      </c>
      <c r="K969" s="1" t="s">
        <v>480</v>
      </c>
      <c r="L969">
        <v>1</v>
      </c>
      <c r="M969">
        <v>1</v>
      </c>
      <c r="N969">
        <v>7</v>
      </c>
      <c r="O969">
        <v>24</v>
      </c>
      <c r="P969">
        <v>6787</v>
      </c>
      <c r="Q969">
        <v>1</v>
      </c>
      <c r="R969">
        <v>1</v>
      </c>
      <c r="S969" s="1" t="s">
        <v>481</v>
      </c>
      <c r="T969">
        <v>10200601</v>
      </c>
      <c r="U969" s="53" t="s">
        <v>37</v>
      </c>
      <c r="V969" s="53" t="s">
        <v>37</v>
      </c>
      <c r="W969" s="53" t="s">
        <v>32</v>
      </c>
      <c r="X969">
        <v>26</v>
      </c>
      <c r="Y969">
        <v>25.5</v>
      </c>
      <c r="Z969">
        <v>26.3</v>
      </c>
      <c r="AA969">
        <v>22.2</v>
      </c>
      <c r="AB969">
        <v>22.297000000000001</v>
      </c>
      <c r="AC969" s="5">
        <v>3.0658375000000002E-2</v>
      </c>
      <c r="AD969" t="s">
        <v>1202</v>
      </c>
      <c r="AE969" s="5">
        <f t="shared" si="78"/>
        <v>10.301696428571429</v>
      </c>
      <c r="AF969" s="5">
        <f t="shared" si="77"/>
        <v>1.0841329011345219E-4</v>
      </c>
      <c r="AG969">
        <f t="shared" si="79"/>
        <v>3.253466755E-2</v>
      </c>
      <c r="AH969">
        <f t="shared" si="80"/>
        <v>1.1504818346839545E-4</v>
      </c>
      <c r="AI969">
        <f t="shared" si="81"/>
        <v>3.253466755E-2</v>
      </c>
      <c r="AJ969">
        <f t="shared" si="82"/>
        <v>1.1504818346839545E-4</v>
      </c>
      <c r="AK969" s="53" t="s">
        <v>1335</v>
      </c>
    </row>
    <row r="970" spans="1:37" ht="22.2" x14ac:dyDescent="0.3">
      <c r="A970" t="s">
        <v>356</v>
      </c>
      <c r="B970">
        <v>2022</v>
      </c>
      <c r="C970">
        <v>71920</v>
      </c>
      <c r="D970">
        <v>6743611</v>
      </c>
      <c r="E970" s="1" t="s">
        <v>478</v>
      </c>
      <c r="F970" s="1" t="s">
        <v>43</v>
      </c>
      <c r="G970" s="48" t="s">
        <v>44</v>
      </c>
      <c r="H970" t="s">
        <v>479</v>
      </c>
      <c r="I970">
        <v>1</v>
      </c>
      <c r="J970">
        <v>1</v>
      </c>
      <c r="K970" s="1" t="s">
        <v>480</v>
      </c>
      <c r="L970">
        <v>1</v>
      </c>
      <c r="M970">
        <v>1</v>
      </c>
      <c r="N970">
        <v>7</v>
      </c>
      <c r="O970">
        <v>24</v>
      </c>
      <c r="P970">
        <v>6787</v>
      </c>
      <c r="Q970">
        <v>2</v>
      </c>
      <c r="R970">
        <v>2</v>
      </c>
      <c r="S970" s="1" t="s">
        <v>482</v>
      </c>
      <c r="T970">
        <v>39999992</v>
      </c>
      <c r="U970" s="53" t="s">
        <v>56</v>
      </c>
      <c r="V970" s="53" t="s">
        <v>56</v>
      </c>
      <c r="W970" s="53" t="s">
        <v>34</v>
      </c>
      <c r="X970">
        <v>25.7</v>
      </c>
      <c r="Y970">
        <v>26.5</v>
      </c>
      <c r="Z970">
        <v>22.9</v>
      </c>
      <c r="AA970">
        <v>24.9</v>
      </c>
      <c r="AB970">
        <v>8267</v>
      </c>
      <c r="AC970" s="5">
        <v>0.45055149999999999</v>
      </c>
      <c r="AD970" t="s">
        <v>1202</v>
      </c>
      <c r="AE970" s="5">
        <f t="shared" si="78"/>
        <v>10.705684523809525</v>
      </c>
      <c r="AF970" s="5">
        <f t="shared" si="77"/>
        <v>1.5932276410785323E-3</v>
      </c>
      <c r="AG970">
        <f t="shared" si="79"/>
        <v>0.47812525179999998</v>
      </c>
      <c r="AH970">
        <f t="shared" si="80"/>
        <v>1.6907331727125385E-3</v>
      </c>
      <c r="AI970">
        <f t="shared" si="81"/>
        <v>0.47812525179999998</v>
      </c>
      <c r="AJ970">
        <f t="shared" si="82"/>
        <v>1.6907331727125385E-3</v>
      </c>
      <c r="AK970" s="53" t="s">
        <v>1335</v>
      </c>
    </row>
    <row r="971" spans="1:37" ht="22.2" x14ac:dyDescent="0.3">
      <c r="A971" t="s">
        <v>356</v>
      </c>
      <c r="B971">
        <v>2022</v>
      </c>
      <c r="C971">
        <v>71920</v>
      </c>
      <c r="D971">
        <v>6743611</v>
      </c>
      <c r="E971" s="1" t="s">
        <v>478</v>
      </c>
      <c r="F971" s="1" t="s">
        <v>43</v>
      </c>
      <c r="G971" s="48" t="s">
        <v>44</v>
      </c>
      <c r="H971" t="s">
        <v>479</v>
      </c>
      <c r="I971">
        <v>1</v>
      </c>
      <c r="J971">
        <v>1</v>
      </c>
      <c r="K971" s="1" t="s">
        <v>480</v>
      </c>
      <c r="L971">
        <v>1</v>
      </c>
      <c r="M971">
        <v>1</v>
      </c>
      <c r="N971">
        <v>7</v>
      </c>
      <c r="O971">
        <v>24</v>
      </c>
      <c r="P971">
        <v>6787</v>
      </c>
      <c r="Q971">
        <v>2</v>
      </c>
      <c r="R971">
        <v>2</v>
      </c>
      <c r="S971" s="1" t="s">
        <v>482</v>
      </c>
      <c r="T971">
        <v>39999992</v>
      </c>
      <c r="U971" s="53" t="s">
        <v>56</v>
      </c>
      <c r="V971" s="53" t="s">
        <v>56</v>
      </c>
      <c r="W971" s="53" t="s">
        <v>28</v>
      </c>
      <c r="X971">
        <v>25.7</v>
      </c>
      <c r="Y971">
        <v>26.5</v>
      </c>
      <c r="Z971">
        <v>22.9</v>
      </c>
      <c r="AA971">
        <v>24.9</v>
      </c>
      <c r="AB971">
        <v>8267</v>
      </c>
      <c r="AC971" s="5">
        <v>19.014099999999999</v>
      </c>
      <c r="AD971" t="s">
        <v>1202</v>
      </c>
      <c r="AE971" s="5">
        <f t="shared" si="78"/>
        <v>10.705684523809525</v>
      </c>
      <c r="AF971" s="5">
        <f t="shared" si="77"/>
        <v>6.7237129806983931E-2</v>
      </c>
      <c r="AG971">
        <f t="shared" si="79"/>
        <v>20.177762919999999</v>
      </c>
      <c r="AH971">
        <f t="shared" si="80"/>
        <v>7.1352042151171344E-2</v>
      </c>
      <c r="AI971">
        <f t="shared" si="81"/>
        <v>20.177762919999999</v>
      </c>
      <c r="AJ971">
        <f t="shared" si="82"/>
        <v>7.1352042151171344E-2</v>
      </c>
      <c r="AK971" s="53" t="s">
        <v>1335</v>
      </c>
    </row>
    <row r="972" spans="1:37" ht="22.2" x14ac:dyDescent="0.3">
      <c r="A972" t="s">
        <v>356</v>
      </c>
      <c r="B972">
        <v>2022</v>
      </c>
      <c r="C972">
        <v>71920</v>
      </c>
      <c r="D972">
        <v>6743611</v>
      </c>
      <c r="E972" s="1" t="s">
        <v>478</v>
      </c>
      <c r="F972" s="1" t="s">
        <v>43</v>
      </c>
      <c r="G972" s="48" t="s">
        <v>44</v>
      </c>
      <c r="H972" t="s">
        <v>479</v>
      </c>
      <c r="I972">
        <v>1</v>
      </c>
      <c r="J972">
        <v>1</v>
      </c>
      <c r="K972" s="1" t="s">
        <v>480</v>
      </c>
      <c r="L972">
        <v>1</v>
      </c>
      <c r="M972">
        <v>1</v>
      </c>
      <c r="N972">
        <v>7</v>
      </c>
      <c r="O972">
        <v>24</v>
      </c>
      <c r="P972">
        <v>6787</v>
      </c>
      <c r="Q972">
        <v>2</v>
      </c>
      <c r="R972">
        <v>2</v>
      </c>
      <c r="S972" s="1" t="s">
        <v>482</v>
      </c>
      <c r="T972">
        <v>39999992</v>
      </c>
      <c r="U972" s="53" t="s">
        <v>56</v>
      </c>
      <c r="V972" s="53" t="s">
        <v>56</v>
      </c>
      <c r="W972" s="53" t="s">
        <v>29</v>
      </c>
      <c r="X972">
        <v>25.7</v>
      </c>
      <c r="Y972">
        <v>26.5</v>
      </c>
      <c r="Z972">
        <v>22.9</v>
      </c>
      <c r="AA972">
        <v>24.9</v>
      </c>
      <c r="AB972">
        <v>8267</v>
      </c>
      <c r="AC972" s="5">
        <v>336.05354999999997</v>
      </c>
      <c r="AD972" t="s">
        <v>1202</v>
      </c>
      <c r="AE972" s="5">
        <f t="shared" si="78"/>
        <v>10.705684523809525</v>
      </c>
      <c r="AF972" s="5">
        <f t="shared" si="77"/>
        <v>1.1883431855016944</v>
      </c>
      <c r="AG972">
        <f t="shared" si="79"/>
        <v>356.62002725999997</v>
      </c>
      <c r="AH972">
        <f t="shared" si="80"/>
        <v>1.261069788454398</v>
      </c>
      <c r="AI972">
        <f t="shared" si="81"/>
        <v>356.62002725999997</v>
      </c>
      <c r="AJ972">
        <f t="shared" si="82"/>
        <v>1.261069788454398</v>
      </c>
      <c r="AK972" s="53" t="s">
        <v>1335</v>
      </c>
    </row>
    <row r="973" spans="1:37" ht="22.2" x14ac:dyDescent="0.3">
      <c r="A973" t="s">
        <v>356</v>
      </c>
      <c r="B973">
        <v>2022</v>
      </c>
      <c r="C973">
        <v>71920</v>
      </c>
      <c r="D973">
        <v>6743611</v>
      </c>
      <c r="E973" s="1" t="s">
        <v>478</v>
      </c>
      <c r="F973" s="1" t="s">
        <v>43</v>
      </c>
      <c r="G973" s="48" t="s">
        <v>44</v>
      </c>
      <c r="H973" t="s">
        <v>479</v>
      </c>
      <c r="I973">
        <v>1</v>
      </c>
      <c r="J973">
        <v>1</v>
      </c>
      <c r="K973" s="1" t="s">
        <v>480</v>
      </c>
      <c r="L973">
        <v>1</v>
      </c>
      <c r="M973">
        <v>1</v>
      </c>
      <c r="N973">
        <v>7</v>
      </c>
      <c r="O973">
        <v>24</v>
      </c>
      <c r="P973">
        <v>6787</v>
      </c>
      <c r="Q973">
        <v>2</v>
      </c>
      <c r="R973">
        <v>2</v>
      </c>
      <c r="S973" s="1" t="s">
        <v>482</v>
      </c>
      <c r="T973">
        <v>39999992</v>
      </c>
      <c r="U973" s="53" t="s">
        <v>56</v>
      </c>
      <c r="V973" s="53" t="s">
        <v>56</v>
      </c>
      <c r="W973" s="53" t="s">
        <v>30</v>
      </c>
      <c r="X973">
        <v>25.7</v>
      </c>
      <c r="Y973">
        <v>26.5</v>
      </c>
      <c r="Z973">
        <v>22.9</v>
      </c>
      <c r="AA973">
        <v>24.9</v>
      </c>
      <c r="AB973">
        <v>8267</v>
      </c>
      <c r="AC973" s="5">
        <v>6.654935</v>
      </c>
      <c r="AD973" t="s">
        <v>1202</v>
      </c>
      <c r="AE973" s="5">
        <f t="shared" si="78"/>
        <v>10.705684523809525</v>
      </c>
      <c r="AF973" s="5">
        <f t="shared" si="77"/>
        <v>2.3532995432444373E-2</v>
      </c>
      <c r="AG973">
        <f t="shared" si="79"/>
        <v>7.0622170219999996</v>
      </c>
      <c r="AH973">
        <f t="shared" si="80"/>
        <v>2.4973214752909968E-2</v>
      </c>
      <c r="AI973">
        <f t="shared" si="81"/>
        <v>7.0622170219999996</v>
      </c>
      <c r="AJ973">
        <f t="shared" si="82"/>
        <v>2.4973214752909968E-2</v>
      </c>
      <c r="AK973" s="53" t="s">
        <v>1335</v>
      </c>
    </row>
    <row r="974" spans="1:37" ht="22.2" x14ac:dyDescent="0.3">
      <c r="A974" t="s">
        <v>356</v>
      </c>
      <c r="B974">
        <v>2022</v>
      </c>
      <c r="C974">
        <v>71920</v>
      </c>
      <c r="D974">
        <v>6743611</v>
      </c>
      <c r="E974" s="1" t="s">
        <v>478</v>
      </c>
      <c r="F974" s="1" t="s">
        <v>43</v>
      </c>
      <c r="G974" s="48" t="s">
        <v>44</v>
      </c>
      <c r="H974" t="s">
        <v>479</v>
      </c>
      <c r="I974">
        <v>1</v>
      </c>
      <c r="J974">
        <v>1</v>
      </c>
      <c r="K974" s="1" t="s">
        <v>480</v>
      </c>
      <c r="L974">
        <v>1</v>
      </c>
      <c r="M974">
        <v>1</v>
      </c>
      <c r="N974">
        <v>7</v>
      </c>
      <c r="O974">
        <v>24</v>
      </c>
      <c r="P974">
        <v>6787</v>
      </c>
      <c r="Q974">
        <v>2</v>
      </c>
      <c r="R974">
        <v>2</v>
      </c>
      <c r="S974" s="1" t="s">
        <v>482</v>
      </c>
      <c r="T974">
        <v>39999992</v>
      </c>
      <c r="U974" s="53" t="s">
        <v>56</v>
      </c>
      <c r="V974" s="53" t="s">
        <v>56</v>
      </c>
      <c r="W974" s="53" t="s">
        <v>35</v>
      </c>
      <c r="X974">
        <v>25.7</v>
      </c>
      <c r="Y974">
        <v>26.5</v>
      </c>
      <c r="Z974">
        <v>22.9</v>
      </c>
      <c r="AA974">
        <v>24.9</v>
      </c>
      <c r="AB974">
        <v>8267</v>
      </c>
      <c r="AC974" s="5">
        <v>6.1175800000000002</v>
      </c>
      <c r="AD974" t="s">
        <v>1202</v>
      </c>
      <c r="AE974" s="5">
        <f t="shared" si="78"/>
        <v>10.705684523809525</v>
      </c>
      <c r="AF974" s="5">
        <f t="shared" si="77"/>
        <v>2.1632815677029613E-2</v>
      </c>
      <c r="AG974">
        <f t="shared" si="79"/>
        <v>6.4919758959999996</v>
      </c>
      <c r="AH974">
        <f t="shared" si="80"/>
        <v>2.2956743996463823E-2</v>
      </c>
      <c r="AI974">
        <f t="shared" si="81"/>
        <v>6.4919758959999996</v>
      </c>
      <c r="AJ974">
        <f t="shared" si="82"/>
        <v>2.2956743996463823E-2</v>
      </c>
      <c r="AK974" s="53" t="s">
        <v>1335</v>
      </c>
    </row>
    <row r="975" spans="1:37" ht="22.2" x14ac:dyDescent="0.3">
      <c r="A975" t="s">
        <v>356</v>
      </c>
      <c r="B975">
        <v>2022</v>
      </c>
      <c r="C975">
        <v>71920</v>
      </c>
      <c r="D975">
        <v>6743611</v>
      </c>
      <c r="E975" s="1" t="s">
        <v>478</v>
      </c>
      <c r="F975" s="1" t="s">
        <v>43</v>
      </c>
      <c r="G975" s="48" t="s">
        <v>44</v>
      </c>
      <c r="H975" t="s">
        <v>479</v>
      </c>
      <c r="I975">
        <v>1</v>
      </c>
      <c r="J975">
        <v>1</v>
      </c>
      <c r="K975" s="1" t="s">
        <v>480</v>
      </c>
      <c r="L975">
        <v>1</v>
      </c>
      <c r="M975">
        <v>1</v>
      </c>
      <c r="N975">
        <v>7</v>
      </c>
      <c r="O975">
        <v>24</v>
      </c>
      <c r="P975">
        <v>6787</v>
      </c>
      <c r="Q975">
        <v>2</v>
      </c>
      <c r="R975">
        <v>2</v>
      </c>
      <c r="S975" s="1" t="s">
        <v>482</v>
      </c>
      <c r="T975">
        <v>39999992</v>
      </c>
      <c r="U975" s="53" t="s">
        <v>56</v>
      </c>
      <c r="V975" s="53" t="s">
        <v>56</v>
      </c>
      <c r="W975" s="53" t="s">
        <v>31</v>
      </c>
      <c r="X975">
        <v>25.7</v>
      </c>
      <c r="Y975">
        <v>26.5</v>
      </c>
      <c r="Z975">
        <v>22.9</v>
      </c>
      <c r="AA975">
        <v>24.9</v>
      </c>
      <c r="AB975">
        <v>8267</v>
      </c>
      <c r="AC975" s="5">
        <v>87.630200000000002</v>
      </c>
      <c r="AD975" t="s">
        <v>1202</v>
      </c>
      <c r="AE975" s="5">
        <f t="shared" si="78"/>
        <v>10.705684523809525</v>
      </c>
      <c r="AF975" s="5">
        <f t="shared" si="77"/>
        <v>0.30987546780609987</v>
      </c>
      <c r="AG975">
        <f t="shared" si="79"/>
        <v>92.993168239999989</v>
      </c>
      <c r="AH975">
        <f t="shared" si="80"/>
        <v>0.32883984643583314</v>
      </c>
      <c r="AI975">
        <f t="shared" si="81"/>
        <v>92.993168239999989</v>
      </c>
      <c r="AJ975">
        <f t="shared" si="82"/>
        <v>0.32883984643583314</v>
      </c>
      <c r="AK975" s="53" t="s">
        <v>1335</v>
      </c>
    </row>
    <row r="976" spans="1:37" ht="33" x14ac:dyDescent="0.3">
      <c r="A976" t="s">
        <v>356</v>
      </c>
      <c r="B976">
        <v>2022</v>
      </c>
      <c r="C976">
        <v>71920</v>
      </c>
      <c r="D976">
        <v>6743611</v>
      </c>
      <c r="E976" s="1" t="s">
        <v>478</v>
      </c>
      <c r="F976" s="1" t="s">
        <v>43</v>
      </c>
      <c r="G976" s="48" t="s">
        <v>44</v>
      </c>
      <c r="H976" t="s">
        <v>479</v>
      </c>
      <c r="I976">
        <v>1</v>
      </c>
      <c r="J976">
        <v>1</v>
      </c>
      <c r="K976" s="1" t="s">
        <v>480</v>
      </c>
      <c r="L976">
        <v>1</v>
      </c>
      <c r="M976">
        <v>1</v>
      </c>
      <c r="N976">
        <v>7</v>
      </c>
      <c r="O976">
        <v>24</v>
      </c>
      <c r="P976">
        <v>6787</v>
      </c>
      <c r="Q976">
        <v>2</v>
      </c>
      <c r="R976">
        <v>2</v>
      </c>
      <c r="S976" s="1" t="s">
        <v>482</v>
      </c>
      <c r="T976">
        <v>39999992</v>
      </c>
      <c r="U976" s="53" t="s">
        <v>56</v>
      </c>
      <c r="V976" s="53" t="s">
        <v>56</v>
      </c>
      <c r="W976" s="53" t="s">
        <v>32</v>
      </c>
      <c r="X976">
        <v>25.7</v>
      </c>
      <c r="Y976">
        <v>26.5</v>
      </c>
      <c r="Z976">
        <v>22.9</v>
      </c>
      <c r="AA976">
        <v>24.9</v>
      </c>
      <c r="AB976">
        <v>8267</v>
      </c>
      <c r="AC976" s="5">
        <v>1.0829770000000001</v>
      </c>
      <c r="AD976" t="s">
        <v>1202</v>
      </c>
      <c r="AE976" s="5">
        <f t="shared" si="78"/>
        <v>10.705684523809525</v>
      </c>
      <c r="AF976" s="5">
        <f t="shared" si="77"/>
        <v>3.8295930455282154E-3</v>
      </c>
      <c r="AG976">
        <f t="shared" si="79"/>
        <v>1.1492551924000001</v>
      </c>
      <c r="AH976">
        <f t="shared" si="80"/>
        <v>4.0639641399145415E-3</v>
      </c>
      <c r="AI976">
        <f t="shared" si="81"/>
        <v>1.1492551924000001</v>
      </c>
      <c r="AJ976">
        <f t="shared" si="82"/>
        <v>4.0639641399145415E-3</v>
      </c>
      <c r="AK976" s="53" t="s">
        <v>1335</v>
      </c>
    </row>
    <row r="977" spans="1:37" ht="22.2" x14ac:dyDescent="0.3">
      <c r="A977" t="s">
        <v>356</v>
      </c>
      <c r="B977">
        <v>2022</v>
      </c>
      <c r="C977">
        <v>71920</v>
      </c>
      <c r="D977">
        <v>6743611</v>
      </c>
      <c r="E977" s="1" t="s">
        <v>478</v>
      </c>
      <c r="F977" s="1" t="s">
        <v>43</v>
      </c>
      <c r="G977" s="48" t="s">
        <v>44</v>
      </c>
      <c r="H977" t="s">
        <v>479</v>
      </c>
      <c r="I977">
        <v>2</v>
      </c>
      <c r="J977">
        <v>2</v>
      </c>
      <c r="K977" s="1" t="s">
        <v>483</v>
      </c>
      <c r="L977">
        <v>2</v>
      </c>
      <c r="M977">
        <v>2</v>
      </c>
      <c r="N977">
        <v>7</v>
      </c>
      <c r="O977">
        <v>24</v>
      </c>
      <c r="P977">
        <v>7391</v>
      </c>
      <c r="Q977">
        <v>1</v>
      </c>
      <c r="R977">
        <v>1</v>
      </c>
      <c r="S977" s="1" t="s">
        <v>485</v>
      </c>
      <c r="T977">
        <v>10200601</v>
      </c>
      <c r="U977" s="53" t="s">
        <v>37</v>
      </c>
      <c r="V977" s="53" t="s">
        <v>37</v>
      </c>
      <c r="W977" s="53" t="s">
        <v>28</v>
      </c>
      <c r="X977">
        <v>18.600000000000001</v>
      </c>
      <c r="Y977">
        <v>27.7</v>
      </c>
      <c r="Z977">
        <v>27.1</v>
      </c>
      <c r="AA977">
        <v>26.6</v>
      </c>
      <c r="AB977">
        <v>20.071999999999999</v>
      </c>
      <c r="AC977" s="5">
        <v>0.421512</v>
      </c>
      <c r="AD977" t="s">
        <v>1202</v>
      </c>
      <c r="AE977" s="5">
        <f t="shared" si="78"/>
        <v>12.186351190476191</v>
      </c>
      <c r="AF977" s="5">
        <f t="shared" si="77"/>
        <v>1.3687306183195775E-3</v>
      </c>
      <c r="AG977">
        <f t="shared" si="79"/>
        <v>0.44730853439999996</v>
      </c>
      <c r="AH977">
        <f t="shared" si="80"/>
        <v>1.4524969321607355E-3</v>
      </c>
      <c r="AI977">
        <f t="shared" si="81"/>
        <v>0.44730853439999996</v>
      </c>
      <c r="AJ977">
        <f t="shared" si="82"/>
        <v>1.4524969321607355E-3</v>
      </c>
      <c r="AK977" s="53" t="s">
        <v>1335</v>
      </c>
    </row>
    <row r="978" spans="1:37" ht="22.2" x14ac:dyDescent="0.3">
      <c r="A978" t="s">
        <v>356</v>
      </c>
      <c r="B978">
        <v>2022</v>
      </c>
      <c r="C978">
        <v>71920</v>
      </c>
      <c r="D978">
        <v>6743611</v>
      </c>
      <c r="E978" s="1" t="s">
        <v>478</v>
      </c>
      <c r="F978" s="1" t="s">
        <v>43</v>
      </c>
      <c r="G978" s="48" t="s">
        <v>44</v>
      </c>
      <c r="H978" t="s">
        <v>479</v>
      </c>
      <c r="I978">
        <v>2</v>
      </c>
      <c r="J978">
        <v>2</v>
      </c>
      <c r="K978" s="1" t="s">
        <v>483</v>
      </c>
      <c r="L978">
        <v>2</v>
      </c>
      <c r="M978">
        <v>2</v>
      </c>
      <c r="N978">
        <v>7</v>
      </c>
      <c r="O978">
        <v>24</v>
      </c>
      <c r="P978">
        <v>7391</v>
      </c>
      <c r="Q978">
        <v>1</v>
      </c>
      <c r="R978">
        <v>1</v>
      </c>
      <c r="S978" s="1" t="s">
        <v>485</v>
      </c>
      <c r="T978">
        <v>10200601</v>
      </c>
      <c r="U978" s="53" t="s">
        <v>37</v>
      </c>
      <c r="V978" s="53" t="s">
        <v>37</v>
      </c>
      <c r="W978" s="53" t="s">
        <v>29</v>
      </c>
      <c r="X978">
        <v>18.600000000000001</v>
      </c>
      <c r="Y978">
        <v>27.7</v>
      </c>
      <c r="Z978">
        <v>27.1</v>
      </c>
      <c r="AA978">
        <v>26.6</v>
      </c>
      <c r="AB978">
        <v>20.071999999999999</v>
      </c>
      <c r="AC978" s="5">
        <v>0.70252000000000003</v>
      </c>
      <c r="AD978" t="s">
        <v>1202</v>
      </c>
      <c r="AE978" s="5">
        <f t="shared" si="78"/>
        <v>12.186351190476191</v>
      </c>
      <c r="AF978" s="5">
        <f t="shared" si="77"/>
        <v>2.2812176971992964E-3</v>
      </c>
      <c r="AG978">
        <f t="shared" si="79"/>
        <v>0.745514224</v>
      </c>
      <c r="AH978">
        <f t="shared" si="80"/>
        <v>2.4208282202678932E-3</v>
      </c>
      <c r="AI978">
        <f t="shared" si="81"/>
        <v>0.745514224</v>
      </c>
      <c r="AJ978">
        <f t="shared" si="82"/>
        <v>2.4208282202678932E-3</v>
      </c>
      <c r="AK978" s="53" t="s">
        <v>1335</v>
      </c>
    </row>
    <row r="979" spans="1:37" ht="22.2" x14ac:dyDescent="0.3">
      <c r="A979" t="s">
        <v>356</v>
      </c>
      <c r="B979">
        <v>2022</v>
      </c>
      <c r="C979">
        <v>71920</v>
      </c>
      <c r="D979">
        <v>6743611</v>
      </c>
      <c r="E979" s="1" t="s">
        <v>478</v>
      </c>
      <c r="F979" s="1" t="s">
        <v>43</v>
      </c>
      <c r="G979" s="48" t="s">
        <v>44</v>
      </c>
      <c r="H979" t="s">
        <v>479</v>
      </c>
      <c r="I979">
        <v>2</v>
      </c>
      <c r="J979">
        <v>2</v>
      </c>
      <c r="K979" s="1" t="s">
        <v>483</v>
      </c>
      <c r="L979">
        <v>2</v>
      </c>
      <c r="M979">
        <v>2</v>
      </c>
      <c r="N979">
        <v>7</v>
      </c>
      <c r="O979">
        <v>24</v>
      </c>
      <c r="P979">
        <v>7391</v>
      </c>
      <c r="Q979">
        <v>1</v>
      </c>
      <c r="R979">
        <v>1</v>
      </c>
      <c r="S979" s="1" t="s">
        <v>485</v>
      </c>
      <c r="T979">
        <v>10200601</v>
      </c>
      <c r="U979" s="53" t="s">
        <v>37</v>
      </c>
      <c r="V979" s="53" t="s">
        <v>37</v>
      </c>
      <c r="W979" s="53" t="s">
        <v>30</v>
      </c>
      <c r="X979">
        <v>18.600000000000001</v>
      </c>
      <c r="Y979">
        <v>27.7</v>
      </c>
      <c r="Z979">
        <v>27.1</v>
      </c>
      <c r="AA979">
        <v>26.6</v>
      </c>
      <c r="AB979">
        <v>20.071999999999999</v>
      </c>
      <c r="AC979" s="5">
        <v>3.8136799999999998E-2</v>
      </c>
      <c r="AD979" t="s">
        <v>1202</v>
      </c>
      <c r="AE979" s="5">
        <f t="shared" si="78"/>
        <v>12.186351190476191</v>
      </c>
      <c r="AF979" s="5">
        <f t="shared" si="77"/>
        <v>1.2383753213367606E-4</v>
      </c>
      <c r="AG979">
        <f t="shared" si="79"/>
        <v>4.0470772159999994E-2</v>
      </c>
      <c r="AH979">
        <f t="shared" si="80"/>
        <v>1.3141638910025701E-4</v>
      </c>
      <c r="AI979">
        <f t="shared" si="81"/>
        <v>4.0470772159999994E-2</v>
      </c>
      <c r="AJ979">
        <f t="shared" si="82"/>
        <v>1.3141638910025701E-4</v>
      </c>
      <c r="AK979" s="53" t="s">
        <v>1335</v>
      </c>
    </row>
    <row r="980" spans="1:37" ht="22.2" x14ac:dyDescent="0.3">
      <c r="A980" t="s">
        <v>356</v>
      </c>
      <c r="B980">
        <v>2022</v>
      </c>
      <c r="C980">
        <v>71920</v>
      </c>
      <c r="D980">
        <v>6743611</v>
      </c>
      <c r="E980" s="1" t="s">
        <v>478</v>
      </c>
      <c r="F980" s="1" t="s">
        <v>43</v>
      </c>
      <c r="G980" s="48" t="s">
        <v>44</v>
      </c>
      <c r="H980" t="s">
        <v>479</v>
      </c>
      <c r="I980">
        <v>2</v>
      </c>
      <c r="J980">
        <v>2</v>
      </c>
      <c r="K980" s="1" t="s">
        <v>483</v>
      </c>
      <c r="L980">
        <v>2</v>
      </c>
      <c r="M980">
        <v>2</v>
      </c>
      <c r="N980">
        <v>7</v>
      </c>
      <c r="O980">
        <v>24</v>
      </c>
      <c r="P980">
        <v>7391</v>
      </c>
      <c r="Q980">
        <v>1</v>
      </c>
      <c r="R980">
        <v>1</v>
      </c>
      <c r="S980" s="1" t="s">
        <v>485</v>
      </c>
      <c r="T980">
        <v>10200601</v>
      </c>
      <c r="U980" s="53" t="s">
        <v>37</v>
      </c>
      <c r="V980" s="53" t="s">
        <v>37</v>
      </c>
      <c r="W980" s="53" t="s">
        <v>35</v>
      </c>
      <c r="X980">
        <v>18.600000000000001</v>
      </c>
      <c r="Y980">
        <v>27.7</v>
      </c>
      <c r="Z980">
        <v>27.1</v>
      </c>
      <c r="AA980">
        <v>26.6</v>
      </c>
      <c r="AB980">
        <v>20.071999999999999</v>
      </c>
      <c r="AC980" s="5">
        <v>2.8602599999999999E-2</v>
      </c>
      <c r="AD980" t="s">
        <v>1202</v>
      </c>
      <c r="AE980" s="5">
        <f t="shared" si="78"/>
        <v>12.186351190476191</v>
      </c>
      <c r="AF980" s="5">
        <f t="shared" si="77"/>
        <v>9.2878149100257044E-5</v>
      </c>
      <c r="AG980">
        <f t="shared" si="79"/>
        <v>3.0353079119999998E-2</v>
      </c>
      <c r="AH980">
        <f t="shared" si="80"/>
        <v>9.8562291825192764E-5</v>
      </c>
      <c r="AI980">
        <f t="shared" si="81"/>
        <v>3.0353079119999998E-2</v>
      </c>
      <c r="AJ980">
        <f t="shared" si="82"/>
        <v>9.8562291825192764E-5</v>
      </c>
      <c r="AK980" s="53" t="s">
        <v>1335</v>
      </c>
    </row>
    <row r="981" spans="1:37" ht="22.2" x14ac:dyDescent="0.3">
      <c r="A981" t="s">
        <v>356</v>
      </c>
      <c r="B981">
        <v>2022</v>
      </c>
      <c r="C981">
        <v>71920</v>
      </c>
      <c r="D981">
        <v>6743611</v>
      </c>
      <c r="E981" s="1" t="s">
        <v>478</v>
      </c>
      <c r="F981" s="1" t="s">
        <v>43</v>
      </c>
      <c r="G981" s="48" t="s">
        <v>44</v>
      </c>
      <c r="H981" t="s">
        <v>479</v>
      </c>
      <c r="I981">
        <v>2</v>
      </c>
      <c r="J981">
        <v>2</v>
      </c>
      <c r="K981" s="1" t="s">
        <v>483</v>
      </c>
      <c r="L981">
        <v>2</v>
      </c>
      <c r="M981">
        <v>2</v>
      </c>
      <c r="N981">
        <v>7</v>
      </c>
      <c r="O981">
        <v>24</v>
      </c>
      <c r="P981">
        <v>7391</v>
      </c>
      <c r="Q981">
        <v>1</v>
      </c>
      <c r="R981">
        <v>1</v>
      </c>
      <c r="S981" s="1" t="s">
        <v>485</v>
      </c>
      <c r="T981">
        <v>10200601</v>
      </c>
      <c r="U981" s="53" t="s">
        <v>37</v>
      </c>
      <c r="V981" s="53" t="s">
        <v>37</v>
      </c>
      <c r="W981" s="53" t="s">
        <v>31</v>
      </c>
      <c r="X981">
        <v>18.600000000000001</v>
      </c>
      <c r="Y981">
        <v>27.7</v>
      </c>
      <c r="Z981">
        <v>27.1</v>
      </c>
      <c r="AA981">
        <v>26.6</v>
      </c>
      <c r="AB981">
        <v>20.071999999999999</v>
      </c>
      <c r="AC981" s="5">
        <v>1.1019529999999999E-3</v>
      </c>
      <c r="AD981" t="s">
        <v>1202</v>
      </c>
      <c r="AE981" s="5">
        <f t="shared" si="78"/>
        <v>12.186351190476191</v>
      </c>
      <c r="AF981" s="5">
        <f t="shared" si="77"/>
        <v>3.5782535516168304E-6</v>
      </c>
      <c r="AG981">
        <f t="shared" si="79"/>
        <v>1.1693925235999997E-3</v>
      </c>
      <c r="AH981">
        <f t="shared" si="80"/>
        <v>3.7972426689757799E-6</v>
      </c>
      <c r="AI981">
        <f t="shared" si="81"/>
        <v>1.1693925235999997E-3</v>
      </c>
      <c r="AJ981">
        <f t="shared" si="82"/>
        <v>3.7972426689757799E-6</v>
      </c>
      <c r="AK981" s="53" t="s">
        <v>1335</v>
      </c>
    </row>
    <row r="982" spans="1:37" ht="33" x14ac:dyDescent="0.3">
      <c r="A982" t="s">
        <v>356</v>
      </c>
      <c r="B982">
        <v>2022</v>
      </c>
      <c r="C982">
        <v>71920</v>
      </c>
      <c r="D982">
        <v>6743611</v>
      </c>
      <c r="E982" s="1" t="s">
        <v>478</v>
      </c>
      <c r="F982" s="1" t="s">
        <v>43</v>
      </c>
      <c r="G982" s="48" t="s">
        <v>44</v>
      </c>
      <c r="H982" t="s">
        <v>479</v>
      </c>
      <c r="I982">
        <v>2</v>
      </c>
      <c r="J982">
        <v>2</v>
      </c>
      <c r="K982" s="1" t="s">
        <v>483</v>
      </c>
      <c r="L982">
        <v>2</v>
      </c>
      <c r="M982">
        <v>2</v>
      </c>
      <c r="N982">
        <v>7</v>
      </c>
      <c r="O982">
        <v>24</v>
      </c>
      <c r="P982">
        <v>7391</v>
      </c>
      <c r="Q982">
        <v>1</v>
      </c>
      <c r="R982">
        <v>1</v>
      </c>
      <c r="S982" s="1" t="s">
        <v>485</v>
      </c>
      <c r="T982">
        <v>10200601</v>
      </c>
      <c r="U982" s="53" t="s">
        <v>37</v>
      </c>
      <c r="V982" s="53" t="s">
        <v>37</v>
      </c>
      <c r="W982" s="53" t="s">
        <v>32</v>
      </c>
      <c r="X982">
        <v>18.600000000000001</v>
      </c>
      <c r="Y982">
        <v>27.7</v>
      </c>
      <c r="Z982">
        <v>27.1</v>
      </c>
      <c r="AA982">
        <v>26.6</v>
      </c>
      <c r="AB982">
        <v>20.071999999999999</v>
      </c>
      <c r="AC982" s="5">
        <v>2.7598999999999999E-2</v>
      </c>
      <c r="AD982" t="s">
        <v>1202</v>
      </c>
      <c r="AE982" s="5">
        <f t="shared" si="78"/>
        <v>12.186351190476191</v>
      </c>
      <c r="AF982" s="5">
        <f t="shared" si="77"/>
        <v>8.9619266675686616E-5</v>
      </c>
      <c r="AG982">
        <f t="shared" si="79"/>
        <v>2.9288058799999996E-2</v>
      </c>
      <c r="AH982">
        <f t="shared" si="80"/>
        <v>9.5103965796238625E-5</v>
      </c>
      <c r="AI982">
        <f t="shared" si="81"/>
        <v>2.9288058799999996E-2</v>
      </c>
      <c r="AJ982">
        <f t="shared" si="82"/>
        <v>9.5103965796238625E-5</v>
      </c>
      <c r="AK982" s="53" t="s">
        <v>1335</v>
      </c>
    </row>
    <row r="983" spans="1:37" ht="22.2" x14ac:dyDescent="0.3">
      <c r="A983" t="s">
        <v>356</v>
      </c>
      <c r="B983">
        <v>2022</v>
      </c>
      <c r="C983">
        <v>71920</v>
      </c>
      <c r="D983">
        <v>6743611</v>
      </c>
      <c r="E983" s="1" t="s">
        <v>478</v>
      </c>
      <c r="F983" s="1" t="s">
        <v>43</v>
      </c>
      <c r="G983" s="48" t="s">
        <v>44</v>
      </c>
      <c r="H983" t="s">
        <v>479</v>
      </c>
      <c r="I983">
        <v>2</v>
      </c>
      <c r="J983">
        <v>2</v>
      </c>
      <c r="K983" s="1" t="s">
        <v>483</v>
      </c>
      <c r="L983">
        <v>2</v>
      </c>
      <c r="M983">
        <v>2</v>
      </c>
      <c r="N983">
        <v>7</v>
      </c>
      <c r="O983">
        <v>24</v>
      </c>
      <c r="P983">
        <v>7391</v>
      </c>
      <c r="Q983">
        <v>2</v>
      </c>
      <c r="R983">
        <v>2</v>
      </c>
      <c r="S983" s="1" t="s">
        <v>484</v>
      </c>
      <c r="T983">
        <v>39999992</v>
      </c>
      <c r="U983" s="53" t="s">
        <v>56</v>
      </c>
      <c r="V983" s="53" t="s">
        <v>56</v>
      </c>
      <c r="W983" s="53" t="s">
        <v>34</v>
      </c>
      <c r="X983">
        <v>21.2</v>
      </c>
      <c r="Y983">
        <v>25.9</v>
      </c>
      <c r="Z983">
        <v>26.8</v>
      </c>
      <c r="AA983">
        <v>26.1</v>
      </c>
      <c r="AB983">
        <v>8147</v>
      </c>
      <c r="AC983" s="5">
        <v>12.790789999999999</v>
      </c>
      <c r="AD983" t="s">
        <v>1202</v>
      </c>
      <c r="AE983" s="5">
        <f t="shared" si="78"/>
        <v>11.394458333333333</v>
      </c>
      <c r="AF983" s="5">
        <f t="shared" si="77"/>
        <v>4.1534157759437154E-2</v>
      </c>
      <c r="AG983">
        <f t="shared" si="79"/>
        <v>13.573586347999999</v>
      </c>
      <c r="AH983">
        <f t="shared" si="80"/>
        <v>4.4076048214314711E-2</v>
      </c>
      <c r="AI983">
        <f t="shared" si="81"/>
        <v>13.573586347999999</v>
      </c>
      <c r="AJ983">
        <f t="shared" si="82"/>
        <v>4.4076048214314711E-2</v>
      </c>
      <c r="AK983" s="53" t="s">
        <v>1335</v>
      </c>
    </row>
    <row r="984" spans="1:37" ht="22.2" x14ac:dyDescent="0.3">
      <c r="A984" t="s">
        <v>356</v>
      </c>
      <c r="B984">
        <v>2022</v>
      </c>
      <c r="C984">
        <v>71920</v>
      </c>
      <c r="D984">
        <v>6743611</v>
      </c>
      <c r="E984" s="1" t="s">
        <v>478</v>
      </c>
      <c r="F984" s="1" t="s">
        <v>43</v>
      </c>
      <c r="G984" s="48" t="s">
        <v>44</v>
      </c>
      <c r="H984" t="s">
        <v>479</v>
      </c>
      <c r="I984">
        <v>2</v>
      </c>
      <c r="J984">
        <v>2</v>
      </c>
      <c r="K984" s="1" t="s">
        <v>483</v>
      </c>
      <c r="L984">
        <v>2</v>
      </c>
      <c r="M984">
        <v>2</v>
      </c>
      <c r="N984">
        <v>7</v>
      </c>
      <c r="O984">
        <v>24</v>
      </c>
      <c r="P984">
        <v>7391</v>
      </c>
      <c r="Q984">
        <v>2</v>
      </c>
      <c r="R984">
        <v>2</v>
      </c>
      <c r="S984" s="1" t="s">
        <v>484</v>
      </c>
      <c r="T984">
        <v>39999992</v>
      </c>
      <c r="U984" s="53" t="s">
        <v>56</v>
      </c>
      <c r="V984" s="53" t="s">
        <v>56</v>
      </c>
      <c r="W984" s="53" t="s">
        <v>28</v>
      </c>
      <c r="X984">
        <v>21.2</v>
      </c>
      <c r="Y984">
        <v>25.9</v>
      </c>
      <c r="Z984">
        <v>26.8</v>
      </c>
      <c r="AA984">
        <v>26.1</v>
      </c>
      <c r="AB984">
        <v>8147</v>
      </c>
      <c r="AC984" s="5">
        <v>17.923400000000001</v>
      </c>
      <c r="AD984" t="s">
        <v>1202</v>
      </c>
      <c r="AE984" s="5">
        <f t="shared" si="78"/>
        <v>11.394458333333333</v>
      </c>
      <c r="AF984" s="5">
        <f t="shared" si="77"/>
        <v>5.8200730618319575E-2</v>
      </c>
      <c r="AG984">
        <f t="shared" si="79"/>
        <v>19.02031208</v>
      </c>
      <c r="AH984">
        <f t="shared" si="80"/>
        <v>6.1762615332160729E-2</v>
      </c>
      <c r="AI984">
        <f t="shared" si="81"/>
        <v>19.02031208</v>
      </c>
      <c r="AJ984">
        <f t="shared" si="82"/>
        <v>6.1762615332160729E-2</v>
      </c>
      <c r="AK984" s="53" t="s">
        <v>1335</v>
      </c>
    </row>
    <row r="985" spans="1:37" ht="22.2" x14ac:dyDescent="0.3">
      <c r="A985" t="s">
        <v>356</v>
      </c>
      <c r="B985">
        <v>2022</v>
      </c>
      <c r="C985">
        <v>71920</v>
      </c>
      <c r="D985">
        <v>6743611</v>
      </c>
      <c r="E985" s="1" t="s">
        <v>478</v>
      </c>
      <c r="F985" s="1" t="s">
        <v>43</v>
      </c>
      <c r="G985" s="48" t="s">
        <v>44</v>
      </c>
      <c r="H985" t="s">
        <v>479</v>
      </c>
      <c r="I985">
        <v>2</v>
      </c>
      <c r="J985">
        <v>2</v>
      </c>
      <c r="K985" s="1" t="s">
        <v>483</v>
      </c>
      <c r="L985">
        <v>2</v>
      </c>
      <c r="M985">
        <v>2</v>
      </c>
      <c r="N985">
        <v>7</v>
      </c>
      <c r="O985">
        <v>24</v>
      </c>
      <c r="P985">
        <v>7391</v>
      </c>
      <c r="Q985">
        <v>2</v>
      </c>
      <c r="R985">
        <v>2</v>
      </c>
      <c r="S985" s="1" t="s">
        <v>484</v>
      </c>
      <c r="T985">
        <v>39999992</v>
      </c>
      <c r="U985" s="53" t="s">
        <v>56</v>
      </c>
      <c r="V985" s="53" t="s">
        <v>56</v>
      </c>
      <c r="W985" s="53" t="s">
        <v>29</v>
      </c>
      <c r="X985">
        <v>21.2</v>
      </c>
      <c r="Y985">
        <v>25.9</v>
      </c>
      <c r="Z985">
        <v>26.8</v>
      </c>
      <c r="AA985">
        <v>26.1</v>
      </c>
      <c r="AB985">
        <v>8147</v>
      </c>
      <c r="AC985" s="5">
        <v>230.56010000000001</v>
      </c>
      <c r="AD985" t="s">
        <v>1202</v>
      </c>
      <c r="AE985" s="5">
        <f t="shared" si="78"/>
        <v>11.394458333333333</v>
      </c>
      <c r="AF985" s="5">
        <f t="shared" si="77"/>
        <v>0.74867303477202007</v>
      </c>
      <c r="AG985">
        <f t="shared" si="79"/>
        <v>244.67037811999998</v>
      </c>
      <c r="AH985">
        <f t="shared" si="80"/>
        <v>0.79449182450006761</v>
      </c>
      <c r="AI985">
        <f t="shared" si="81"/>
        <v>244.67037811999998</v>
      </c>
      <c r="AJ985">
        <f t="shared" si="82"/>
        <v>0.79449182450006761</v>
      </c>
      <c r="AK985" s="53" t="s">
        <v>1335</v>
      </c>
    </row>
    <row r="986" spans="1:37" ht="22.2" x14ac:dyDescent="0.3">
      <c r="A986" t="s">
        <v>356</v>
      </c>
      <c r="B986">
        <v>2022</v>
      </c>
      <c r="C986">
        <v>71920</v>
      </c>
      <c r="D986">
        <v>6743611</v>
      </c>
      <c r="E986" s="1" t="s">
        <v>478</v>
      </c>
      <c r="F986" s="1" t="s">
        <v>43</v>
      </c>
      <c r="G986" s="48" t="s">
        <v>44</v>
      </c>
      <c r="H986" t="s">
        <v>479</v>
      </c>
      <c r="I986">
        <v>2</v>
      </c>
      <c r="J986">
        <v>2</v>
      </c>
      <c r="K986" s="1" t="s">
        <v>483</v>
      </c>
      <c r="L986">
        <v>2</v>
      </c>
      <c r="M986">
        <v>2</v>
      </c>
      <c r="N986">
        <v>7</v>
      </c>
      <c r="O986">
        <v>24</v>
      </c>
      <c r="P986">
        <v>7391</v>
      </c>
      <c r="Q986">
        <v>2</v>
      </c>
      <c r="R986">
        <v>2</v>
      </c>
      <c r="S986" s="1" t="s">
        <v>484</v>
      </c>
      <c r="T986">
        <v>39999992</v>
      </c>
      <c r="U986" s="53" t="s">
        <v>56</v>
      </c>
      <c r="V986" s="53" t="s">
        <v>56</v>
      </c>
      <c r="W986" s="53" t="s">
        <v>30</v>
      </c>
      <c r="X986">
        <v>21.2</v>
      </c>
      <c r="Y986">
        <v>25.9</v>
      </c>
      <c r="Z986">
        <v>26.8</v>
      </c>
      <c r="AA986">
        <v>26.1</v>
      </c>
      <c r="AB986">
        <v>8147</v>
      </c>
      <c r="AC986" s="5">
        <v>80.655299999999997</v>
      </c>
      <c r="AD986" t="s">
        <v>1202</v>
      </c>
      <c r="AE986" s="5">
        <f t="shared" si="78"/>
        <v>11.394458333333333</v>
      </c>
      <c r="AF986" s="5">
        <f t="shared" si="77"/>
        <v>0.2619032877824381</v>
      </c>
      <c r="AG986">
        <f t="shared" si="79"/>
        <v>85.591404359999984</v>
      </c>
      <c r="AH986">
        <f t="shared" si="80"/>
        <v>0.27793176899472327</v>
      </c>
      <c r="AI986">
        <f t="shared" si="81"/>
        <v>85.591404359999984</v>
      </c>
      <c r="AJ986">
        <f t="shared" si="82"/>
        <v>0.27793176899472327</v>
      </c>
      <c r="AK986" s="53" t="s">
        <v>1335</v>
      </c>
    </row>
    <row r="987" spans="1:37" ht="22.2" x14ac:dyDescent="0.3">
      <c r="A987" t="s">
        <v>356</v>
      </c>
      <c r="B987">
        <v>2022</v>
      </c>
      <c r="C987">
        <v>71920</v>
      </c>
      <c r="D987">
        <v>6743611</v>
      </c>
      <c r="E987" s="1" t="s">
        <v>478</v>
      </c>
      <c r="F987" s="1" t="s">
        <v>43</v>
      </c>
      <c r="G987" s="48" t="s">
        <v>44</v>
      </c>
      <c r="H987" t="s">
        <v>479</v>
      </c>
      <c r="I987">
        <v>2</v>
      </c>
      <c r="J987">
        <v>2</v>
      </c>
      <c r="K987" s="1" t="s">
        <v>483</v>
      </c>
      <c r="L987">
        <v>2</v>
      </c>
      <c r="M987">
        <v>2</v>
      </c>
      <c r="N987">
        <v>7</v>
      </c>
      <c r="O987">
        <v>24</v>
      </c>
      <c r="P987">
        <v>7391</v>
      </c>
      <c r="Q987">
        <v>2</v>
      </c>
      <c r="R987">
        <v>2</v>
      </c>
      <c r="S987" s="1" t="s">
        <v>484</v>
      </c>
      <c r="T987">
        <v>39999992</v>
      </c>
      <c r="U987" s="53" t="s">
        <v>56</v>
      </c>
      <c r="V987" s="53" t="s">
        <v>56</v>
      </c>
      <c r="W987" s="53" t="s">
        <v>35</v>
      </c>
      <c r="X987">
        <v>21.2</v>
      </c>
      <c r="Y987">
        <v>25.9</v>
      </c>
      <c r="Z987">
        <v>26.8</v>
      </c>
      <c r="AA987">
        <v>26.1</v>
      </c>
      <c r="AB987">
        <v>8147</v>
      </c>
      <c r="AC987" s="5">
        <v>79.840599999999995</v>
      </c>
      <c r="AD987" t="s">
        <v>1202</v>
      </c>
      <c r="AE987" s="5">
        <f t="shared" si="78"/>
        <v>11.394458333333333</v>
      </c>
      <c r="AF987" s="5">
        <f t="shared" si="77"/>
        <v>0.25925780002705995</v>
      </c>
      <c r="AG987">
        <f t="shared" si="79"/>
        <v>84.726844719999988</v>
      </c>
      <c r="AH987">
        <f t="shared" si="80"/>
        <v>0.27512437738871598</v>
      </c>
      <c r="AI987">
        <f t="shared" si="81"/>
        <v>84.726844719999988</v>
      </c>
      <c r="AJ987">
        <f t="shared" si="82"/>
        <v>0.27512437738871598</v>
      </c>
      <c r="AK987" s="53" t="s">
        <v>1335</v>
      </c>
    </row>
    <row r="988" spans="1:37" ht="22.2" x14ac:dyDescent="0.3">
      <c r="A988" t="s">
        <v>356</v>
      </c>
      <c r="B988">
        <v>2022</v>
      </c>
      <c r="C988">
        <v>71920</v>
      </c>
      <c r="D988">
        <v>6743611</v>
      </c>
      <c r="E988" s="1" t="s">
        <v>478</v>
      </c>
      <c r="F988" s="1" t="s">
        <v>43</v>
      </c>
      <c r="G988" s="48" t="s">
        <v>44</v>
      </c>
      <c r="H988" t="s">
        <v>479</v>
      </c>
      <c r="I988">
        <v>2</v>
      </c>
      <c r="J988">
        <v>2</v>
      </c>
      <c r="K988" s="1" t="s">
        <v>483</v>
      </c>
      <c r="L988">
        <v>2</v>
      </c>
      <c r="M988">
        <v>2</v>
      </c>
      <c r="N988">
        <v>7</v>
      </c>
      <c r="O988">
        <v>24</v>
      </c>
      <c r="P988">
        <v>7391</v>
      </c>
      <c r="Q988">
        <v>2</v>
      </c>
      <c r="R988">
        <v>2</v>
      </c>
      <c r="S988" s="1" t="s">
        <v>484</v>
      </c>
      <c r="T988">
        <v>39999992</v>
      </c>
      <c r="U988" s="53" t="s">
        <v>56</v>
      </c>
      <c r="V988" s="53" t="s">
        <v>56</v>
      </c>
      <c r="W988" s="53" t="s">
        <v>31</v>
      </c>
      <c r="X988">
        <v>21.2</v>
      </c>
      <c r="Y988">
        <v>25.9</v>
      </c>
      <c r="Z988">
        <v>26.8</v>
      </c>
      <c r="AA988">
        <v>26.1</v>
      </c>
      <c r="AB988">
        <v>8147</v>
      </c>
      <c r="AC988" s="5">
        <v>82.284700000000001</v>
      </c>
      <c r="AD988" t="s">
        <v>1202</v>
      </c>
      <c r="AE988" s="5">
        <f t="shared" si="78"/>
        <v>11.394458333333333</v>
      </c>
      <c r="AF988" s="5">
        <f t="shared" si="77"/>
        <v>0.26719426329319446</v>
      </c>
      <c r="AG988">
        <f t="shared" si="79"/>
        <v>87.32052363999999</v>
      </c>
      <c r="AH988">
        <f t="shared" si="80"/>
        <v>0.28354655220673791</v>
      </c>
      <c r="AI988">
        <f t="shared" si="81"/>
        <v>87.32052363999999</v>
      </c>
      <c r="AJ988">
        <f t="shared" si="82"/>
        <v>0.28354655220673791</v>
      </c>
      <c r="AK988" s="53" t="s">
        <v>1335</v>
      </c>
    </row>
    <row r="989" spans="1:37" ht="33" x14ac:dyDescent="0.3">
      <c r="A989" t="s">
        <v>356</v>
      </c>
      <c r="B989">
        <v>2022</v>
      </c>
      <c r="C989">
        <v>71920</v>
      </c>
      <c r="D989">
        <v>6743611</v>
      </c>
      <c r="E989" s="1" t="s">
        <v>478</v>
      </c>
      <c r="F989" s="1" t="s">
        <v>43</v>
      </c>
      <c r="G989" s="48" t="s">
        <v>44</v>
      </c>
      <c r="H989" t="s">
        <v>479</v>
      </c>
      <c r="I989">
        <v>2</v>
      </c>
      <c r="J989">
        <v>2</v>
      </c>
      <c r="K989" s="1" t="s">
        <v>483</v>
      </c>
      <c r="L989">
        <v>2</v>
      </c>
      <c r="M989">
        <v>2</v>
      </c>
      <c r="N989">
        <v>7</v>
      </c>
      <c r="O989">
        <v>24</v>
      </c>
      <c r="P989">
        <v>7391</v>
      </c>
      <c r="Q989">
        <v>2</v>
      </c>
      <c r="R989">
        <v>2</v>
      </c>
      <c r="S989" s="1" t="s">
        <v>484</v>
      </c>
      <c r="T989">
        <v>39999992</v>
      </c>
      <c r="U989" s="53" t="s">
        <v>56</v>
      </c>
      <c r="V989" s="53" t="s">
        <v>56</v>
      </c>
      <c r="W989" s="53" t="s">
        <v>32</v>
      </c>
      <c r="X989">
        <v>21.2</v>
      </c>
      <c r="Y989">
        <v>25.9</v>
      </c>
      <c r="Z989">
        <v>26.8</v>
      </c>
      <c r="AA989">
        <v>26.1</v>
      </c>
      <c r="AB989">
        <v>8147</v>
      </c>
      <c r="AC989" s="5">
        <v>0.84321449999999998</v>
      </c>
      <c r="AD989" t="s">
        <v>1202</v>
      </c>
      <c r="AE989" s="5">
        <f t="shared" si="78"/>
        <v>11.394458333333333</v>
      </c>
      <c r="AF989" s="5">
        <f t="shared" si="77"/>
        <v>2.7380798268163984E-3</v>
      </c>
      <c r="AG989">
        <f t="shared" si="79"/>
        <v>0.89481922739999986</v>
      </c>
      <c r="AH989">
        <f t="shared" si="80"/>
        <v>2.9056503122175613E-3</v>
      </c>
      <c r="AI989">
        <f t="shared" si="81"/>
        <v>0.89481922739999986</v>
      </c>
      <c r="AJ989">
        <f t="shared" si="82"/>
        <v>2.9056503122175613E-3</v>
      </c>
      <c r="AK989" s="53" t="s">
        <v>1335</v>
      </c>
    </row>
    <row r="990" spans="1:37" ht="22.2" x14ac:dyDescent="0.3">
      <c r="A990" t="s">
        <v>356</v>
      </c>
      <c r="B990">
        <v>2022</v>
      </c>
      <c r="C990">
        <v>71920</v>
      </c>
      <c r="D990">
        <v>6743611</v>
      </c>
      <c r="E990" s="1" t="s">
        <v>478</v>
      </c>
      <c r="F990" s="1" t="s">
        <v>43</v>
      </c>
      <c r="G990" s="48" t="s">
        <v>44</v>
      </c>
      <c r="H990" t="s">
        <v>479</v>
      </c>
      <c r="I990">
        <v>3</v>
      </c>
      <c r="J990">
        <v>3</v>
      </c>
      <c r="K990" s="1" t="s">
        <v>486</v>
      </c>
      <c r="L990">
        <v>3</v>
      </c>
      <c r="M990">
        <v>3</v>
      </c>
      <c r="N990">
        <v>7</v>
      </c>
      <c r="O990">
        <v>24</v>
      </c>
      <c r="P990">
        <v>7801</v>
      </c>
      <c r="Q990">
        <v>1</v>
      </c>
      <c r="R990">
        <v>1</v>
      </c>
      <c r="S990" s="1" t="s">
        <v>487</v>
      </c>
      <c r="T990">
        <v>10200601</v>
      </c>
      <c r="U990" s="53" t="s">
        <v>37</v>
      </c>
      <c r="V990" s="53" t="s">
        <v>37</v>
      </c>
      <c r="W990" s="53" t="s">
        <v>28</v>
      </c>
      <c r="X990">
        <v>28.8</v>
      </c>
      <c r="Y990">
        <v>26.5</v>
      </c>
      <c r="Z990">
        <v>25.2</v>
      </c>
      <c r="AA990">
        <v>19.5</v>
      </c>
      <c r="AB990">
        <v>22.207000000000001</v>
      </c>
      <c r="AC990" s="5">
        <v>0.46634700000000001</v>
      </c>
      <c r="AD990" t="s">
        <v>1202</v>
      </c>
      <c r="AE990" s="5">
        <f t="shared" si="78"/>
        <v>12.305148809523809</v>
      </c>
      <c r="AF990" s="5">
        <f t="shared" si="77"/>
        <v>1.4347299064222537E-3</v>
      </c>
      <c r="AG990">
        <f t="shared" si="79"/>
        <v>0.49488743639999999</v>
      </c>
      <c r="AH990">
        <f t="shared" si="80"/>
        <v>1.5225353766952956E-3</v>
      </c>
      <c r="AI990">
        <f t="shared" si="81"/>
        <v>0.49488743639999999</v>
      </c>
      <c r="AJ990">
        <f t="shared" si="82"/>
        <v>1.5225353766952956E-3</v>
      </c>
      <c r="AK990" s="53" t="s">
        <v>1335</v>
      </c>
    </row>
    <row r="991" spans="1:37" ht="22.2" x14ac:dyDescent="0.3">
      <c r="A991" t="s">
        <v>356</v>
      </c>
      <c r="B991">
        <v>2022</v>
      </c>
      <c r="C991">
        <v>71920</v>
      </c>
      <c r="D991">
        <v>6743611</v>
      </c>
      <c r="E991" s="1" t="s">
        <v>478</v>
      </c>
      <c r="F991" s="1" t="s">
        <v>43</v>
      </c>
      <c r="G991" s="48" t="s">
        <v>44</v>
      </c>
      <c r="H991" t="s">
        <v>479</v>
      </c>
      <c r="I991">
        <v>3</v>
      </c>
      <c r="J991">
        <v>3</v>
      </c>
      <c r="K991" s="1" t="s">
        <v>486</v>
      </c>
      <c r="L991">
        <v>3</v>
      </c>
      <c r="M991">
        <v>3</v>
      </c>
      <c r="N991">
        <v>7</v>
      </c>
      <c r="O991">
        <v>24</v>
      </c>
      <c r="P991">
        <v>7801</v>
      </c>
      <c r="Q991">
        <v>1</v>
      </c>
      <c r="R991">
        <v>1</v>
      </c>
      <c r="S991" s="1" t="s">
        <v>487</v>
      </c>
      <c r="T991">
        <v>10200601</v>
      </c>
      <c r="U991" s="53" t="s">
        <v>37</v>
      </c>
      <c r="V991" s="53" t="s">
        <v>37</v>
      </c>
      <c r="W991" s="53" t="s">
        <v>29</v>
      </c>
      <c r="X991">
        <v>28.8</v>
      </c>
      <c r="Y991">
        <v>26.5</v>
      </c>
      <c r="Z991">
        <v>25.2</v>
      </c>
      <c r="AA991">
        <v>19.5</v>
      </c>
      <c r="AB991">
        <v>22.207000000000001</v>
      </c>
      <c r="AC991" s="5">
        <v>0.77724499999999996</v>
      </c>
      <c r="AD991" t="s">
        <v>1202</v>
      </c>
      <c r="AE991" s="5">
        <f t="shared" si="78"/>
        <v>12.305148809523809</v>
      </c>
      <c r="AF991" s="5">
        <f t="shared" si="77"/>
        <v>2.391216510703756E-3</v>
      </c>
      <c r="AG991">
        <f t="shared" si="79"/>
        <v>0.82481239399999995</v>
      </c>
      <c r="AH991">
        <f t="shared" si="80"/>
        <v>2.5375589611588258E-3</v>
      </c>
      <c r="AI991">
        <f t="shared" si="81"/>
        <v>0.82481239399999995</v>
      </c>
      <c r="AJ991">
        <f t="shared" si="82"/>
        <v>2.5375589611588258E-3</v>
      </c>
      <c r="AK991" s="53" t="s">
        <v>1335</v>
      </c>
    </row>
    <row r="992" spans="1:37" ht="22.2" x14ac:dyDescent="0.3">
      <c r="A992" t="s">
        <v>356</v>
      </c>
      <c r="B992">
        <v>2022</v>
      </c>
      <c r="C992">
        <v>71920</v>
      </c>
      <c r="D992">
        <v>6743611</v>
      </c>
      <c r="E992" s="1" t="s">
        <v>478</v>
      </c>
      <c r="F992" s="1" t="s">
        <v>43</v>
      </c>
      <c r="G992" s="48" t="s">
        <v>44</v>
      </c>
      <c r="H992" t="s">
        <v>479</v>
      </c>
      <c r="I992">
        <v>3</v>
      </c>
      <c r="J992">
        <v>3</v>
      </c>
      <c r="K992" s="1" t="s">
        <v>486</v>
      </c>
      <c r="L992">
        <v>3</v>
      </c>
      <c r="M992">
        <v>3</v>
      </c>
      <c r="N992">
        <v>7</v>
      </c>
      <c r="O992">
        <v>24</v>
      </c>
      <c r="P992">
        <v>7801</v>
      </c>
      <c r="Q992">
        <v>1</v>
      </c>
      <c r="R992">
        <v>1</v>
      </c>
      <c r="S992" s="1" t="s">
        <v>487</v>
      </c>
      <c r="T992">
        <v>10200601</v>
      </c>
      <c r="U992" s="53" t="s">
        <v>37</v>
      </c>
      <c r="V992" s="53" t="s">
        <v>37</v>
      </c>
      <c r="W992" s="53" t="s">
        <v>30</v>
      </c>
      <c r="X992">
        <v>28.8</v>
      </c>
      <c r="Y992">
        <v>26.5</v>
      </c>
      <c r="Z992">
        <v>25.2</v>
      </c>
      <c r="AA992">
        <v>19.5</v>
      </c>
      <c r="AB992">
        <v>22.207000000000001</v>
      </c>
      <c r="AC992" s="5">
        <v>4.2193300000000003E-2</v>
      </c>
      <c r="AD992" t="s">
        <v>1202</v>
      </c>
      <c r="AE992" s="5">
        <f t="shared" si="78"/>
        <v>12.305148809523809</v>
      </c>
      <c r="AF992" s="5">
        <f t="shared" si="77"/>
        <v>1.2980889629534675E-4</v>
      </c>
      <c r="AG992">
        <f t="shared" si="79"/>
        <v>4.4775529959999998E-2</v>
      </c>
      <c r="AH992">
        <f t="shared" si="80"/>
        <v>1.3775320074862194E-4</v>
      </c>
      <c r="AI992">
        <f t="shared" si="81"/>
        <v>4.4775529959999998E-2</v>
      </c>
      <c r="AJ992">
        <f t="shared" si="82"/>
        <v>1.3775320074862194E-4</v>
      </c>
      <c r="AK992" s="53" t="s">
        <v>1335</v>
      </c>
    </row>
    <row r="993" spans="1:37" ht="22.2" x14ac:dyDescent="0.3">
      <c r="A993" t="s">
        <v>356</v>
      </c>
      <c r="B993">
        <v>2022</v>
      </c>
      <c r="C993">
        <v>71920</v>
      </c>
      <c r="D993">
        <v>6743611</v>
      </c>
      <c r="E993" s="1" t="s">
        <v>478</v>
      </c>
      <c r="F993" s="1" t="s">
        <v>43</v>
      </c>
      <c r="G993" s="48" t="s">
        <v>44</v>
      </c>
      <c r="H993" t="s">
        <v>479</v>
      </c>
      <c r="I993">
        <v>3</v>
      </c>
      <c r="J993">
        <v>3</v>
      </c>
      <c r="K993" s="1" t="s">
        <v>486</v>
      </c>
      <c r="L993">
        <v>3</v>
      </c>
      <c r="M993">
        <v>3</v>
      </c>
      <c r="N993">
        <v>7</v>
      </c>
      <c r="O993">
        <v>24</v>
      </c>
      <c r="P993">
        <v>7801</v>
      </c>
      <c r="Q993">
        <v>1</v>
      </c>
      <c r="R993">
        <v>1</v>
      </c>
      <c r="S993" s="1" t="s">
        <v>487</v>
      </c>
      <c r="T993">
        <v>10200601</v>
      </c>
      <c r="U993" s="53" t="s">
        <v>37</v>
      </c>
      <c r="V993" s="53" t="s">
        <v>37</v>
      </c>
      <c r="W993" s="53" t="s">
        <v>35</v>
      </c>
      <c r="X993">
        <v>28.8</v>
      </c>
      <c r="Y993">
        <v>26.5</v>
      </c>
      <c r="Z993">
        <v>25.2</v>
      </c>
      <c r="AA993">
        <v>19.5</v>
      </c>
      <c r="AB993">
        <v>22.207000000000001</v>
      </c>
      <c r="AC993" s="5">
        <v>3.1644974999999999E-2</v>
      </c>
      <c r="AD993" t="s">
        <v>1202</v>
      </c>
      <c r="AE993" s="5">
        <f t="shared" si="78"/>
        <v>12.305148809523809</v>
      </c>
      <c r="AF993" s="5">
        <f t="shared" si="77"/>
        <v>9.7356672221510086E-5</v>
      </c>
      <c r="AG993">
        <f t="shared" si="79"/>
        <v>3.3581647469999996E-2</v>
      </c>
      <c r="AH993">
        <f t="shared" si="80"/>
        <v>1.0331490056146648E-4</v>
      </c>
      <c r="AI993">
        <f t="shared" si="81"/>
        <v>3.3581647469999996E-2</v>
      </c>
      <c r="AJ993">
        <f t="shared" si="82"/>
        <v>1.0331490056146648E-4</v>
      </c>
      <c r="AK993" s="53" t="s">
        <v>1335</v>
      </c>
    </row>
    <row r="994" spans="1:37" ht="22.2" x14ac:dyDescent="0.3">
      <c r="A994" t="s">
        <v>356</v>
      </c>
      <c r="B994">
        <v>2022</v>
      </c>
      <c r="C994">
        <v>71920</v>
      </c>
      <c r="D994">
        <v>6743611</v>
      </c>
      <c r="E994" s="1" t="s">
        <v>478</v>
      </c>
      <c r="F994" s="1" t="s">
        <v>43</v>
      </c>
      <c r="G994" s="48" t="s">
        <v>44</v>
      </c>
      <c r="H994" t="s">
        <v>479</v>
      </c>
      <c r="I994">
        <v>3</v>
      </c>
      <c r="J994">
        <v>3</v>
      </c>
      <c r="K994" s="1" t="s">
        <v>486</v>
      </c>
      <c r="L994">
        <v>3</v>
      </c>
      <c r="M994">
        <v>3</v>
      </c>
      <c r="N994">
        <v>7</v>
      </c>
      <c r="O994">
        <v>24</v>
      </c>
      <c r="P994">
        <v>7801</v>
      </c>
      <c r="Q994">
        <v>1</v>
      </c>
      <c r="R994">
        <v>1</v>
      </c>
      <c r="S994" s="1" t="s">
        <v>487</v>
      </c>
      <c r="T994">
        <v>10200601</v>
      </c>
      <c r="U994" s="53" t="s">
        <v>37</v>
      </c>
      <c r="V994" s="53" t="s">
        <v>37</v>
      </c>
      <c r="W994" s="53" t="s">
        <v>31</v>
      </c>
      <c r="X994">
        <v>28.8</v>
      </c>
      <c r="Y994">
        <v>26.5</v>
      </c>
      <c r="Z994">
        <v>25.2</v>
      </c>
      <c r="AA994">
        <v>19.5</v>
      </c>
      <c r="AB994">
        <v>22.207000000000001</v>
      </c>
      <c r="AC994" s="5">
        <v>7.7280399999999998E-4</v>
      </c>
      <c r="AD994" t="s">
        <v>1202</v>
      </c>
      <c r="AE994" s="5">
        <f t="shared" si="78"/>
        <v>12.305148809523809</v>
      </c>
      <c r="AF994" s="5">
        <f t="shared" si="77"/>
        <v>2.3775536469683375E-6</v>
      </c>
      <c r="AG994">
        <f t="shared" si="79"/>
        <v>8.2009960479999993E-4</v>
      </c>
      <c r="AH994">
        <f t="shared" si="80"/>
        <v>2.5230599301627995E-6</v>
      </c>
      <c r="AI994">
        <f t="shared" si="81"/>
        <v>8.2009960479999993E-4</v>
      </c>
      <c r="AJ994">
        <f t="shared" si="82"/>
        <v>2.5230599301627995E-6</v>
      </c>
      <c r="AK994" s="53" t="s">
        <v>1335</v>
      </c>
    </row>
    <row r="995" spans="1:37" ht="33" x14ac:dyDescent="0.3">
      <c r="A995" t="s">
        <v>356</v>
      </c>
      <c r="B995">
        <v>2022</v>
      </c>
      <c r="C995">
        <v>71920</v>
      </c>
      <c r="D995">
        <v>6743611</v>
      </c>
      <c r="E995" s="1" t="s">
        <v>478</v>
      </c>
      <c r="F995" s="1" t="s">
        <v>43</v>
      </c>
      <c r="G995" s="48" t="s">
        <v>44</v>
      </c>
      <c r="H995" t="s">
        <v>479</v>
      </c>
      <c r="I995">
        <v>3</v>
      </c>
      <c r="J995">
        <v>3</v>
      </c>
      <c r="K995" s="1" t="s">
        <v>486</v>
      </c>
      <c r="L995">
        <v>3</v>
      </c>
      <c r="M995">
        <v>3</v>
      </c>
      <c r="N995">
        <v>7</v>
      </c>
      <c r="O995">
        <v>24</v>
      </c>
      <c r="P995">
        <v>7801</v>
      </c>
      <c r="Q995">
        <v>1</v>
      </c>
      <c r="R995">
        <v>1</v>
      </c>
      <c r="S995" s="1" t="s">
        <v>487</v>
      </c>
      <c r="T995">
        <v>10200601</v>
      </c>
      <c r="U995" s="53" t="s">
        <v>37</v>
      </c>
      <c r="V995" s="53" t="s">
        <v>37</v>
      </c>
      <c r="W995" s="53" t="s">
        <v>32</v>
      </c>
      <c r="X995">
        <v>28.8</v>
      </c>
      <c r="Y995">
        <v>26.5</v>
      </c>
      <c r="Z995">
        <v>25.2</v>
      </c>
      <c r="AA995">
        <v>19.5</v>
      </c>
      <c r="AB995">
        <v>22.207000000000001</v>
      </c>
      <c r="AC995" s="5">
        <v>3.0534624999999999E-2</v>
      </c>
      <c r="AD995" t="s">
        <v>1202</v>
      </c>
      <c r="AE995" s="5">
        <f t="shared" si="78"/>
        <v>12.305148809523809</v>
      </c>
      <c r="AF995" s="5">
        <f t="shared" si="77"/>
        <v>9.3940648634790409E-5</v>
      </c>
      <c r="AG995">
        <f t="shared" si="79"/>
        <v>3.2403344049999998E-2</v>
      </c>
      <c r="AH995">
        <f t="shared" si="80"/>
        <v>9.9689816331239572E-5</v>
      </c>
      <c r="AI995">
        <f t="shared" si="81"/>
        <v>3.2403344049999998E-2</v>
      </c>
      <c r="AJ995">
        <f t="shared" si="82"/>
        <v>9.9689816331239572E-5</v>
      </c>
      <c r="AK995" s="53" t="s">
        <v>1335</v>
      </c>
    </row>
    <row r="996" spans="1:37" ht="22.2" x14ac:dyDescent="0.3">
      <c r="A996" t="s">
        <v>356</v>
      </c>
      <c r="B996">
        <v>2022</v>
      </c>
      <c r="C996">
        <v>71920</v>
      </c>
      <c r="D996">
        <v>6743611</v>
      </c>
      <c r="E996" s="1" t="s">
        <v>478</v>
      </c>
      <c r="F996" s="1" t="s">
        <v>43</v>
      </c>
      <c r="G996" s="48" t="s">
        <v>44</v>
      </c>
      <c r="H996" t="s">
        <v>479</v>
      </c>
      <c r="I996">
        <v>3</v>
      </c>
      <c r="J996">
        <v>3</v>
      </c>
      <c r="K996" s="1" t="s">
        <v>486</v>
      </c>
      <c r="L996">
        <v>3</v>
      </c>
      <c r="M996">
        <v>3</v>
      </c>
      <c r="N996">
        <v>7</v>
      </c>
      <c r="O996">
        <v>24</v>
      </c>
      <c r="P996">
        <v>7801</v>
      </c>
      <c r="Q996">
        <v>2</v>
      </c>
      <c r="R996">
        <v>2</v>
      </c>
      <c r="S996" s="1" t="s">
        <v>488</v>
      </c>
      <c r="T996">
        <v>39999992</v>
      </c>
      <c r="U996" s="53" t="s">
        <v>56</v>
      </c>
      <c r="V996" s="53" t="s">
        <v>56</v>
      </c>
      <c r="W996" s="53" t="s">
        <v>34</v>
      </c>
      <c r="X996">
        <v>25</v>
      </c>
      <c r="Y996">
        <v>27</v>
      </c>
      <c r="Z996">
        <v>25</v>
      </c>
      <c r="AA996">
        <v>23</v>
      </c>
      <c r="AB996">
        <v>8101</v>
      </c>
      <c r="AC996" s="5">
        <v>1.8591795</v>
      </c>
      <c r="AD996" t="s">
        <v>1202</v>
      </c>
      <c r="AE996" s="5">
        <f t="shared" si="78"/>
        <v>12.537321428571429</v>
      </c>
      <c r="AF996" s="5">
        <f t="shared" si="77"/>
        <v>5.7198189975644145E-3</v>
      </c>
      <c r="AG996">
        <f t="shared" ref="AG996:AG1015" si="83">$AC996*1.0612</f>
        <v>1.9729612853999998</v>
      </c>
      <c r="AH996">
        <f t="shared" ref="AH996:AH1015" si="84">$AF996/$AC996*AG996</f>
        <v>6.0698719202153563E-3</v>
      </c>
      <c r="AI996">
        <f t="shared" ref="AI996:AI1015" si="85">$AC996*1.0612</f>
        <v>1.9729612853999998</v>
      </c>
      <c r="AJ996">
        <f t="shared" ref="AJ996:AJ1015" si="86">$AF996/$AC996*AI996</f>
        <v>6.0698719202153563E-3</v>
      </c>
      <c r="AK996" s="53" t="s">
        <v>1335</v>
      </c>
    </row>
    <row r="997" spans="1:37" ht="22.2" x14ac:dyDescent="0.3">
      <c r="A997" t="s">
        <v>356</v>
      </c>
      <c r="B997">
        <v>2022</v>
      </c>
      <c r="C997">
        <v>71920</v>
      </c>
      <c r="D997">
        <v>6743611</v>
      </c>
      <c r="E997" s="1" t="s">
        <v>478</v>
      </c>
      <c r="F997" s="1" t="s">
        <v>43</v>
      </c>
      <c r="G997" s="48" t="s">
        <v>44</v>
      </c>
      <c r="H997" t="s">
        <v>479</v>
      </c>
      <c r="I997">
        <v>3</v>
      </c>
      <c r="J997">
        <v>3</v>
      </c>
      <c r="K997" s="1" t="s">
        <v>486</v>
      </c>
      <c r="L997">
        <v>3</v>
      </c>
      <c r="M997">
        <v>3</v>
      </c>
      <c r="N997">
        <v>7</v>
      </c>
      <c r="O997">
        <v>24</v>
      </c>
      <c r="P997">
        <v>7801</v>
      </c>
      <c r="Q997">
        <v>2</v>
      </c>
      <c r="R997">
        <v>2</v>
      </c>
      <c r="S997" s="1" t="s">
        <v>488</v>
      </c>
      <c r="T997">
        <v>39999992</v>
      </c>
      <c r="U997" s="53" t="s">
        <v>56</v>
      </c>
      <c r="V997" s="53" t="s">
        <v>56</v>
      </c>
      <c r="W997" s="53" t="s">
        <v>28</v>
      </c>
      <c r="X997">
        <v>25</v>
      </c>
      <c r="Y997">
        <v>27</v>
      </c>
      <c r="Z997">
        <v>25</v>
      </c>
      <c r="AA997">
        <v>23</v>
      </c>
      <c r="AB997">
        <v>8101</v>
      </c>
      <c r="AC997" s="5">
        <v>17.822199999999999</v>
      </c>
      <c r="AD997" t="s">
        <v>1202</v>
      </c>
      <c r="AE997" s="5">
        <f t="shared" si="78"/>
        <v>12.537321428571429</v>
      </c>
      <c r="AF997" s="5">
        <f t="shared" si="77"/>
        <v>5.4830508909114208E-2</v>
      </c>
      <c r="AG997">
        <f t="shared" si="83"/>
        <v>18.912918639999997</v>
      </c>
      <c r="AH997">
        <f t="shared" si="84"/>
        <v>5.8186136054351995E-2</v>
      </c>
      <c r="AI997">
        <f t="shared" si="85"/>
        <v>18.912918639999997</v>
      </c>
      <c r="AJ997">
        <f t="shared" si="86"/>
        <v>5.8186136054351995E-2</v>
      </c>
      <c r="AK997" s="53" t="s">
        <v>1335</v>
      </c>
    </row>
    <row r="998" spans="1:37" ht="22.2" x14ac:dyDescent="0.3">
      <c r="A998" t="s">
        <v>356</v>
      </c>
      <c r="B998">
        <v>2022</v>
      </c>
      <c r="C998">
        <v>71920</v>
      </c>
      <c r="D998">
        <v>6743611</v>
      </c>
      <c r="E998" s="1" t="s">
        <v>478</v>
      </c>
      <c r="F998" s="1" t="s">
        <v>43</v>
      </c>
      <c r="G998" s="48" t="s">
        <v>44</v>
      </c>
      <c r="H998" t="s">
        <v>479</v>
      </c>
      <c r="I998">
        <v>3</v>
      </c>
      <c r="J998">
        <v>3</v>
      </c>
      <c r="K998" s="1" t="s">
        <v>486</v>
      </c>
      <c r="L998">
        <v>3</v>
      </c>
      <c r="M998">
        <v>3</v>
      </c>
      <c r="N998">
        <v>7</v>
      </c>
      <c r="O998">
        <v>24</v>
      </c>
      <c r="P998">
        <v>7801</v>
      </c>
      <c r="Q998">
        <v>2</v>
      </c>
      <c r="R998">
        <v>2</v>
      </c>
      <c r="S998" s="1" t="s">
        <v>488</v>
      </c>
      <c r="T998">
        <v>39999992</v>
      </c>
      <c r="U998" s="53" t="s">
        <v>56</v>
      </c>
      <c r="V998" s="53" t="s">
        <v>56</v>
      </c>
      <c r="W998" s="53" t="s">
        <v>29</v>
      </c>
      <c r="X998">
        <v>25</v>
      </c>
      <c r="Y998">
        <v>27</v>
      </c>
      <c r="Z998">
        <v>25</v>
      </c>
      <c r="AA998">
        <v>23</v>
      </c>
      <c r="AB998">
        <v>8101</v>
      </c>
      <c r="AC998" s="5">
        <v>230.8785</v>
      </c>
      <c r="AD998" t="s">
        <v>1202</v>
      </c>
      <c r="AE998" s="5">
        <f t="shared" si="78"/>
        <v>12.537321428571429</v>
      </c>
      <c r="AF998" s="5">
        <f t="shared" si="77"/>
        <v>0.71030431995897958</v>
      </c>
      <c r="AG998">
        <f t="shared" si="83"/>
        <v>245.00826419999999</v>
      </c>
      <c r="AH998">
        <f t="shared" si="84"/>
        <v>0.7537749443404691</v>
      </c>
      <c r="AI998">
        <f t="shared" si="85"/>
        <v>245.00826419999999</v>
      </c>
      <c r="AJ998">
        <f t="shared" si="86"/>
        <v>0.7537749443404691</v>
      </c>
      <c r="AK998" s="53" t="s">
        <v>1335</v>
      </c>
    </row>
    <row r="999" spans="1:37" ht="22.2" x14ac:dyDescent="0.3">
      <c r="A999" t="s">
        <v>356</v>
      </c>
      <c r="B999">
        <v>2022</v>
      </c>
      <c r="C999">
        <v>71920</v>
      </c>
      <c r="D999">
        <v>6743611</v>
      </c>
      <c r="E999" s="1" t="s">
        <v>478</v>
      </c>
      <c r="F999" s="1" t="s">
        <v>43</v>
      </c>
      <c r="G999" s="48" t="s">
        <v>44</v>
      </c>
      <c r="H999" t="s">
        <v>479</v>
      </c>
      <c r="I999">
        <v>3</v>
      </c>
      <c r="J999">
        <v>3</v>
      </c>
      <c r="K999" s="1" t="s">
        <v>486</v>
      </c>
      <c r="L999">
        <v>3</v>
      </c>
      <c r="M999">
        <v>3</v>
      </c>
      <c r="N999">
        <v>7</v>
      </c>
      <c r="O999">
        <v>24</v>
      </c>
      <c r="P999">
        <v>7801</v>
      </c>
      <c r="Q999">
        <v>2</v>
      </c>
      <c r="R999">
        <v>2</v>
      </c>
      <c r="S999" s="1" t="s">
        <v>488</v>
      </c>
      <c r="T999">
        <v>39999992</v>
      </c>
      <c r="U999" s="53" t="s">
        <v>56</v>
      </c>
      <c r="V999" s="53" t="s">
        <v>56</v>
      </c>
      <c r="W999" s="53" t="s">
        <v>30</v>
      </c>
      <c r="X999">
        <v>25</v>
      </c>
      <c r="Y999">
        <v>27</v>
      </c>
      <c r="Z999">
        <v>25</v>
      </c>
      <c r="AA999">
        <v>23</v>
      </c>
      <c r="AB999">
        <v>8101</v>
      </c>
      <c r="AC999" s="5">
        <v>18.956340000000001</v>
      </c>
      <c r="AD999" t="s">
        <v>1202</v>
      </c>
      <c r="AE999" s="5">
        <f t="shared" si="78"/>
        <v>12.537321428571429</v>
      </c>
      <c r="AF999" s="5">
        <f t="shared" si="77"/>
        <v>5.8319723112421486E-2</v>
      </c>
      <c r="AG999">
        <f t="shared" si="83"/>
        <v>20.116468007999998</v>
      </c>
      <c r="AH999">
        <f t="shared" si="84"/>
        <v>6.1888890166901668E-2</v>
      </c>
      <c r="AI999">
        <f t="shared" si="85"/>
        <v>20.116468007999998</v>
      </c>
      <c r="AJ999">
        <f t="shared" si="86"/>
        <v>6.1888890166901668E-2</v>
      </c>
      <c r="AK999" s="53" t="s">
        <v>1335</v>
      </c>
    </row>
    <row r="1000" spans="1:37" ht="22.2" x14ac:dyDescent="0.3">
      <c r="A1000" t="s">
        <v>356</v>
      </c>
      <c r="B1000">
        <v>2022</v>
      </c>
      <c r="C1000">
        <v>71920</v>
      </c>
      <c r="D1000">
        <v>6743611</v>
      </c>
      <c r="E1000" s="1" t="s">
        <v>478</v>
      </c>
      <c r="F1000" s="1" t="s">
        <v>43</v>
      </c>
      <c r="G1000" s="48" t="s">
        <v>44</v>
      </c>
      <c r="H1000" t="s">
        <v>479</v>
      </c>
      <c r="I1000">
        <v>3</v>
      </c>
      <c r="J1000">
        <v>3</v>
      </c>
      <c r="K1000" s="1" t="s">
        <v>486</v>
      </c>
      <c r="L1000">
        <v>3</v>
      </c>
      <c r="M1000">
        <v>3</v>
      </c>
      <c r="N1000">
        <v>7</v>
      </c>
      <c r="O1000">
        <v>24</v>
      </c>
      <c r="P1000">
        <v>7801</v>
      </c>
      <c r="Q1000">
        <v>2</v>
      </c>
      <c r="R1000">
        <v>2</v>
      </c>
      <c r="S1000" s="1" t="s">
        <v>488</v>
      </c>
      <c r="T1000">
        <v>39999992</v>
      </c>
      <c r="U1000" s="53" t="s">
        <v>56</v>
      </c>
      <c r="V1000" s="53" t="s">
        <v>56</v>
      </c>
      <c r="W1000" s="53" t="s">
        <v>35</v>
      </c>
      <c r="X1000">
        <v>25</v>
      </c>
      <c r="Y1000">
        <v>27</v>
      </c>
      <c r="Z1000">
        <v>25</v>
      </c>
      <c r="AA1000">
        <v>23</v>
      </c>
      <c r="AB1000">
        <v>8101</v>
      </c>
      <c r="AC1000" s="5">
        <v>17.376645</v>
      </c>
      <c r="AD1000" t="s">
        <v>1202</v>
      </c>
      <c r="AE1000" s="5">
        <f t="shared" si="78"/>
        <v>12.537321428571429</v>
      </c>
      <c r="AF1000" s="5">
        <f t="shared" si="77"/>
        <v>5.345974618638636E-2</v>
      </c>
      <c r="AG1000">
        <f t="shared" si="83"/>
        <v>18.440095673999998</v>
      </c>
      <c r="AH1000">
        <f t="shared" si="84"/>
        <v>5.6731482652993194E-2</v>
      </c>
      <c r="AI1000">
        <f t="shared" si="85"/>
        <v>18.440095673999998</v>
      </c>
      <c r="AJ1000">
        <f t="shared" si="86"/>
        <v>5.6731482652993194E-2</v>
      </c>
      <c r="AK1000" s="53" t="s">
        <v>1335</v>
      </c>
    </row>
    <row r="1001" spans="1:37" ht="22.2" x14ac:dyDescent="0.3">
      <c r="A1001" t="s">
        <v>356</v>
      </c>
      <c r="B1001">
        <v>2022</v>
      </c>
      <c r="C1001">
        <v>71920</v>
      </c>
      <c r="D1001">
        <v>6743611</v>
      </c>
      <c r="E1001" s="1" t="s">
        <v>478</v>
      </c>
      <c r="F1001" s="1" t="s">
        <v>43</v>
      </c>
      <c r="G1001" s="48" t="s">
        <v>44</v>
      </c>
      <c r="H1001" t="s">
        <v>479</v>
      </c>
      <c r="I1001">
        <v>3</v>
      </c>
      <c r="J1001">
        <v>3</v>
      </c>
      <c r="K1001" s="1" t="s">
        <v>486</v>
      </c>
      <c r="L1001">
        <v>3</v>
      </c>
      <c r="M1001">
        <v>3</v>
      </c>
      <c r="N1001">
        <v>7</v>
      </c>
      <c r="O1001">
        <v>24</v>
      </c>
      <c r="P1001">
        <v>7801</v>
      </c>
      <c r="Q1001">
        <v>2</v>
      </c>
      <c r="R1001">
        <v>2</v>
      </c>
      <c r="S1001" s="1" t="s">
        <v>488</v>
      </c>
      <c r="T1001">
        <v>39999992</v>
      </c>
      <c r="U1001" s="53" t="s">
        <v>56</v>
      </c>
      <c r="V1001" s="53" t="s">
        <v>56</v>
      </c>
      <c r="W1001" s="53" t="s">
        <v>31</v>
      </c>
      <c r="X1001">
        <v>25</v>
      </c>
      <c r="Y1001">
        <v>27</v>
      </c>
      <c r="Z1001">
        <v>25</v>
      </c>
      <c r="AA1001">
        <v>23</v>
      </c>
      <c r="AB1001">
        <v>8101</v>
      </c>
      <c r="AC1001" s="5">
        <v>68.858500000000006</v>
      </c>
      <c r="AD1001" t="s">
        <v>1202</v>
      </c>
      <c r="AE1001" s="5">
        <f t="shared" si="78"/>
        <v>12.537321428571429</v>
      </c>
      <c r="AF1001" s="5">
        <f t="shared" si="77"/>
        <v>0.2118451480579413</v>
      </c>
      <c r="AG1001">
        <f t="shared" si="83"/>
        <v>73.072640199999995</v>
      </c>
      <c r="AH1001">
        <f t="shared" si="84"/>
        <v>0.22481007111908727</v>
      </c>
      <c r="AI1001">
        <f t="shared" si="85"/>
        <v>73.072640199999995</v>
      </c>
      <c r="AJ1001">
        <f t="shared" si="86"/>
        <v>0.22481007111908727</v>
      </c>
      <c r="AK1001" s="53" t="s">
        <v>1335</v>
      </c>
    </row>
    <row r="1002" spans="1:37" ht="33" x14ac:dyDescent="0.3">
      <c r="A1002" t="s">
        <v>356</v>
      </c>
      <c r="B1002">
        <v>2022</v>
      </c>
      <c r="C1002">
        <v>71920</v>
      </c>
      <c r="D1002">
        <v>6743611</v>
      </c>
      <c r="E1002" s="1" t="s">
        <v>478</v>
      </c>
      <c r="F1002" s="1" t="s">
        <v>43</v>
      </c>
      <c r="G1002" s="48" t="s">
        <v>44</v>
      </c>
      <c r="H1002" t="s">
        <v>479</v>
      </c>
      <c r="I1002">
        <v>3</v>
      </c>
      <c r="J1002">
        <v>3</v>
      </c>
      <c r="K1002" s="1" t="s">
        <v>486</v>
      </c>
      <c r="L1002">
        <v>3</v>
      </c>
      <c r="M1002">
        <v>3</v>
      </c>
      <c r="N1002">
        <v>7</v>
      </c>
      <c r="O1002">
        <v>24</v>
      </c>
      <c r="P1002">
        <v>7801</v>
      </c>
      <c r="Q1002">
        <v>2</v>
      </c>
      <c r="R1002">
        <v>2</v>
      </c>
      <c r="S1002" s="1" t="s">
        <v>488</v>
      </c>
      <c r="T1002">
        <v>39999992</v>
      </c>
      <c r="U1002" s="53" t="s">
        <v>56</v>
      </c>
      <c r="V1002" s="53" t="s">
        <v>56</v>
      </c>
      <c r="W1002" s="53" t="s">
        <v>32</v>
      </c>
      <c r="X1002">
        <v>25</v>
      </c>
      <c r="Y1002">
        <v>27</v>
      </c>
      <c r="Z1002">
        <v>25</v>
      </c>
      <c r="AA1002">
        <v>23</v>
      </c>
      <c r="AB1002">
        <v>8101</v>
      </c>
      <c r="AC1002" s="5">
        <v>2.1548660000000002</v>
      </c>
      <c r="AD1002" t="s">
        <v>1202</v>
      </c>
      <c r="AE1002" s="5">
        <f t="shared" si="78"/>
        <v>12.537321428571429</v>
      </c>
      <c r="AF1002" s="5">
        <f t="shared" si="77"/>
        <v>6.6295069862838101E-3</v>
      </c>
      <c r="AG1002">
        <f t="shared" si="83"/>
        <v>2.2867437991999999</v>
      </c>
      <c r="AH1002">
        <f t="shared" si="84"/>
        <v>7.0352328138443779E-3</v>
      </c>
      <c r="AI1002">
        <f t="shared" si="85"/>
        <v>2.2867437991999999</v>
      </c>
      <c r="AJ1002">
        <f t="shared" si="86"/>
        <v>7.0352328138443779E-3</v>
      </c>
      <c r="AK1002" s="53" t="s">
        <v>1335</v>
      </c>
    </row>
    <row r="1003" spans="1:37" ht="22.2" x14ac:dyDescent="0.3">
      <c r="A1003" t="s">
        <v>356</v>
      </c>
      <c r="B1003">
        <v>2022</v>
      </c>
      <c r="C1003">
        <v>71920</v>
      </c>
      <c r="D1003">
        <v>6743611</v>
      </c>
      <c r="E1003" s="1" t="s">
        <v>478</v>
      </c>
      <c r="F1003" s="1" t="s">
        <v>43</v>
      </c>
      <c r="G1003" s="48" t="s">
        <v>44</v>
      </c>
      <c r="H1003" t="s">
        <v>479</v>
      </c>
      <c r="I1003">
        <v>4</v>
      </c>
      <c r="J1003">
        <v>4</v>
      </c>
      <c r="K1003" s="1" t="s">
        <v>489</v>
      </c>
      <c r="L1003">
        <v>4</v>
      </c>
      <c r="M1003">
        <v>4</v>
      </c>
      <c r="N1003">
        <v>7</v>
      </c>
      <c r="O1003">
        <v>24</v>
      </c>
      <c r="P1003">
        <v>7599</v>
      </c>
      <c r="Q1003">
        <v>1</v>
      </c>
      <c r="R1003">
        <v>1</v>
      </c>
      <c r="S1003" s="1" t="s">
        <v>491</v>
      </c>
      <c r="T1003">
        <v>10200601</v>
      </c>
      <c r="U1003" s="53" t="s">
        <v>37</v>
      </c>
      <c r="V1003" s="53" t="s">
        <v>37</v>
      </c>
      <c r="W1003" s="53" t="s">
        <v>28</v>
      </c>
      <c r="X1003">
        <v>28.8</v>
      </c>
      <c r="Y1003">
        <v>32.1</v>
      </c>
      <c r="Z1003">
        <v>19.2</v>
      </c>
      <c r="AA1003">
        <v>19.899999999999999</v>
      </c>
      <c r="AB1003">
        <v>24.145</v>
      </c>
      <c r="AC1003" s="5">
        <v>0.50704499999999997</v>
      </c>
      <c r="AD1003" t="s">
        <v>1202</v>
      </c>
      <c r="AE1003" s="5">
        <f t="shared" si="78"/>
        <v>14.519517857142857</v>
      </c>
      <c r="AF1003" s="5">
        <f t="shared" si="77"/>
        <v>1.7885873076923077E-3</v>
      </c>
      <c r="AG1003">
        <f t="shared" si="83"/>
        <v>0.53807615399999997</v>
      </c>
      <c r="AH1003">
        <f t="shared" si="84"/>
        <v>1.8980488509230771E-3</v>
      </c>
      <c r="AI1003">
        <f t="shared" si="85"/>
        <v>0.53807615399999997</v>
      </c>
      <c r="AJ1003">
        <f t="shared" si="86"/>
        <v>1.8980488509230771E-3</v>
      </c>
      <c r="AK1003" s="53" t="s">
        <v>1335</v>
      </c>
    </row>
    <row r="1004" spans="1:37" ht="22.2" x14ac:dyDescent="0.3">
      <c r="A1004" t="s">
        <v>356</v>
      </c>
      <c r="B1004">
        <v>2022</v>
      </c>
      <c r="C1004">
        <v>71920</v>
      </c>
      <c r="D1004">
        <v>6743611</v>
      </c>
      <c r="E1004" s="1" t="s">
        <v>478</v>
      </c>
      <c r="F1004" s="1" t="s">
        <v>43</v>
      </c>
      <c r="G1004" s="48" t="s">
        <v>44</v>
      </c>
      <c r="H1004" t="s">
        <v>479</v>
      </c>
      <c r="I1004">
        <v>4</v>
      </c>
      <c r="J1004">
        <v>4</v>
      </c>
      <c r="K1004" s="1" t="s">
        <v>489</v>
      </c>
      <c r="L1004">
        <v>4</v>
      </c>
      <c r="M1004">
        <v>4</v>
      </c>
      <c r="N1004">
        <v>7</v>
      </c>
      <c r="O1004">
        <v>24</v>
      </c>
      <c r="P1004">
        <v>7599</v>
      </c>
      <c r="Q1004">
        <v>1</v>
      </c>
      <c r="R1004">
        <v>1</v>
      </c>
      <c r="S1004" s="1" t="s">
        <v>491</v>
      </c>
      <c r="T1004">
        <v>10200601</v>
      </c>
      <c r="U1004" s="53" t="s">
        <v>37</v>
      </c>
      <c r="V1004" s="53" t="s">
        <v>37</v>
      </c>
      <c r="W1004" s="53" t="s">
        <v>29</v>
      </c>
      <c r="X1004">
        <v>28.8</v>
      </c>
      <c r="Y1004">
        <v>32.1</v>
      </c>
      <c r="Z1004">
        <v>19.2</v>
      </c>
      <c r="AA1004">
        <v>19.899999999999999</v>
      </c>
      <c r="AB1004">
        <v>24.145</v>
      </c>
      <c r="AC1004" s="5">
        <v>0.84507500000000002</v>
      </c>
      <c r="AD1004" t="s">
        <v>1202</v>
      </c>
      <c r="AE1004" s="5">
        <f t="shared" si="78"/>
        <v>14.519517857142857</v>
      </c>
      <c r="AF1004" s="5">
        <f t="shared" si="77"/>
        <v>2.9809788461538467E-3</v>
      </c>
      <c r="AG1004">
        <f t="shared" si="83"/>
        <v>0.89679358999999992</v>
      </c>
      <c r="AH1004">
        <f t="shared" si="84"/>
        <v>3.1634147515384619E-3</v>
      </c>
      <c r="AI1004">
        <f t="shared" si="85"/>
        <v>0.89679358999999992</v>
      </c>
      <c r="AJ1004">
        <f t="shared" si="86"/>
        <v>3.1634147515384619E-3</v>
      </c>
      <c r="AK1004" s="53" t="s">
        <v>1335</v>
      </c>
    </row>
    <row r="1005" spans="1:37" ht="22.2" x14ac:dyDescent="0.3">
      <c r="A1005" t="s">
        <v>356</v>
      </c>
      <c r="B1005">
        <v>2022</v>
      </c>
      <c r="C1005">
        <v>71920</v>
      </c>
      <c r="D1005">
        <v>6743611</v>
      </c>
      <c r="E1005" s="1" t="s">
        <v>478</v>
      </c>
      <c r="F1005" s="1" t="s">
        <v>43</v>
      </c>
      <c r="G1005" s="48" t="s">
        <v>44</v>
      </c>
      <c r="H1005" t="s">
        <v>479</v>
      </c>
      <c r="I1005">
        <v>4</v>
      </c>
      <c r="J1005">
        <v>4</v>
      </c>
      <c r="K1005" s="1" t="s">
        <v>489</v>
      </c>
      <c r="L1005">
        <v>4</v>
      </c>
      <c r="M1005">
        <v>4</v>
      </c>
      <c r="N1005">
        <v>7</v>
      </c>
      <c r="O1005">
        <v>24</v>
      </c>
      <c r="P1005">
        <v>7599</v>
      </c>
      <c r="Q1005">
        <v>1</v>
      </c>
      <c r="R1005">
        <v>1</v>
      </c>
      <c r="S1005" s="1" t="s">
        <v>491</v>
      </c>
      <c r="T1005">
        <v>10200601</v>
      </c>
      <c r="U1005" s="53" t="s">
        <v>37</v>
      </c>
      <c r="V1005" s="53" t="s">
        <v>37</v>
      </c>
      <c r="W1005" s="53" t="s">
        <v>30</v>
      </c>
      <c r="X1005">
        <v>28.8</v>
      </c>
      <c r="Y1005">
        <v>32.1</v>
      </c>
      <c r="Z1005">
        <v>19.2</v>
      </c>
      <c r="AA1005">
        <v>19.899999999999999</v>
      </c>
      <c r="AB1005">
        <v>24.145</v>
      </c>
      <c r="AC1005" s="5">
        <v>4.58755E-2</v>
      </c>
      <c r="AD1005" t="s">
        <v>1202</v>
      </c>
      <c r="AE1005" s="5">
        <f t="shared" si="78"/>
        <v>14.519517857142857</v>
      </c>
      <c r="AF1005" s="5">
        <f t="shared" si="77"/>
        <v>1.6182456593406594E-4</v>
      </c>
      <c r="AG1005">
        <f t="shared" si="83"/>
        <v>4.8683080599999998E-2</v>
      </c>
      <c r="AH1005">
        <f t="shared" si="84"/>
        <v>1.7172822936923078E-4</v>
      </c>
      <c r="AI1005">
        <f t="shared" si="85"/>
        <v>4.8683080599999998E-2</v>
      </c>
      <c r="AJ1005">
        <f t="shared" si="86"/>
        <v>1.7172822936923078E-4</v>
      </c>
      <c r="AK1005" s="53" t="s">
        <v>1335</v>
      </c>
    </row>
    <row r="1006" spans="1:37" ht="22.2" x14ac:dyDescent="0.3">
      <c r="A1006" t="s">
        <v>356</v>
      </c>
      <c r="B1006">
        <v>2022</v>
      </c>
      <c r="C1006">
        <v>71920</v>
      </c>
      <c r="D1006">
        <v>6743611</v>
      </c>
      <c r="E1006" s="1" t="s">
        <v>478</v>
      </c>
      <c r="F1006" s="1" t="s">
        <v>43</v>
      </c>
      <c r="G1006" s="48" t="s">
        <v>44</v>
      </c>
      <c r="H1006" t="s">
        <v>479</v>
      </c>
      <c r="I1006">
        <v>4</v>
      </c>
      <c r="J1006">
        <v>4</v>
      </c>
      <c r="K1006" s="1" t="s">
        <v>489</v>
      </c>
      <c r="L1006">
        <v>4</v>
      </c>
      <c r="M1006">
        <v>4</v>
      </c>
      <c r="N1006">
        <v>7</v>
      </c>
      <c r="O1006">
        <v>24</v>
      </c>
      <c r="P1006">
        <v>7599</v>
      </c>
      <c r="Q1006">
        <v>1</v>
      </c>
      <c r="R1006">
        <v>1</v>
      </c>
      <c r="S1006" s="1" t="s">
        <v>491</v>
      </c>
      <c r="T1006">
        <v>10200601</v>
      </c>
      <c r="U1006" s="53" t="s">
        <v>37</v>
      </c>
      <c r="V1006" s="53" t="s">
        <v>37</v>
      </c>
      <c r="W1006" s="53" t="s">
        <v>35</v>
      </c>
      <c r="X1006">
        <v>28.8</v>
      </c>
      <c r="Y1006">
        <v>32.1</v>
      </c>
      <c r="Z1006">
        <v>19.2</v>
      </c>
      <c r="AA1006">
        <v>19.899999999999999</v>
      </c>
      <c r="AB1006">
        <v>24.145</v>
      </c>
      <c r="AC1006" s="5">
        <v>3.4406625000000003E-2</v>
      </c>
      <c r="AD1006" t="s">
        <v>1202</v>
      </c>
      <c r="AE1006" s="5">
        <f t="shared" si="78"/>
        <v>14.519517857142857</v>
      </c>
      <c r="AF1006" s="5">
        <f t="shared" si="77"/>
        <v>1.2136842445054948E-4</v>
      </c>
      <c r="AG1006">
        <f t="shared" si="83"/>
        <v>3.6512310450000002E-2</v>
      </c>
      <c r="AH1006">
        <f t="shared" si="84"/>
        <v>1.2879617202692309E-4</v>
      </c>
      <c r="AI1006">
        <f t="shared" si="85"/>
        <v>3.6512310450000002E-2</v>
      </c>
      <c r="AJ1006">
        <f t="shared" si="86"/>
        <v>1.2879617202692309E-4</v>
      </c>
      <c r="AK1006" s="53" t="s">
        <v>1335</v>
      </c>
    </row>
    <row r="1007" spans="1:37" ht="22.2" x14ac:dyDescent="0.3">
      <c r="A1007" t="s">
        <v>356</v>
      </c>
      <c r="B1007">
        <v>2022</v>
      </c>
      <c r="C1007">
        <v>71920</v>
      </c>
      <c r="D1007">
        <v>6743611</v>
      </c>
      <c r="E1007" s="1" t="s">
        <v>478</v>
      </c>
      <c r="F1007" s="1" t="s">
        <v>43</v>
      </c>
      <c r="G1007" s="48" t="s">
        <v>44</v>
      </c>
      <c r="H1007" t="s">
        <v>479</v>
      </c>
      <c r="I1007">
        <v>4</v>
      </c>
      <c r="J1007">
        <v>4</v>
      </c>
      <c r="K1007" s="1" t="s">
        <v>489</v>
      </c>
      <c r="L1007">
        <v>4</v>
      </c>
      <c r="M1007">
        <v>4</v>
      </c>
      <c r="N1007">
        <v>7</v>
      </c>
      <c r="O1007">
        <v>24</v>
      </c>
      <c r="P1007">
        <v>7599</v>
      </c>
      <c r="Q1007">
        <v>1</v>
      </c>
      <c r="R1007">
        <v>1</v>
      </c>
      <c r="S1007" s="1" t="s">
        <v>491</v>
      </c>
      <c r="T1007">
        <v>10200601</v>
      </c>
      <c r="U1007" s="53" t="s">
        <v>37</v>
      </c>
      <c r="V1007" s="53" t="s">
        <v>37</v>
      </c>
      <c r="W1007" s="53" t="s">
        <v>31</v>
      </c>
      <c r="X1007">
        <v>28.8</v>
      </c>
      <c r="Y1007">
        <v>32.1</v>
      </c>
      <c r="Z1007">
        <v>19.2</v>
      </c>
      <c r="AA1007">
        <v>19.899999999999999</v>
      </c>
      <c r="AB1007">
        <v>24.145</v>
      </c>
      <c r="AC1007" s="5">
        <v>9.7787299999999998E-4</v>
      </c>
      <c r="AD1007" t="s">
        <v>1202</v>
      </c>
      <c r="AE1007" s="5">
        <f t="shared" si="78"/>
        <v>14.519517857142857</v>
      </c>
      <c r="AF1007" s="5">
        <f t="shared" si="77"/>
        <v>3.4494201428571427E-6</v>
      </c>
      <c r="AG1007">
        <f t="shared" si="83"/>
        <v>1.0377188276E-3</v>
      </c>
      <c r="AH1007">
        <f t="shared" si="84"/>
        <v>3.6605246555999997E-6</v>
      </c>
      <c r="AI1007">
        <f t="shared" si="85"/>
        <v>1.0377188276E-3</v>
      </c>
      <c r="AJ1007">
        <f t="shared" si="86"/>
        <v>3.6605246555999997E-6</v>
      </c>
      <c r="AK1007" s="53" t="s">
        <v>1335</v>
      </c>
    </row>
    <row r="1008" spans="1:37" ht="33" x14ac:dyDescent="0.3">
      <c r="A1008" t="s">
        <v>356</v>
      </c>
      <c r="B1008">
        <v>2022</v>
      </c>
      <c r="C1008">
        <v>71920</v>
      </c>
      <c r="D1008">
        <v>6743611</v>
      </c>
      <c r="E1008" s="1" t="s">
        <v>478</v>
      </c>
      <c r="F1008" s="1" t="s">
        <v>43</v>
      </c>
      <c r="G1008" s="48" t="s">
        <v>44</v>
      </c>
      <c r="H1008" t="s">
        <v>479</v>
      </c>
      <c r="I1008">
        <v>4</v>
      </c>
      <c r="J1008">
        <v>4</v>
      </c>
      <c r="K1008" s="1" t="s">
        <v>489</v>
      </c>
      <c r="L1008">
        <v>4</v>
      </c>
      <c r="M1008">
        <v>4</v>
      </c>
      <c r="N1008">
        <v>7</v>
      </c>
      <c r="O1008">
        <v>24</v>
      </c>
      <c r="P1008">
        <v>7599</v>
      </c>
      <c r="Q1008">
        <v>1</v>
      </c>
      <c r="R1008">
        <v>1</v>
      </c>
      <c r="S1008" s="1" t="s">
        <v>491</v>
      </c>
      <c r="T1008">
        <v>10200601</v>
      </c>
      <c r="U1008" s="53" t="s">
        <v>37</v>
      </c>
      <c r="V1008" s="53" t="s">
        <v>37</v>
      </c>
      <c r="W1008" s="53" t="s">
        <v>32</v>
      </c>
      <c r="X1008">
        <v>28.8</v>
      </c>
      <c r="Y1008">
        <v>32.1</v>
      </c>
      <c r="Z1008">
        <v>19.2</v>
      </c>
      <c r="AA1008">
        <v>19.899999999999999</v>
      </c>
      <c r="AB1008">
        <v>24.145</v>
      </c>
      <c r="AC1008" s="5">
        <v>3.3199375000000003E-2</v>
      </c>
      <c r="AD1008" t="s">
        <v>1202</v>
      </c>
      <c r="AE1008" s="5">
        <f t="shared" si="78"/>
        <v>14.519517857142857</v>
      </c>
      <c r="AF1008" s="5">
        <f t="shared" si="77"/>
        <v>1.1710988324175826E-4</v>
      </c>
      <c r="AG1008">
        <f t="shared" si="83"/>
        <v>3.5231176750000003E-2</v>
      </c>
      <c r="AH1008">
        <f t="shared" si="84"/>
        <v>1.2427700809615385E-4</v>
      </c>
      <c r="AI1008">
        <f t="shared" si="85"/>
        <v>3.5231176750000003E-2</v>
      </c>
      <c r="AJ1008">
        <f t="shared" si="86"/>
        <v>1.2427700809615385E-4</v>
      </c>
      <c r="AK1008" s="53" t="s">
        <v>1335</v>
      </c>
    </row>
    <row r="1009" spans="1:37" ht="22.2" x14ac:dyDescent="0.3">
      <c r="A1009" t="s">
        <v>356</v>
      </c>
      <c r="B1009">
        <v>2022</v>
      </c>
      <c r="C1009">
        <v>71920</v>
      </c>
      <c r="D1009">
        <v>6743611</v>
      </c>
      <c r="E1009" s="1" t="s">
        <v>478</v>
      </c>
      <c r="F1009" s="1" t="s">
        <v>43</v>
      </c>
      <c r="G1009" s="48" t="s">
        <v>44</v>
      </c>
      <c r="H1009" t="s">
        <v>479</v>
      </c>
      <c r="I1009">
        <v>4</v>
      </c>
      <c r="J1009">
        <v>4</v>
      </c>
      <c r="K1009" s="1" t="s">
        <v>489</v>
      </c>
      <c r="L1009">
        <v>4</v>
      </c>
      <c r="M1009">
        <v>4</v>
      </c>
      <c r="N1009">
        <v>7</v>
      </c>
      <c r="O1009">
        <v>24</v>
      </c>
      <c r="P1009">
        <v>7599</v>
      </c>
      <c r="Q1009">
        <v>2</v>
      </c>
      <c r="R1009">
        <v>2</v>
      </c>
      <c r="S1009" s="1" t="s">
        <v>490</v>
      </c>
      <c r="T1009">
        <v>39999992</v>
      </c>
      <c r="U1009" s="53" t="s">
        <v>56</v>
      </c>
      <c r="V1009" s="53" t="s">
        <v>56</v>
      </c>
      <c r="W1009" s="53" t="s">
        <v>34</v>
      </c>
      <c r="X1009">
        <v>25</v>
      </c>
      <c r="Y1009">
        <v>22</v>
      </c>
      <c r="Z1009">
        <v>26</v>
      </c>
      <c r="AA1009">
        <v>27</v>
      </c>
      <c r="AB1009">
        <v>7957</v>
      </c>
      <c r="AC1009" s="5">
        <v>9.9860349999999993</v>
      </c>
      <c r="AD1009" t="s">
        <v>1202</v>
      </c>
      <c r="AE1009" s="5">
        <f t="shared" si="78"/>
        <v>9.9510714285714279</v>
      </c>
      <c r="AF1009" s="5">
        <f t="shared" si="77"/>
        <v>3.1538997236478482E-2</v>
      </c>
      <c r="AG1009">
        <f t="shared" si="83"/>
        <v>10.597180341999998</v>
      </c>
      <c r="AH1009">
        <f t="shared" si="84"/>
        <v>3.3469183867350961E-2</v>
      </c>
      <c r="AI1009">
        <f t="shared" si="85"/>
        <v>10.597180341999998</v>
      </c>
      <c r="AJ1009">
        <f t="shared" si="86"/>
        <v>3.3469183867350961E-2</v>
      </c>
      <c r="AK1009" s="53" t="s">
        <v>1335</v>
      </c>
    </row>
    <row r="1010" spans="1:37" ht="22.2" x14ac:dyDescent="0.3">
      <c r="A1010" t="s">
        <v>356</v>
      </c>
      <c r="B1010">
        <v>2022</v>
      </c>
      <c r="C1010">
        <v>71920</v>
      </c>
      <c r="D1010">
        <v>6743611</v>
      </c>
      <c r="E1010" s="1" t="s">
        <v>478</v>
      </c>
      <c r="F1010" s="1" t="s">
        <v>43</v>
      </c>
      <c r="G1010" s="48" t="s">
        <v>44</v>
      </c>
      <c r="H1010" t="s">
        <v>479</v>
      </c>
      <c r="I1010">
        <v>4</v>
      </c>
      <c r="J1010">
        <v>4</v>
      </c>
      <c r="K1010" s="1" t="s">
        <v>489</v>
      </c>
      <c r="L1010">
        <v>4</v>
      </c>
      <c r="M1010">
        <v>4</v>
      </c>
      <c r="N1010">
        <v>7</v>
      </c>
      <c r="O1010">
        <v>24</v>
      </c>
      <c r="P1010">
        <v>7599</v>
      </c>
      <c r="Q1010">
        <v>2</v>
      </c>
      <c r="R1010">
        <v>2</v>
      </c>
      <c r="S1010" s="1" t="s">
        <v>490</v>
      </c>
      <c r="T1010">
        <v>39999992</v>
      </c>
      <c r="U1010" s="53" t="s">
        <v>56</v>
      </c>
      <c r="V1010" s="53" t="s">
        <v>56</v>
      </c>
      <c r="W1010" s="53" t="s">
        <v>28</v>
      </c>
      <c r="X1010">
        <v>25</v>
      </c>
      <c r="Y1010">
        <v>22</v>
      </c>
      <c r="Z1010">
        <v>26</v>
      </c>
      <c r="AA1010">
        <v>27</v>
      </c>
      <c r="AB1010">
        <v>7957</v>
      </c>
      <c r="AC1010" s="5">
        <v>16.709700000000002</v>
      </c>
      <c r="AD1010" t="s">
        <v>1202</v>
      </c>
      <c r="AE1010" s="5">
        <f t="shared" si="78"/>
        <v>9.9510714285714279</v>
      </c>
      <c r="AF1010" s="5">
        <f t="shared" si="77"/>
        <v>5.2774417686537706E-2</v>
      </c>
      <c r="AG1010">
        <f t="shared" si="83"/>
        <v>17.73233364</v>
      </c>
      <c r="AH1010">
        <f t="shared" si="84"/>
        <v>5.6004212048953811E-2</v>
      </c>
      <c r="AI1010">
        <f t="shared" si="85"/>
        <v>17.73233364</v>
      </c>
      <c r="AJ1010">
        <f t="shared" si="86"/>
        <v>5.6004212048953811E-2</v>
      </c>
      <c r="AK1010" s="53" t="s">
        <v>1335</v>
      </c>
    </row>
    <row r="1011" spans="1:37" ht="22.2" x14ac:dyDescent="0.3">
      <c r="A1011" t="s">
        <v>356</v>
      </c>
      <c r="B1011">
        <v>2022</v>
      </c>
      <c r="C1011">
        <v>71920</v>
      </c>
      <c r="D1011">
        <v>6743611</v>
      </c>
      <c r="E1011" s="1" t="s">
        <v>478</v>
      </c>
      <c r="F1011" s="1" t="s">
        <v>43</v>
      </c>
      <c r="G1011" s="48" t="s">
        <v>44</v>
      </c>
      <c r="H1011" t="s">
        <v>479</v>
      </c>
      <c r="I1011">
        <v>4</v>
      </c>
      <c r="J1011">
        <v>4</v>
      </c>
      <c r="K1011" s="1" t="s">
        <v>489</v>
      </c>
      <c r="L1011">
        <v>4</v>
      </c>
      <c r="M1011">
        <v>4</v>
      </c>
      <c r="N1011">
        <v>7</v>
      </c>
      <c r="O1011">
        <v>24</v>
      </c>
      <c r="P1011">
        <v>7599</v>
      </c>
      <c r="Q1011">
        <v>2</v>
      </c>
      <c r="R1011">
        <v>2</v>
      </c>
      <c r="S1011" s="1" t="s">
        <v>490</v>
      </c>
      <c r="T1011">
        <v>39999992</v>
      </c>
      <c r="U1011" s="53" t="s">
        <v>56</v>
      </c>
      <c r="V1011" s="53" t="s">
        <v>56</v>
      </c>
      <c r="W1011" s="53" t="s">
        <v>29</v>
      </c>
      <c r="X1011">
        <v>25</v>
      </c>
      <c r="Y1011">
        <v>22</v>
      </c>
      <c r="Z1011">
        <v>26</v>
      </c>
      <c r="AA1011">
        <v>27</v>
      </c>
      <c r="AB1011">
        <v>7957</v>
      </c>
      <c r="AC1011" s="5">
        <v>229.55945</v>
      </c>
      <c r="AD1011" t="s">
        <v>1202</v>
      </c>
      <c r="AE1011" s="5">
        <f t="shared" si="78"/>
        <v>9.9510714285714279</v>
      </c>
      <c r="AF1011" s="5">
        <f t="shared" si="77"/>
        <v>0.72501997631267268</v>
      </c>
      <c r="AG1011">
        <f t="shared" si="83"/>
        <v>243.60848833999998</v>
      </c>
      <c r="AH1011">
        <f t="shared" si="84"/>
        <v>0.76939119886300822</v>
      </c>
      <c r="AI1011">
        <f t="shared" si="85"/>
        <v>243.60848833999998</v>
      </c>
      <c r="AJ1011">
        <f t="shared" si="86"/>
        <v>0.76939119886300822</v>
      </c>
      <c r="AK1011" s="53" t="s">
        <v>1335</v>
      </c>
    </row>
    <row r="1012" spans="1:37" ht="22.2" x14ac:dyDescent="0.3">
      <c r="A1012" t="s">
        <v>356</v>
      </c>
      <c r="B1012">
        <v>2022</v>
      </c>
      <c r="C1012">
        <v>71920</v>
      </c>
      <c r="D1012">
        <v>6743611</v>
      </c>
      <c r="E1012" s="1" t="s">
        <v>478</v>
      </c>
      <c r="F1012" s="1" t="s">
        <v>43</v>
      </c>
      <c r="G1012" s="48" t="s">
        <v>44</v>
      </c>
      <c r="H1012" t="s">
        <v>479</v>
      </c>
      <c r="I1012">
        <v>4</v>
      </c>
      <c r="J1012">
        <v>4</v>
      </c>
      <c r="K1012" s="1" t="s">
        <v>489</v>
      </c>
      <c r="L1012">
        <v>4</v>
      </c>
      <c r="M1012">
        <v>4</v>
      </c>
      <c r="N1012">
        <v>7</v>
      </c>
      <c r="O1012">
        <v>24</v>
      </c>
      <c r="P1012">
        <v>7599</v>
      </c>
      <c r="Q1012">
        <v>2</v>
      </c>
      <c r="R1012">
        <v>2</v>
      </c>
      <c r="S1012" s="1" t="s">
        <v>490</v>
      </c>
      <c r="T1012">
        <v>39999992</v>
      </c>
      <c r="U1012" s="53" t="s">
        <v>56</v>
      </c>
      <c r="V1012" s="53" t="s">
        <v>56</v>
      </c>
      <c r="W1012" s="53" t="s">
        <v>30</v>
      </c>
      <c r="X1012">
        <v>25</v>
      </c>
      <c r="Y1012">
        <v>22</v>
      </c>
      <c r="Z1012">
        <v>26</v>
      </c>
      <c r="AA1012">
        <v>27</v>
      </c>
      <c r="AB1012">
        <v>7957</v>
      </c>
      <c r="AC1012" s="5">
        <v>46.946300000000001</v>
      </c>
      <c r="AD1012" t="s">
        <v>1202</v>
      </c>
      <c r="AE1012" s="5">
        <f t="shared" si="78"/>
        <v>9.9510714285714279</v>
      </c>
      <c r="AF1012" s="5">
        <f t="shared" si="77"/>
        <v>0.14827098302408212</v>
      </c>
      <c r="AG1012">
        <f t="shared" si="83"/>
        <v>49.819413559999994</v>
      </c>
      <c r="AH1012">
        <f t="shared" si="84"/>
        <v>0.15734516718515593</v>
      </c>
      <c r="AI1012">
        <f t="shared" si="85"/>
        <v>49.819413559999994</v>
      </c>
      <c r="AJ1012">
        <f t="shared" si="86"/>
        <v>0.15734516718515593</v>
      </c>
      <c r="AK1012" s="53" t="s">
        <v>1335</v>
      </c>
    </row>
    <row r="1013" spans="1:37" ht="22.2" x14ac:dyDescent="0.3">
      <c r="A1013" t="s">
        <v>356</v>
      </c>
      <c r="B1013">
        <v>2022</v>
      </c>
      <c r="C1013">
        <v>71920</v>
      </c>
      <c r="D1013">
        <v>6743611</v>
      </c>
      <c r="E1013" s="1" t="s">
        <v>478</v>
      </c>
      <c r="F1013" s="1" t="s">
        <v>43</v>
      </c>
      <c r="G1013" s="48" t="s">
        <v>44</v>
      </c>
      <c r="H1013" t="s">
        <v>479</v>
      </c>
      <c r="I1013">
        <v>4</v>
      </c>
      <c r="J1013">
        <v>4</v>
      </c>
      <c r="K1013" s="1" t="s">
        <v>489</v>
      </c>
      <c r="L1013">
        <v>4</v>
      </c>
      <c r="M1013">
        <v>4</v>
      </c>
      <c r="N1013">
        <v>7</v>
      </c>
      <c r="O1013">
        <v>24</v>
      </c>
      <c r="P1013">
        <v>7599</v>
      </c>
      <c r="Q1013">
        <v>2</v>
      </c>
      <c r="R1013">
        <v>2</v>
      </c>
      <c r="S1013" s="1" t="s">
        <v>490</v>
      </c>
      <c r="T1013">
        <v>39999992</v>
      </c>
      <c r="U1013" s="53" t="s">
        <v>56</v>
      </c>
      <c r="V1013" s="53" t="s">
        <v>56</v>
      </c>
      <c r="W1013" s="53" t="s">
        <v>35</v>
      </c>
      <c r="X1013">
        <v>25</v>
      </c>
      <c r="Y1013">
        <v>22</v>
      </c>
      <c r="Z1013">
        <v>26</v>
      </c>
      <c r="AA1013">
        <v>27</v>
      </c>
      <c r="AB1013">
        <v>7957</v>
      </c>
      <c r="AC1013" s="5">
        <v>44.559199999999997</v>
      </c>
      <c r="AD1013" t="s">
        <v>1202</v>
      </c>
      <c r="AE1013" s="5">
        <f t="shared" si="78"/>
        <v>9.9510714285714279</v>
      </c>
      <c r="AF1013" s="5">
        <f t="shared" si="77"/>
        <v>0.14073178049743384</v>
      </c>
      <c r="AG1013">
        <f t="shared" si="83"/>
        <v>47.286223039999996</v>
      </c>
      <c r="AH1013">
        <f t="shared" si="84"/>
        <v>0.14934456546387678</v>
      </c>
      <c r="AI1013">
        <f t="shared" si="85"/>
        <v>47.286223039999996</v>
      </c>
      <c r="AJ1013">
        <f t="shared" si="86"/>
        <v>0.14934456546387678</v>
      </c>
      <c r="AK1013" s="53" t="s">
        <v>1335</v>
      </c>
    </row>
    <row r="1014" spans="1:37" ht="22.2" x14ac:dyDescent="0.3">
      <c r="A1014" t="s">
        <v>356</v>
      </c>
      <c r="B1014">
        <v>2022</v>
      </c>
      <c r="C1014">
        <v>71920</v>
      </c>
      <c r="D1014">
        <v>6743611</v>
      </c>
      <c r="E1014" s="1" t="s">
        <v>478</v>
      </c>
      <c r="F1014" s="1" t="s">
        <v>43</v>
      </c>
      <c r="G1014" s="48" t="s">
        <v>44</v>
      </c>
      <c r="H1014" t="s">
        <v>479</v>
      </c>
      <c r="I1014">
        <v>4</v>
      </c>
      <c r="J1014">
        <v>4</v>
      </c>
      <c r="K1014" s="1" t="s">
        <v>489</v>
      </c>
      <c r="L1014">
        <v>4</v>
      </c>
      <c r="M1014">
        <v>4</v>
      </c>
      <c r="N1014">
        <v>7</v>
      </c>
      <c r="O1014">
        <v>24</v>
      </c>
      <c r="P1014">
        <v>7599</v>
      </c>
      <c r="Q1014">
        <v>2</v>
      </c>
      <c r="R1014">
        <v>2</v>
      </c>
      <c r="S1014" s="1" t="s">
        <v>490</v>
      </c>
      <c r="T1014">
        <v>39999992</v>
      </c>
      <c r="U1014" s="53" t="s">
        <v>56</v>
      </c>
      <c r="V1014" s="53" t="s">
        <v>56</v>
      </c>
      <c r="W1014" s="53" t="s">
        <v>31</v>
      </c>
      <c r="X1014">
        <v>25</v>
      </c>
      <c r="Y1014">
        <v>22</v>
      </c>
      <c r="Z1014">
        <v>26</v>
      </c>
      <c r="AA1014">
        <v>27</v>
      </c>
      <c r="AB1014">
        <v>7957</v>
      </c>
      <c r="AC1014" s="5">
        <v>65.247399999999999</v>
      </c>
      <c r="AD1014" t="s">
        <v>1202</v>
      </c>
      <c r="AE1014" s="5">
        <f t="shared" si="78"/>
        <v>9.9510714285714279</v>
      </c>
      <c r="AF1014" s="5">
        <f t="shared" si="77"/>
        <v>0.20607153572838532</v>
      </c>
      <c r="AG1014">
        <f t="shared" si="83"/>
        <v>69.240540879999998</v>
      </c>
      <c r="AH1014">
        <f t="shared" si="84"/>
        <v>0.21868311371496252</v>
      </c>
      <c r="AI1014">
        <f t="shared" si="85"/>
        <v>69.240540879999998</v>
      </c>
      <c r="AJ1014">
        <f t="shared" si="86"/>
        <v>0.21868311371496252</v>
      </c>
      <c r="AK1014" s="53" t="s">
        <v>1335</v>
      </c>
    </row>
    <row r="1015" spans="1:37" ht="33" x14ac:dyDescent="0.3">
      <c r="A1015" t="s">
        <v>356</v>
      </c>
      <c r="B1015">
        <v>2022</v>
      </c>
      <c r="C1015">
        <v>71920</v>
      </c>
      <c r="D1015">
        <v>6743611</v>
      </c>
      <c r="E1015" s="1" t="s">
        <v>478</v>
      </c>
      <c r="F1015" s="1" t="s">
        <v>43</v>
      </c>
      <c r="G1015" s="48" t="s">
        <v>44</v>
      </c>
      <c r="H1015" t="s">
        <v>479</v>
      </c>
      <c r="I1015">
        <v>4</v>
      </c>
      <c r="J1015">
        <v>4</v>
      </c>
      <c r="K1015" s="1" t="s">
        <v>489</v>
      </c>
      <c r="L1015">
        <v>4</v>
      </c>
      <c r="M1015">
        <v>4</v>
      </c>
      <c r="N1015">
        <v>7</v>
      </c>
      <c r="O1015">
        <v>24</v>
      </c>
      <c r="P1015">
        <v>7599</v>
      </c>
      <c r="Q1015">
        <v>2</v>
      </c>
      <c r="R1015">
        <v>2</v>
      </c>
      <c r="S1015" s="1" t="s">
        <v>490</v>
      </c>
      <c r="T1015">
        <v>39999992</v>
      </c>
      <c r="U1015" s="53" t="s">
        <v>56</v>
      </c>
      <c r="V1015" s="53" t="s">
        <v>56</v>
      </c>
      <c r="W1015" s="53" t="s">
        <v>32</v>
      </c>
      <c r="X1015">
        <v>25</v>
      </c>
      <c r="Y1015">
        <v>22</v>
      </c>
      <c r="Z1015">
        <v>26</v>
      </c>
      <c r="AA1015">
        <v>27</v>
      </c>
      <c r="AB1015">
        <v>7957</v>
      </c>
      <c r="AC1015" s="5">
        <v>1.6152709999999999</v>
      </c>
      <c r="AD1015" t="s">
        <v>1202</v>
      </c>
      <c r="AE1015" s="5">
        <f t="shared" si="78"/>
        <v>9.9510714285714279</v>
      </c>
      <c r="AF1015" s="5">
        <f t="shared" si="77"/>
        <v>5.101527043031978E-3</v>
      </c>
      <c r="AG1015">
        <f t="shared" si="83"/>
        <v>1.7141255851999997</v>
      </c>
      <c r="AH1015">
        <f t="shared" si="84"/>
        <v>5.4137404980655343E-3</v>
      </c>
      <c r="AI1015">
        <f t="shared" si="85"/>
        <v>1.7141255851999997</v>
      </c>
      <c r="AJ1015">
        <f t="shared" si="86"/>
        <v>5.4137404980655343E-3</v>
      </c>
      <c r="AK1015" s="53" t="s">
        <v>1335</v>
      </c>
    </row>
    <row r="1016" spans="1:37" ht="28.8" x14ac:dyDescent="0.3">
      <c r="A1016" t="s">
        <v>356</v>
      </c>
      <c r="B1016">
        <v>2022</v>
      </c>
      <c r="C1016">
        <v>71958</v>
      </c>
      <c r="D1016">
        <v>6438011</v>
      </c>
      <c r="E1016" s="1" t="s">
        <v>492</v>
      </c>
      <c r="F1016" s="1" t="s">
        <v>45</v>
      </c>
      <c r="G1016" s="49">
        <v>153</v>
      </c>
      <c r="H1016" t="s">
        <v>493</v>
      </c>
      <c r="I1016">
        <v>1</v>
      </c>
      <c r="J1016">
        <v>1</v>
      </c>
      <c r="K1016" s="1" t="s">
        <v>494</v>
      </c>
      <c r="L1016">
        <v>1</v>
      </c>
      <c r="M1016">
        <v>1</v>
      </c>
      <c r="N1016">
        <v>7</v>
      </c>
      <c r="O1016">
        <v>24</v>
      </c>
      <c r="P1016">
        <v>8760</v>
      </c>
      <c r="Q1016">
        <v>1</v>
      </c>
      <c r="R1016">
        <v>1</v>
      </c>
      <c r="S1016" s="1" t="s">
        <v>495</v>
      </c>
      <c r="T1016">
        <v>20200254</v>
      </c>
      <c r="U1016" s="53" t="s">
        <v>37</v>
      </c>
      <c r="V1016" s="53" t="s">
        <v>38</v>
      </c>
      <c r="W1016" s="53" t="s">
        <v>28</v>
      </c>
      <c r="X1016">
        <v>0</v>
      </c>
      <c r="Y1016">
        <v>54</v>
      </c>
      <c r="Z1016">
        <v>3</v>
      </c>
      <c r="AA1016">
        <v>43</v>
      </c>
      <c r="AB1016">
        <v>771</v>
      </c>
      <c r="AC1016" s="5">
        <v>7.3245000000000005E-2</v>
      </c>
      <c r="AD1016" t="s">
        <v>1202</v>
      </c>
      <c r="AE1016" s="5">
        <f t="shared" si="78"/>
        <v>28.157142857142858</v>
      </c>
      <c r="AF1016" s="5">
        <f t="shared" si="77"/>
        <v>4.3464065934065941E-4</v>
      </c>
      <c r="AG1016">
        <f>AC1016*'2022 EMP Fac Data Metro DC-NoVA'!$AE$10</f>
        <v>7.4885792043845933E-2</v>
      </c>
      <c r="AH1016">
        <f t="shared" ref="AH1016:AH1027" si="87">AG1016*$AF1016/$AC1016</f>
        <v>4.4437722751293197E-4</v>
      </c>
      <c r="AI1016">
        <f>AC1016*'2022 EMP Fac Data Metro DC-NoVA'!$AF$10</f>
        <v>7.9669498582054507E-2</v>
      </c>
      <c r="AJ1016">
        <f t="shared" ref="AJ1016:AJ1027" si="88">AI1016*$AF1016/$AC1016</f>
        <v>4.7276405751988396E-4</v>
      </c>
      <c r="AK1016" s="53" t="s">
        <v>1334</v>
      </c>
    </row>
    <row r="1017" spans="1:37" ht="28.8" x14ac:dyDescent="0.3">
      <c r="A1017" t="s">
        <v>356</v>
      </c>
      <c r="B1017">
        <v>2022</v>
      </c>
      <c r="C1017">
        <v>71958</v>
      </c>
      <c r="D1017">
        <v>6438011</v>
      </c>
      <c r="E1017" s="1" t="s">
        <v>492</v>
      </c>
      <c r="F1017" s="1" t="s">
        <v>45</v>
      </c>
      <c r="G1017" s="49">
        <v>153</v>
      </c>
      <c r="H1017" t="s">
        <v>493</v>
      </c>
      <c r="I1017">
        <v>1</v>
      </c>
      <c r="J1017">
        <v>1</v>
      </c>
      <c r="K1017" s="1" t="s">
        <v>494</v>
      </c>
      <c r="L1017">
        <v>1</v>
      </c>
      <c r="M1017">
        <v>1</v>
      </c>
      <c r="N1017">
        <v>7</v>
      </c>
      <c r="O1017">
        <v>24</v>
      </c>
      <c r="P1017">
        <v>8760</v>
      </c>
      <c r="Q1017">
        <v>1</v>
      </c>
      <c r="R1017">
        <v>1</v>
      </c>
      <c r="S1017" s="1" t="s">
        <v>495</v>
      </c>
      <c r="T1017">
        <v>20200254</v>
      </c>
      <c r="U1017" s="53" t="s">
        <v>37</v>
      </c>
      <c r="V1017" s="53" t="s">
        <v>38</v>
      </c>
      <c r="W1017" s="53" t="s">
        <v>29</v>
      </c>
      <c r="X1017">
        <v>0</v>
      </c>
      <c r="Y1017">
        <v>54</v>
      </c>
      <c r="Z1017">
        <v>3</v>
      </c>
      <c r="AA1017">
        <v>43</v>
      </c>
      <c r="AB1017">
        <v>771</v>
      </c>
      <c r="AC1017" s="5">
        <v>2.7948750000000002</v>
      </c>
      <c r="AD1017" t="s">
        <v>1202</v>
      </c>
      <c r="AE1017" s="5">
        <f t="shared" si="78"/>
        <v>28.157142857142858</v>
      </c>
      <c r="AF1017" s="5">
        <f t="shared" si="77"/>
        <v>1.6584972527472531E-2</v>
      </c>
      <c r="AG1017">
        <f>AC1017*'2022 EMP Fac Data Metro DC-NoVA'!$AK$10</f>
        <v>2.6140604991326022</v>
      </c>
      <c r="AH1017">
        <f t="shared" si="87"/>
        <v>1.5512007357490169E-2</v>
      </c>
      <c r="AI1017">
        <f>AC1017*'2022 EMP Fac Data Metro DC-NoVA'!$AL$10</f>
        <v>2.6237564592052594</v>
      </c>
      <c r="AJ1017">
        <f t="shared" si="88"/>
        <v>1.5569543823855388E-2</v>
      </c>
      <c r="AK1017" s="53" t="s">
        <v>1334</v>
      </c>
    </row>
    <row r="1018" spans="1:37" ht="28.8" x14ac:dyDescent="0.3">
      <c r="A1018" t="s">
        <v>356</v>
      </c>
      <c r="B1018">
        <v>2022</v>
      </c>
      <c r="C1018">
        <v>71958</v>
      </c>
      <c r="D1018">
        <v>6438011</v>
      </c>
      <c r="E1018" s="1" t="s">
        <v>492</v>
      </c>
      <c r="F1018" s="1" t="s">
        <v>45</v>
      </c>
      <c r="G1018" s="49">
        <v>153</v>
      </c>
      <c r="H1018" t="s">
        <v>493</v>
      </c>
      <c r="I1018">
        <v>1</v>
      </c>
      <c r="J1018">
        <v>1</v>
      </c>
      <c r="K1018" s="1" t="s">
        <v>494</v>
      </c>
      <c r="L1018">
        <v>1</v>
      </c>
      <c r="M1018">
        <v>1</v>
      </c>
      <c r="N1018">
        <v>7</v>
      </c>
      <c r="O1018">
        <v>24</v>
      </c>
      <c r="P1018">
        <v>8760</v>
      </c>
      <c r="Q1018">
        <v>1</v>
      </c>
      <c r="R1018">
        <v>1</v>
      </c>
      <c r="S1018" s="1" t="s">
        <v>495</v>
      </c>
      <c r="T1018">
        <v>20200254</v>
      </c>
      <c r="U1018" s="53" t="s">
        <v>37</v>
      </c>
      <c r="V1018" s="53" t="s">
        <v>38</v>
      </c>
      <c r="W1018" s="53" t="s">
        <v>30</v>
      </c>
      <c r="X1018">
        <v>0</v>
      </c>
      <c r="Y1018">
        <v>54</v>
      </c>
      <c r="Z1018">
        <v>3</v>
      </c>
      <c r="AA1018">
        <v>43</v>
      </c>
      <c r="AB1018">
        <v>771</v>
      </c>
      <c r="AC1018" s="5">
        <v>6.9301335000000006E-2</v>
      </c>
      <c r="AD1018" t="s">
        <v>1202</v>
      </c>
      <c r="AE1018" s="5">
        <f t="shared" si="78"/>
        <v>28.157142857142858</v>
      </c>
      <c r="AF1018" s="5">
        <f t="shared" si="77"/>
        <v>4.1123869120879124E-4</v>
      </c>
      <c r="AG1018">
        <f>AC1018*'2022 EMP Fac Data Metro DC-NoVA'!$AN$10</f>
        <v>7.1711014422036937E-2</v>
      </c>
      <c r="AH1018">
        <f t="shared" si="87"/>
        <v>4.2553788777912027E-4</v>
      </c>
      <c r="AI1018">
        <f>AC1018*'2022 EMP Fac Data Metro DC-NoVA'!$AO$10</f>
        <v>7.6845823310145792E-2</v>
      </c>
      <c r="AJ1018">
        <f t="shared" si="88"/>
        <v>4.5600818227998596E-4</v>
      </c>
      <c r="AK1018" s="53" t="s">
        <v>1334</v>
      </c>
    </row>
    <row r="1019" spans="1:37" ht="28.8" x14ac:dyDescent="0.3">
      <c r="A1019" t="s">
        <v>356</v>
      </c>
      <c r="B1019">
        <v>2022</v>
      </c>
      <c r="C1019">
        <v>71958</v>
      </c>
      <c r="D1019">
        <v>6438011</v>
      </c>
      <c r="E1019" s="1" t="s">
        <v>492</v>
      </c>
      <c r="F1019" s="1" t="s">
        <v>45</v>
      </c>
      <c r="G1019" s="49">
        <v>153</v>
      </c>
      <c r="H1019" t="s">
        <v>493</v>
      </c>
      <c r="I1019">
        <v>1</v>
      </c>
      <c r="J1019">
        <v>1</v>
      </c>
      <c r="K1019" s="1" t="s">
        <v>494</v>
      </c>
      <c r="L1019">
        <v>1</v>
      </c>
      <c r="M1019">
        <v>1</v>
      </c>
      <c r="N1019">
        <v>7</v>
      </c>
      <c r="O1019">
        <v>24</v>
      </c>
      <c r="P1019">
        <v>8760</v>
      </c>
      <c r="Q1019">
        <v>1</v>
      </c>
      <c r="R1019">
        <v>1</v>
      </c>
      <c r="S1019" s="1" t="s">
        <v>495</v>
      </c>
      <c r="T1019">
        <v>20200254</v>
      </c>
      <c r="U1019" s="53" t="s">
        <v>37</v>
      </c>
      <c r="V1019" s="53" t="s">
        <v>38</v>
      </c>
      <c r="W1019" s="53" t="s">
        <v>35</v>
      </c>
      <c r="X1019">
        <v>0</v>
      </c>
      <c r="Y1019">
        <v>54</v>
      </c>
      <c r="Z1019">
        <v>3</v>
      </c>
      <c r="AA1019">
        <v>43</v>
      </c>
      <c r="AB1019">
        <v>771</v>
      </c>
      <c r="AC1019" s="5">
        <v>6.9301335000000006E-2</v>
      </c>
      <c r="AD1019" t="s">
        <v>1202</v>
      </c>
      <c r="AE1019" s="5">
        <f t="shared" si="78"/>
        <v>28.157142857142858</v>
      </c>
      <c r="AF1019" s="5">
        <f t="shared" si="77"/>
        <v>4.1123869120879124E-4</v>
      </c>
      <c r="AG1019">
        <f>AC1019*'2022 EMP Fac Data Metro DC-NoVA'!$AN$10</f>
        <v>7.1711014422036937E-2</v>
      </c>
      <c r="AH1019">
        <f t="shared" si="87"/>
        <v>4.2553788777912027E-4</v>
      </c>
      <c r="AI1019">
        <f>AC1019*'2022 EMP Fac Data Metro DC-NoVA'!$AO$10</f>
        <v>7.6845823310145792E-2</v>
      </c>
      <c r="AJ1019">
        <f t="shared" si="88"/>
        <v>4.5600818227998596E-4</v>
      </c>
      <c r="AK1019" s="53" t="s">
        <v>1334</v>
      </c>
    </row>
    <row r="1020" spans="1:37" ht="28.8" x14ac:dyDescent="0.3">
      <c r="A1020" t="s">
        <v>356</v>
      </c>
      <c r="B1020">
        <v>2022</v>
      </c>
      <c r="C1020">
        <v>71958</v>
      </c>
      <c r="D1020">
        <v>6438011</v>
      </c>
      <c r="E1020" s="1" t="s">
        <v>492</v>
      </c>
      <c r="F1020" s="1" t="s">
        <v>45</v>
      </c>
      <c r="G1020" s="49">
        <v>153</v>
      </c>
      <c r="H1020" t="s">
        <v>493</v>
      </c>
      <c r="I1020">
        <v>1</v>
      </c>
      <c r="J1020">
        <v>1</v>
      </c>
      <c r="K1020" s="1" t="s">
        <v>494</v>
      </c>
      <c r="L1020">
        <v>1</v>
      </c>
      <c r="M1020">
        <v>1</v>
      </c>
      <c r="N1020">
        <v>7</v>
      </c>
      <c r="O1020">
        <v>24</v>
      </c>
      <c r="P1020">
        <v>8760</v>
      </c>
      <c r="Q1020">
        <v>1</v>
      </c>
      <c r="R1020">
        <v>1</v>
      </c>
      <c r="S1020" s="1" t="s">
        <v>495</v>
      </c>
      <c r="T1020">
        <v>20200254</v>
      </c>
      <c r="U1020" s="53" t="s">
        <v>37</v>
      </c>
      <c r="V1020" s="53" t="s">
        <v>38</v>
      </c>
      <c r="W1020" s="53" t="s">
        <v>31</v>
      </c>
      <c r="X1020">
        <v>0</v>
      </c>
      <c r="Y1020">
        <v>54</v>
      </c>
      <c r="Z1020">
        <v>3</v>
      </c>
      <c r="AA1020">
        <v>43</v>
      </c>
      <c r="AB1020">
        <v>771</v>
      </c>
      <c r="AC1020" s="5">
        <v>2.0431499999999998E-2</v>
      </c>
      <c r="AD1020" t="s">
        <v>1202</v>
      </c>
      <c r="AE1020" s="5">
        <f t="shared" si="78"/>
        <v>28.157142857142858</v>
      </c>
      <c r="AF1020" s="5">
        <f t="shared" si="77"/>
        <v>1.2124186813186812E-4</v>
      </c>
      <c r="AG1020">
        <f>AC1020*'2022 EMP Fac Data Metro DC-NoVA'!$AQ$10</f>
        <v>2.1141924483328488E-2</v>
      </c>
      <c r="AH1020">
        <f t="shared" si="87"/>
        <v>1.2545757385711411E-4</v>
      </c>
      <c r="AI1020">
        <f>AC1020*'2022 EMP Fac Data Metro DC-NoVA'!$AR$10</f>
        <v>2.265577479800698E-2</v>
      </c>
      <c r="AJ1020">
        <f t="shared" si="88"/>
        <v>1.3444086143872273E-4</v>
      </c>
      <c r="AK1020" s="53" t="s">
        <v>1334</v>
      </c>
    </row>
    <row r="1021" spans="1:37" ht="33" x14ac:dyDescent="0.3">
      <c r="A1021" t="s">
        <v>356</v>
      </c>
      <c r="B1021">
        <v>2022</v>
      </c>
      <c r="C1021">
        <v>71958</v>
      </c>
      <c r="D1021">
        <v>6438011</v>
      </c>
      <c r="E1021" s="1" t="s">
        <v>492</v>
      </c>
      <c r="F1021" s="1" t="s">
        <v>45</v>
      </c>
      <c r="G1021" s="49">
        <v>153</v>
      </c>
      <c r="H1021" t="s">
        <v>493</v>
      </c>
      <c r="I1021">
        <v>1</v>
      </c>
      <c r="J1021">
        <v>1</v>
      </c>
      <c r="K1021" s="1" t="s">
        <v>494</v>
      </c>
      <c r="L1021">
        <v>1</v>
      </c>
      <c r="M1021">
        <v>1</v>
      </c>
      <c r="N1021">
        <v>7</v>
      </c>
      <c r="O1021">
        <v>24</v>
      </c>
      <c r="P1021">
        <v>8760</v>
      </c>
      <c r="Q1021">
        <v>1</v>
      </c>
      <c r="R1021">
        <v>1</v>
      </c>
      <c r="S1021" s="1" t="s">
        <v>495</v>
      </c>
      <c r="T1021">
        <v>20200254</v>
      </c>
      <c r="U1021" s="53" t="s">
        <v>37</v>
      </c>
      <c r="V1021" s="53" t="s">
        <v>38</v>
      </c>
      <c r="W1021" s="53" t="s">
        <v>32</v>
      </c>
      <c r="X1021">
        <v>0</v>
      </c>
      <c r="Y1021">
        <v>54</v>
      </c>
      <c r="Z1021">
        <v>3</v>
      </c>
      <c r="AA1021">
        <v>43</v>
      </c>
      <c r="AB1021">
        <v>771</v>
      </c>
      <c r="AC1021" s="5">
        <v>0.13106999999999999</v>
      </c>
      <c r="AD1021" t="s">
        <v>1202</v>
      </c>
      <c r="AE1021" s="5">
        <f t="shared" si="78"/>
        <v>28.157142857142858</v>
      </c>
      <c r="AF1021" s="5">
        <f t="shared" si="77"/>
        <v>7.7777802197802196E-4</v>
      </c>
      <c r="AG1021">
        <f>AC1021*'2022 EMP Fac Data Metro DC-NoVA'!$AT$10</f>
        <v>0.13562744008172961</v>
      </c>
      <c r="AH1021">
        <f t="shared" si="87"/>
        <v>8.0482217191356039E-4</v>
      </c>
      <c r="AI1021">
        <f>AC1021*'2022 EMP Fac Data Metro DC-NoVA'!$AU$10</f>
        <v>0.14533893266645997</v>
      </c>
      <c r="AJ1021">
        <f t="shared" si="88"/>
        <v>8.6245080922954271E-4</v>
      </c>
      <c r="AK1021" s="53" t="s">
        <v>1334</v>
      </c>
    </row>
    <row r="1022" spans="1:37" ht="28.8" x14ac:dyDescent="0.3">
      <c r="A1022" t="s">
        <v>356</v>
      </c>
      <c r="B1022">
        <v>2022</v>
      </c>
      <c r="C1022">
        <v>71958</v>
      </c>
      <c r="D1022">
        <v>6438011</v>
      </c>
      <c r="E1022" s="1" t="s">
        <v>492</v>
      </c>
      <c r="F1022" s="1" t="s">
        <v>45</v>
      </c>
      <c r="G1022" s="49">
        <v>153</v>
      </c>
      <c r="H1022" t="s">
        <v>493</v>
      </c>
      <c r="I1022">
        <v>2</v>
      </c>
      <c r="J1022">
        <v>2</v>
      </c>
      <c r="K1022" s="1" t="s">
        <v>496</v>
      </c>
      <c r="L1022">
        <v>2</v>
      </c>
      <c r="M1022">
        <v>2</v>
      </c>
      <c r="N1022">
        <v>7</v>
      </c>
      <c r="O1022">
        <v>24</v>
      </c>
      <c r="P1022">
        <v>8760</v>
      </c>
      <c r="Q1022">
        <v>1</v>
      </c>
      <c r="R1022">
        <v>1</v>
      </c>
      <c r="S1022" s="1" t="s">
        <v>497</v>
      </c>
      <c r="T1022">
        <v>20200254</v>
      </c>
      <c r="U1022" s="53" t="s">
        <v>37</v>
      </c>
      <c r="V1022" s="53" t="s">
        <v>38</v>
      </c>
      <c r="W1022" s="53" t="s">
        <v>28</v>
      </c>
      <c r="X1022">
        <v>0</v>
      </c>
      <c r="Y1022">
        <v>62</v>
      </c>
      <c r="Z1022">
        <v>19</v>
      </c>
      <c r="AA1022">
        <v>19</v>
      </c>
      <c r="AB1022">
        <v>1635</v>
      </c>
      <c r="AC1022" s="5">
        <v>0.23707500000000001</v>
      </c>
      <c r="AD1022" t="s">
        <v>1202</v>
      </c>
      <c r="AE1022" s="5">
        <f t="shared" si="78"/>
        <v>32.328571428571429</v>
      </c>
      <c r="AF1022" s="5">
        <f t="shared" ref="AF1022:AF1085" si="89">IF(AE1022=0,"n/a",IF(AE1022&gt;13,(AC1022*Y1022/100)/(13*N1022),(AC1022*Y1022/100/(AE1022*N1022))))</f>
        <v>1.6152362637362639E-3</v>
      </c>
      <c r="AG1022">
        <f>AC1022*'2022 EMP Fac Data Metro DC-NoVA'!$AE$10</f>
        <v>0.24238581676284765</v>
      </c>
      <c r="AH1022">
        <f t="shared" si="87"/>
        <v>1.651419850472149E-3</v>
      </c>
      <c r="AI1022">
        <f>AC1022*'2022 EMP Fac Data Metro DC-NoVA'!$AF$10</f>
        <v>0.25786942967220389</v>
      </c>
      <c r="AJ1022">
        <f t="shared" si="88"/>
        <v>1.7569125977666639E-3</v>
      </c>
      <c r="AK1022" s="53" t="s">
        <v>1334</v>
      </c>
    </row>
    <row r="1023" spans="1:37" ht="28.8" x14ac:dyDescent="0.3">
      <c r="A1023" t="s">
        <v>356</v>
      </c>
      <c r="B1023">
        <v>2022</v>
      </c>
      <c r="C1023">
        <v>71958</v>
      </c>
      <c r="D1023">
        <v>6438011</v>
      </c>
      <c r="E1023" s="1" t="s">
        <v>492</v>
      </c>
      <c r="F1023" s="1" t="s">
        <v>45</v>
      </c>
      <c r="G1023" s="49">
        <v>153</v>
      </c>
      <c r="H1023" t="s">
        <v>493</v>
      </c>
      <c r="I1023">
        <v>2</v>
      </c>
      <c r="J1023">
        <v>2</v>
      </c>
      <c r="K1023" s="1" t="s">
        <v>496</v>
      </c>
      <c r="L1023">
        <v>2</v>
      </c>
      <c r="M1023">
        <v>2</v>
      </c>
      <c r="N1023">
        <v>7</v>
      </c>
      <c r="O1023">
        <v>24</v>
      </c>
      <c r="P1023">
        <v>8760</v>
      </c>
      <c r="Q1023">
        <v>1</v>
      </c>
      <c r="R1023">
        <v>1</v>
      </c>
      <c r="S1023" s="1" t="s">
        <v>497</v>
      </c>
      <c r="T1023">
        <v>20200254</v>
      </c>
      <c r="U1023" s="53" t="s">
        <v>37</v>
      </c>
      <c r="V1023" s="53" t="s">
        <v>38</v>
      </c>
      <c r="W1023" s="53" t="s">
        <v>29</v>
      </c>
      <c r="X1023">
        <v>0</v>
      </c>
      <c r="Y1023">
        <v>62</v>
      </c>
      <c r="Z1023">
        <v>19</v>
      </c>
      <c r="AA1023">
        <v>19</v>
      </c>
      <c r="AB1023">
        <v>1635</v>
      </c>
      <c r="AC1023" s="5">
        <v>10.0389</v>
      </c>
      <c r="AD1023" t="s">
        <v>1202</v>
      </c>
      <c r="AE1023" s="5">
        <f t="shared" si="78"/>
        <v>32.328571428571429</v>
      </c>
      <c r="AF1023" s="5">
        <f t="shared" si="89"/>
        <v>6.8396901098901092E-2</v>
      </c>
      <c r="AG1023">
        <f>AC1023*'2022 EMP Fac Data Metro DC-NoVA'!$AK$10</f>
        <v>9.3894331391358392</v>
      </c>
      <c r="AH1023">
        <f t="shared" si="87"/>
        <v>6.3971962046859565E-2</v>
      </c>
      <c r="AI1023">
        <f>AC1023*'2022 EMP Fac Data Metro DC-NoVA'!$AL$10</f>
        <v>9.4242600181817338</v>
      </c>
      <c r="AJ1023">
        <f t="shared" si="88"/>
        <v>6.42092440799195E-2</v>
      </c>
      <c r="AK1023" s="53" t="s">
        <v>1334</v>
      </c>
    </row>
    <row r="1024" spans="1:37" ht="28.8" x14ac:dyDescent="0.3">
      <c r="A1024" t="s">
        <v>356</v>
      </c>
      <c r="B1024">
        <v>2022</v>
      </c>
      <c r="C1024">
        <v>71958</v>
      </c>
      <c r="D1024">
        <v>6438011</v>
      </c>
      <c r="E1024" s="1" t="s">
        <v>492</v>
      </c>
      <c r="F1024" s="1" t="s">
        <v>45</v>
      </c>
      <c r="G1024" s="49">
        <v>153</v>
      </c>
      <c r="H1024" t="s">
        <v>493</v>
      </c>
      <c r="I1024">
        <v>2</v>
      </c>
      <c r="J1024">
        <v>2</v>
      </c>
      <c r="K1024" s="1" t="s">
        <v>496</v>
      </c>
      <c r="L1024">
        <v>2</v>
      </c>
      <c r="M1024">
        <v>2</v>
      </c>
      <c r="N1024">
        <v>7</v>
      </c>
      <c r="O1024">
        <v>24</v>
      </c>
      <c r="P1024">
        <v>8760</v>
      </c>
      <c r="Q1024">
        <v>1</v>
      </c>
      <c r="R1024">
        <v>1</v>
      </c>
      <c r="S1024" s="1" t="s">
        <v>497</v>
      </c>
      <c r="T1024">
        <v>20200254</v>
      </c>
      <c r="U1024" s="53" t="s">
        <v>37</v>
      </c>
      <c r="V1024" s="53" t="s">
        <v>38</v>
      </c>
      <c r="W1024" s="53" t="s">
        <v>30</v>
      </c>
      <c r="X1024">
        <v>0</v>
      </c>
      <c r="Y1024">
        <v>62</v>
      </c>
      <c r="Z1024">
        <v>19</v>
      </c>
      <c r="AA1024">
        <v>19</v>
      </c>
      <c r="AB1024">
        <v>1635</v>
      </c>
      <c r="AC1024" s="5">
        <v>0.14696197499999999</v>
      </c>
      <c r="AD1024" t="s">
        <v>1202</v>
      </c>
      <c r="AE1024" s="5">
        <f t="shared" si="78"/>
        <v>32.328571428571429</v>
      </c>
      <c r="AF1024" s="5">
        <f t="shared" si="89"/>
        <v>1.00127939010989E-3</v>
      </c>
      <c r="AG1024">
        <f>AC1024*'2022 EMP Fac Data Metro DC-NoVA'!$AN$10</f>
        <v>0.15207199556424172</v>
      </c>
      <c r="AH1024">
        <f t="shared" si="87"/>
        <v>1.036094914833295E-3</v>
      </c>
      <c r="AI1024">
        <f>AC1024*'2022 EMP Fac Data Metro DC-NoVA'!$AO$10</f>
        <v>0.16296098717521187</v>
      </c>
      <c r="AJ1024">
        <f t="shared" si="88"/>
        <v>1.1102836488860587E-3</v>
      </c>
      <c r="AK1024" s="53" t="s">
        <v>1334</v>
      </c>
    </row>
    <row r="1025" spans="1:37" ht="28.8" x14ac:dyDescent="0.3">
      <c r="A1025" t="s">
        <v>356</v>
      </c>
      <c r="B1025">
        <v>2022</v>
      </c>
      <c r="C1025">
        <v>71958</v>
      </c>
      <c r="D1025">
        <v>6438011</v>
      </c>
      <c r="E1025" s="1" t="s">
        <v>492</v>
      </c>
      <c r="F1025" s="1" t="s">
        <v>45</v>
      </c>
      <c r="G1025" s="49">
        <v>153</v>
      </c>
      <c r="H1025" t="s">
        <v>493</v>
      </c>
      <c r="I1025">
        <v>2</v>
      </c>
      <c r="J1025">
        <v>2</v>
      </c>
      <c r="K1025" s="1" t="s">
        <v>496</v>
      </c>
      <c r="L1025">
        <v>2</v>
      </c>
      <c r="M1025">
        <v>2</v>
      </c>
      <c r="N1025">
        <v>7</v>
      </c>
      <c r="O1025">
        <v>24</v>
      </c>
      <c r="P1025">
        <v>8760</v>
      </c>
      <c r="Q1025">
        <v>1</v>
      </c>
      <c r="R1025">
        <v>1</v>
      </c>
      <c r="S1025" s="1" t="s">
        <v>497</v>
      </c>
      <c r="T1025">
        <v>20200254</v>
      </c>
      <c r="U1025" s="53" t="s">
        <v>37</v>
      </c>
      <c r="V1025" s="53" t="s">
        <v>38</v>
      </c>
      <c r="W1025" s="53" t="s">
        <v>35</v>
      </c>
      <c r="X1025">
        <v>0</v>
      </c>
      <c r="Y1025">
        <v>62</v>
      </c>
      <c r="Z1025">
        <v>19</v>
      </c>
      <c r="AA1025">
        <v>19</v>
      </c>
      <c r="AB1025">
        <v>1635</v>
      </c>
      <c r="AC1025" s="5">
        <v>0.14696197499999999</v>
      </c>
      <c r="AD1025" t="s">
        <v>1202</v>
      </c>
      <c r="AE1025" s="5">
        <f t="shared" si="78"/>
        <v>32.328571428571429</v>
      </c>
      <c r="AF1025" s="5">
        <f t="shared" si="89"/>
        <v>1.00127939010989E-3</v>
      </c>
      <c r="AG1025">
        <f>AC1025*'2022 EMP Fac Data Metro DC-NoVA'!$AN$10</f>
        <v>0.15207199556424172</v>
      </c>
      <c r="AH1025">
        <f t="shared" si="87"/>
        <v>1.036094914833295E-3</v>
      </c>
      <c r="AI1025">
        <f>AC1025*'2022 EMP Fac Data Metro DC-NoVA'!$AO$10</f>
        <v>0.16296098717521187</v>
      </c>
      <c r="AJ1025">
        <f t="shared" si="88"/>
        <v>1.1102836488860587E-3</v>
      </c>
      <c r="AK1025" s="53" t="s">
        <v>1334</v>
      </c>
    </row>
    <row r="1026" spans="1:37" ht="28.8" x14ac:dyDescent="0.3">
      <c r="A1026" t="s">
        <v>356</v>
      </c>
      <c r="B1026">
        <v>2022</v>
      </c>
      <c r="C1026">
        <v>71958</v>
      </c>
      <c r="D1026">
        <v>6438011</v>
      </c>
      <c r="E1026" s="1" t="s">
        <v>492</v>
      </c>
      <c r="F1026" s="1" t="s">
        <v>45</v>
      </c>
      <c r="G1026" s="49">
        <v>153</v>
      </c>
      <c r="H1026" t="s">
        <v>493</v>
      </c>
      <c r="I1026">
        <v>2</v>
      </c>
      <c r="J1026">
        <v>2</v>
      </c>
      <c r="K1026" s="1" t="s">
        <v>496</v>
      </c>
      <c r="L1026">
        <v>2</v>
      </c>
      <c r="M1026">
        <v>2</v>
      </c>
      <c r="N1026">
        <v>7</v>
      </c>
      <c r="O1026">
        <v>24</v>
      </c>
      <c r="P1026">
        <v>8760</v>
      </c>
      <c r="Q1026">
        <v>1</v>
      </c>
      <c r="R1026">
        <v>1</v>
      </c>
      <c r="S1026" s="1" t="s">
        <v>497</v>
      </c>
      <c r="T1026">
        <v>20200254</v>
      </c>
      <c r="U1026" s="53" t="s">
        <v>37</v>
      </c>
      <c r="V1026" s="53" t="s">
        <v>38</v>
      </c>
      <c r="W1026" s="53" t="s">
        <v>31</v>
      </c>
      <c r="X1026">
        <v>0</v>
      </c>
      <c r="Y1026">
        <v>62</v>
      </c>
      <c r="Z1026">
        <v>19</v>
      </c>
      <c r="AA1026">
        <v>19</v>
      </c>
      <c r="AB1026">
        <v>1635</v>
      </c>
      <c r="AC1026" s="5">
        <v>4.3327499999999998E-2</v>
      </c>
      <c r="AD1026" t="s">
        <v>1202</v>
      </c>
      <c r="AE1026" s="5">
        <f t="shared" ref="AE1026:AE1089" si="90">IF(Y1026=0,0,P1026/(O1026*N1026)*Y1026/100)</f>
        <v>32.328571428571429</v>
      </c>
      <c r="AF1026" s="5">
        <f t="shared" si="89"/>
        <v>2.9519835164835165E-4</v>
      </c>
      <c r="AG1026">
        <f>AC1026*'2022 EMP Fac Data Metro DC-NoVA'!$AQ$10</f>
        <v>4.483404219227248E-2</v>
      </c>
      <c r="AH1026">
        <f t="shared" si="87"/>
        <v>3.0546270504625206E-4</v>
      </c>
      <c r="AI1026">
        <f>AC1026*'2022 EMP Fac Data Metro DC-NoVA'!$AR$10</f>
        <v>4.8044347334294954E-2</v>
      </c>
      <c r="AJ1026">
        <f t="shared" si="88"/>
        <v>3.2733511370618541E-4</v>
      </c>
      <c r="AK1026" s="53" t="s">
        <v>1334</v>
      </c>
    </row>
    <row r="1027" spans="1:37" ht="33" x14ac:dyDescent="0.3">
      <c r="A1027" t="s">
        <v>356</v>
      </c>
      <c r="B1027">
        <v>2022</v>
      </c>
      <c r="C1027">
        <v>71958</v>
      </c>
      <c r="D1027">
        <v>6438011</v>
      </c>
      <c r="E1027" s="1" t="s">
        <v>492</v>
      </c>
      <c r="F1027" s="1" t="s">
        <v>45</v>
      </c>
      <c r="G1027" s="49">
        <v>153</v>
      </c>
      <c r="H1027" t="s">
        <v>493</v>
      </c>
      <c r="I1027">
        <v>2</v>
      </c>
      <c r="J1027">
        <v>2</v>
      </c>
      <c r="K1027" s="1" t="s">
        <v>496</v>
      </c>
      <c r="L1027">
        <v>2</v>
      </c>
      <c r="M1027">
        <v>2</v>
      </c>
      <c r="N1027">
        <v>7</v>
      </c>
      <c r="O1027">
        <v>24</v>
      </c>
      <c r="P1027">
        <v>8760</v>
      </c>
      <c r="Q1027">
        <v>1</v>
      </c>
      <c r="R1027">
        <v>1</v>
      </c>
      <c r="S1027" s="1" t="s">
        <v>497</v>
      </c>
      <c r="T1027">
        <v>20200254</v>
      </c>
      <c r="U1027" s="53" t="s">
        <v>37</v>
      </c>
      <c r="V1027" s="53" t="s">
        <v>38</v>
      </c>
      <c r="W1027" s="53" t="s">
        <v>32</v>
      </c>
      <c r="X1027">
        <v>0</v>
      </c>
      <c r="Y1027">
        <v>62</v>
      </c>
      <c r="Z1027">
        <v>19</v>
      </c>
      <c r="AA1027">
        <v>19</v>
      </c>
      <c r="AB1027">
        <v>1635</v>
      </c>
      <c r="AC1027" s="5">
        <v>0.35970000000000002</v>
      </c>
      <c r="AD1027" t="s">
        <v>1202</v>
      </c>
      <c r="AE1027" s="5">
        <f t="shared" si="90"/>
        <v>32.328571428571429</v>
      </c>
      <c r="AF1027" s="5">
        <f t="shared" si="89"/>
        <v>2.4507032967032967E-3</v>
      </c>
      <c r="AG1027">
        <f>AC1027*'2022 EMP Fac Data Metro DC-NoVA'!$AT$10</f>
        <v>0.37220714272829897</v>
      </c>
      <c r="AH1027">
        <f t="shared" si="87"/>
        <v>2.5359167966103884E-3</v>
      </c>
      <c r="AI1027">
        <f>AC1027*'2022 EMP Fac Data Metro DC-NoVA'!$AU$10</f>
        <v>0.39885873258659998</v>
      </c>
      <c r="AJ1027">
        <f t="shared" si="88"/>
        <v>2.7174990571834285E-3</v>
      </c>
      <c r="AK1027" s="53" t="s">
        <v>1334</v>
      </c>
    </row>
    <row r="1028" spans="1:37" ht="28.8" x14ac:dyDescent="0.3">
      <c r="A1028" t="s">
        <v>356</v>
      </c>
      <c r="B1028">
        <v>2022</v>
      </c>
      <c r="C1028">
        <v>71958</v>
      </c>
      <c r="D1028">
        <v>6438011</v>
      </c>
      <c r="E1028" s="1" t="s">
        <v>492</v>
      </c>
      <c r="F1028" s="1" t="s">
        <v>45</v>
      </c>
      <c r="G1028" s="49">
        <v>153</v>
      </c>
      <c r="H1028" t="s">
        <v>493</v>
      </c>
      <c r="I1028">
        <v>3</v>
      </c>
      <c r="J1028">
        <v>3</v>
      </c>
      <c r="K1028" s="1" t="s">
        <v>498</v>
      </c>
      <c r="L1028">
        <v>3</v>
      </c>
      <c r="M1028">
        <v>3</v>
      </c>
      <c r="N1028">
        <v>7</v>
      </c>
      <c r="O1028">
        <v>24</v>
      </c>
      <c r="P1028">
        <v>8760</v>
      </c>
      <c r="Q1028">
        <v>1</v>
      </c>
      <c r="R1028">
        <v>1</v>
      </c>
      <c r="S1028" s="1" t="s">
        <v>499</v>
      </c>
      <c r="T1028">
        <v>20200254</v>
      </c>
      <c r="U1028" s="53" t="s">
        <v>37</v>
      </c>
      <c r="V1028" s="53" t="s">
        <v>38</v>
      </c>
      <c r="W1028" s="53" t="s">
        <v>28</v>
      </c>
      <c r="X1028">
        <v>0</v>
      </c>
      <c r="Y1028">
        <v>0</v>
      </c>
      <c r="Z1028">
        <v>0</v>
      </c>
      <c r="AA1028">
        <v>0</v>
      </c>
      <c r="AB1028">
        <v>0</v>
      </c>
      <c r="AC1028" s="5">
        <v>0</v>
      </c>
      <c r="AD1028" t="s">
        <v>1202</v>
      </c>
      <c r="AE1028" s="5">
        <f t="shared" si="90"/>
        <v>0</v>
      </c>
      <c r="AF1028" s="5" t="str">
        <f t="shared" si="89"/>
        <v>n/a</v>
      </c>
      <c r="AG1028">
        <v>0</v>
      </c>
      <c r="AH1028">
        <v>0</v>
      </c>
      <c r="AI1028">
        <v>0</v>
      </c>
      <c r="AJ1028">
        <v>0</v>
      </c>
      <c r="AK1028" s="53" t="s">
        <v>1334</v>
      </c>
    </row>
    <row r="1029" spans="1:37" ht="28.8" x14ac:dyDescent="0.3">
      <c r="A1029" t="s">
        <v>356</v>
      </c>
      <c r="B1029">
        <v>2022</v>
      </c>
      <c r="C1029">
        <v>71958</v>
      </c>
      <c r="D1029">
        <v>6438011</v>
      </c>
      <c r="E1029" s="1" t="s">
        <v>492</v>
      </c>
      <c r="F1029" s="1" t="s">
        <v>45</v>
      </c>
      <c r="G1029" s="49">
        <v>153</v>
      </c>
      <c r="H1029" t="s">
        <v>493</v>
      </c>
      <c r="I1029">
        <v>3</v>
      </c>
      <c r="J1029">
        <v>3</v>
      </c>
      <c r="K1029" s="1" t="s">
        <v>498</v>
      </c>
      <c r="L1029">
        <v>3</v>
      </c>
      <c r="M1029">
        <v>3</v>
      </c>
      <c r="N1029">
        <v>7</v>
      </c>
      <c r="O1029">
        <v>24</v>
      </c>
      <c r="P1029">
        <v>8760</v>
      </c>
      <c r="Q1029">
        <v>1</v>
      </c>
      <c r="R1029">
        <v>1</v>
      </c>
      <c r="S1029" s="1" t="s">
        <v>499</v>
      </c>
      <c r="T1029">
        <v>20200254</v>
      </c>
      <c r="U1029" s="53" t="s">
        <v>37</v>
      </c>
      <c r="V1029" s="53" t="s">
        <v>38</v>
      </c>
      <c r="W1029" s="53" t="s">
        <v>29</v>
      </c>
      <c r="X1029">
        <v>0</v>
      </c>
      <c r="Y1029">
        <v>0</v>
      </c>
      <c r="Z1029">
        <v>0</v>
      </c>
      <c r="AA1029">
        <v>0</v>
      </c>
      <c r="AB1029">
        <v>0</v>
      </c>
      <c r="AC1029" s="5">
        <v>0</v>
      </c>
      <c r="AD1029" t="s">
        <v>1202</v>
      </c>
      <c r="AE1029" s="5">
        <f t="shared" si="90"/>
        <v>0</v>
      </c>
      <c r="AF1029" s="5" t="str">
        <f t="shared" si="89"/>
        <v>n/a</v>
      </c>
      <c r="AG1029">
        <v>0</v>
      </c>
      <c r="AH1029">
        <v>0</v>
      </c>
      <c r="AI1029">
        <v>0</v>
      </c>
      <c r="AJ1029">
        <v>0</v>
      </c>
      <c r="AK1029" s="53" t="s">
        <v>1334</v>
      </c>
    </row>
    <row r="1030" spans="1:37" ht="28.8" x14ac:dyDescent="0.3">
      <c r="A1030" t="s">
        <v>356</v>
      </c>
      <c r="B1030">
        <v>2022</v>
      </c>
      <c r="C1030">
        <v>71958</v>
      </c>
      <c r="D1030">
        <v>6438011</v>
      </c>
      <c r="E1030" s="1" t="s">
        <v>492</v>
      </c>
      <c r="F1030" s="1" t="s">
        <v>45</v>
      </c>
      <c r="G1030" s="49">
        <v>153</v>
      </c>
      <c r="H1030" t="s">
        <v>493</v>
      </c>
      <c r="I1030">
        <v>3</v>
      </c>
      <c r="J1030">
        <v>3</v>
      </c>
      <c r="K1030" s="1" t="s">
        <v>498</v>
      </c>
      <c r="L1030">
        <v>3</v>
      </c>
      <c r="M1030">
        <v>3</v>
      </c>
      <c r="N1030">
        <v>7</v>
      </c>
      <c r="O1030">
        <v>24</v>
      </c>
      <c r="P1030">
        <v>8760</v>
      </c>
      <c r="Q1030">
        <v>1</v>
      </c>
      <c r="R1030">
        <v>1</v>
      </c>
      <c r="S1030" s="1" t="s">
        <v>499</v>
      </c>
      <c r="T1030">
        <v>20200254</v>
      </c>
      <c r="U1030" s="53" t="s">
        <v>37</v>
      </c>
      <c r="V1030" s="53" t="s">
        <v>38</v>
      </c>
      <c r="W1030" s="53" t="s">
        <v>30</v>
      </c>
      <c r="X1030">
        <v>0</v>
      </c>
      <c r="Y1030">
        <v>0</v>
      </c>
      <c r="Z1030">
        <v>0</v>
      </c>
      <c r="AA1030">
        <v>0</v>
      </c>
      <c r="AB1030">
        <v>0</v>
      </c>
      <c r="AC1030" s="5">
        <v>0</v>
      </c>
      <c r="AD1030" t="s">
        <v>1202</v>
      </c>
      <c r="AE1030" s="5">
        <f t="shared" si="90"/>
        <v>0</v>
      </c>
      <c r="AF1030" s="5" t="str">
        <f t="shared" si="89"/>
        <v>n/a</v>
      </c>
      <c r="AG1030">
        <v>0</v>
      </c>
      <c r="AH1030">
        <v>0</v>
      </c>
      <c r="AI1030">
        <v>0</v>
      </c>
      <c r="AJ1030">
        <v>0</v>
      </c>
      <c r="AK1030" s="53" t="s">
        <v>1334</v>
      </c>
    </row>
    <row r="1031" spans="1:37" ht="28.8" x14ac:dyDescent="0.3">
      <c r="A1031" t="s">
        <v>356</v>
      </c>
      <c r="B1031">
        <v>2022</v>
      </c>
      <c r="C1031">
        <v>71958</v>
      </c>
      <c r="D1031">
        <v>6438011</v>
      </c>
      <c r="E1031" s="1" t="s">
        <v>492</v>
      </c>
      <c r="F1031" s="1" t="s">
        <v>45</v>
      </c>
      <c r="G1031" s="49">
        <v>153</v>
      </c>
      <c r="H1031" t="s">
        <v>493</v>
      </c>
      <c r="I1031">
        <v>3</v>
      </c>
      <c r="J1031">
        <v>3</v>
      </c>
      <c r="K1031" s="1" t="s">
        <v>498</v>
      </c>
      <c r="L1031">
        <v>3</v>
      </c>
      <c r="M1031">
        <v>3</v>
      </c>
      <c r="N1031">
        <v>7</v>
      </c>
      <c r="O1031">
        <v>24</v>
      </c>
      <c r="P1031">
        <v>8760</v>
      </c>
      <c r="Q1031">
        <v>1</v>
      </c>
      <c r="R1031">
        <v>1</v>
      </c>
      <c r="S1031" s="1" t="s">
        <v>499</v>
      </c>
      <c r="T1031">
        <v>20200254</v>
      </c>
      <c r="U1031" s="53" t="s">
        <v>37</v>
      </c>
      <c r="V1031" s="53" t="s">
        <v>38</v>
      </c>
      <c r="W1031" s="53" t="s">
        <v>35</v>
      </c>
      <c r="X1031">
        <v>0</v>
      </c>
      <c r="Y1031">
        <v>0</v>
      </c>
      <c r="Z1031">
        <v>0</v>
      </c>
      <c r="AA1031">
        <v>0</v>
      </c>
      <c r="AB1031">
        <v>0</v>
      </c>
      <c r="AC1031" s="5">
        <v>0</v>
      </c>
      <c r="AD1031" t="s">
        <v>1202</v>
      </c>
      <c r="AE1031" s="5">
        <f t="shared" si="90"/>
        <v>0</v>
      </c>
      <c r="AF1031" s="5" t="str">
        <f t="shared" si="89"/>
        <v>n/a</v>
      </c>
      <c r="AG1031">
        <v>0</v>
      </c>
      <c r="AH1031">
        <v>0</v>
      </c>
      <c r="AI1031">
        <v>0</v>
      </c>
      <c r="AJ1031">
        <v>0</v>
      </c>
      <c r="AK1031" s="53" t="s">
        <v>1334</v>
      </c>
    </row>
    <row r="1032" spans="1:37" ht="28.8" x14ac:dyDescent="0.3">
      <c r="A1032" t="s">
        <v>356</v>
      </c>
      <c r="B1032">
        <v>2022</v>
      </c>
      <c r="C1032">
        <v>71958</v>
      </c>
      <c r="D1032">
        <v>6438011</v>
      </c>
      <c r="E1032" s="1" t="s">
        <v>492</v>
      </c>
      <c r="F1032" s="1" t="s">
        <v>45</v>
      </c>
      <c r="G1032" s="49">
        <v>153</v>
      </c>
      <c r="H1032" t="s">
        <v>493</v>
      </c>
      <c r="I1032">
        <v>3</v>
      </c>
      <c r="J1032">
        <v>3</v>
      </c>
      <c r="K1032" s="1" t="s">
        <v>498</v>
      </c>
      <c r="L1032">
        <v>3</v>
      </c>
      <c r="M1032">
        <v>3</v>
      </c>
      <c r="N1032">
        <v>7</v>
      </c>
      <c r="O1032">
        <v>24</v>
      </c>
      <c r="P1032">
        <v>8760</v>
      </c>
      <c r="Q1032">
        <v>1</v>
      </c>
      <c r="R1032">
        <v>1</v>
      </c>
      <c r="S1032" s="1" t="s">
        <v>499</v>
      </c>
      <c r="T1032">
        <v>20200254</v>
      </c>
      <c r="U1032" s="53" t="s">
        <v>37</v>
      </c>
      <c r="V1032" s="53" t="s">
        <v>38</v>
      </c>
      <c r="W1032" s="53" t="s">
        <v>31</v>
      </c>
      <c r="X1032">
        <v>0</v>
      </c>
      <c r="Y1032">
        <v>0</v>
      </c>
      <c r="Z1032">
        <v>0</v>
      </c>
      <c r="AA1032">
        <v>0</v>
      </c>
      <c r="AB1032">
        <v>0</v>
      </c>
      <c r="AC1032" s="5">
        <v>0</v>
      </c>
      <c r="AD1032" t="s">
        <v>1202</v>
      </c>
      <c r="AE1032" s="5">
        <f t="shared" si="90"/>
        <v>0</v>
      </c>
      <c r="AF1032" s="5" t="str">
        <f t="shared" si="89"/>
        <v>n/a</v>
      </c>
      <c r="AG1032">
        <v>0</v>
      </c>
      <c r="AH1032">
        <v>0</v>
      </c>
      <c r="AI1032">
        <v>0</v>
      </c>
      <c r="AJ1032">
        <v>0</v>
      </c>
      <c r="AK1032" s="53" t="s">
        <v>1334</v>
      </c>
    </row>
    <row r="1033" spans="1:37" ht="33" x14ac:dyDescent="0.3">
      <c r="A1033" t="s">
        <v>356</v>
      </c>
      <c r="B1033">
        <v>2022</v>
      </c>
      <c r="C1033">
        <v>71958</v>
      </c>
      <c r="D1033">
        <v>6438011</v>
      </c>
      <c r="E1033" s="1" t="s">
        <v>492</v>
      </c>
      <c r="F1033" s="1" t="s">
        <v>45</v>
      </c>
      <c r="G1033" s="49">
        <v>153</v>
      </c>
      <c r="H1033" t="s">
        <v>493</v>
      </c>
      <c r="I1033">
        <v>3</v>
      </c>
      <c r="J1033">
        <v>3</v>
      </c>
      <c r="K1033" s="1" t="s">
        <v>498</v>
      </c>
      <c r="L1033">
        <v>3</v>
      </c>
      <c r="M1033">
        <v>3</v>
      </c>
      <c r="N1033">
        <v>7</v>
      </c>
      <c r="O1033">
        <v>24</v>
      </c>
      <c r="P1033">
        <v>8760</v>
      </c>
      <c r="Q1033">
        <v>1</v>
      </c>
      <c r="R1033">
        <v>1</v>
      </c>
      <c r="S1033" s="1" t="s">
        <v>499</v>
      </c>
      <c r="T1033">
        <v>20200254</v>
      </c>
      <c r="U1033" s="53" t="s">
        <v>37</v>
      </c>
      <c r="V1033" s="53" t="s">
        <v>38</v>
      </c>
      <c r="W1033" s="53" t="s">
        <v>32</v>
      </c>
      <c r="X1033">
        <v>0</v>
      </c>
      <c r="Y1033">
        <v>0</v>
      </c>
      <c r="Z1033">
        <v>0</v>
      </c>
      <c r="AA1033">
        <v>0</v>
      </c>
      <c r="AB1033">
        <v>0</v>
      </c>
      <c r="AC1033" s="5">
        <v>0</v>
      </c>
      <c r="AD1033" t="s">
        <v>1202</v>
      </c>
      <c r="AE1033" s="5">
        <f t="shared" si="90"/>
        <v>0</v>
      </c>
      <c r="AF1033" s="5" t="str">
        <f t="shared" si="89"/>
        <v>n/a</v>
      </c>
      <c r="AG1033">
        <v>0</v>
      </c>
      <c r="AH1033">
        <v>0</v>
      </c>
      <c r="AI1033">
        <v>0</v>
      </c>
      <c r="AJ1033">
        <v>0</v>
      </c>
      <c r="AK1033" s="53" t="s">
        <v>1334</v>
      </c>
    </row>
    <row r="1034" spans="1:37" ht="28.8" x14ac:dyDescent="0.3">
      <c r="A1034" t="s">
        <v>356</v>
      </c>
      <c r="B1034">
        <v>2022</v>
      </c>
      <c r="C1034">
        <v>71958</v>
      </c>
      <c r="D1034">
        <v>6438011</v>
      </c>
      <c r="E1034" s="1" t="s">
        <v>492</v>
      </c>
      <c r="F1034" s="1" t="s">
        <v>45</v>
      </c>
      <c r="G1034" s="49">
        <v>153</v>
      </c>
      <c r="H1034" t="s">
        <v>493</v>
      </c>
      <c r="I1034">
        <v>4</v>
      </c>
      <c r="J1034">
        <v>4</v>
      </c>
      <c r="K1034" s="1" t="s">
        <v>500</v>
      </c>
      <c r="L1034">
        <v>4</v>
      </c>
      <c r="M1034">
        <v>4</v>
      </c>
      <c r="N1034">
        <v>7</v>
      </c>
      <c r="O1034">
        <v>24</v>
      </c>
      <c r="P1034">
        <v>8760</v>
      </c>
      <c r="Q1034">
        <v>1</v>
      </c>
      <c r="R1034">
        <v>1</v>
      </c>
      <c r="S1034" s="1" t="s">
        <v>501</v>
      </c>
      <c r="T1034">
        <v>20200254</v>
      </c>
      <c r="U1034" s="53" t="s">
        <v>37</v>
      </c>
      <c r="V1034" s="53" t="s">
        <v>38</v>
      </c>
      <c r="W1034" s="53" t="s">
        <v>28</v>
      </c>
      <c r="X1034">
        <v>1</v>
      </c>
      <c r="Y1034">
        <v>52</v>
      </c>
      <c r="Z1034">
        <v>1</v>
      </c>
      <c r="AA1034">
        <v>46</v>
      </c>
      <c r="AB1034">
        <v>788</v>
      </c>
      <c r="AC1034" s="5">
        <v>5.91E-2</v>
      </c>
      <c r="AD1034" t="s">
        <v>1202</v>
      </c>
      <c r="AE1034" s="5">
        <f t="shared" si="90"/>
        <v>27.114285714285714</v>
      </c>
      <c r="AF1034" s="5">
        <f t="shared" si="89"/>
        <v>3.377142857142857E-4</v>
      </c>
      <c r="AG1034">
        <f>AC1034*'2022 EMP Fac Data Metro DC-NoVA'!$AE$10</f>
        <v>6.0423923951004092E-2</v>
      </c>
      <c r="AH1034">
        <f t="shared" ref="AH1034:AH1065" si="91">AG1034*$AF1034/$AC1034</f>
        <v>3.4527956543430906E-4</v>
      </c>
      <c r="AI1034">
        <f>AC1034*'2022 EMP Fac Data Metro DC-NoVA'!$AF$10</f>
        <v>6.4283805941694611E-2</v>
      </c>
      <c r="AJ1034">
        <f t="shared" ref="AJ1034:AJ1065" si="92">AI1034*$AF1034/$AC1034</f>
        <v>3.6733603395254066E-4</v>
      </c>
      <c r="AK1034" s="53" t="s">
        <v>1334</v>
      </c>
    </row>
    <row r="1035" spans="1:37" ht="28.8" x14ac:dyDescent="0.3">
      <c r="A1035" t="s">
        <v>356</v>
      </c>
      <c r="B1035">
        <v>2022</v>
      </c>
      <c r="C1035">
        <v>71958</v>
      </c>
      <c r="D1035">
        <v>6438011</v>
      </c>
      <c r="E1035" s="1" t="s">
        <v>492</v>
      </c>
      <c r="F1035" s="1" t="s">
        <v>45</v>
      </c>
      <c r="G1035" s="49">
        <v>153</v>
      </c>
      <c r="H1035" t="s">
        <v>493</v>
      </c>
      <c r="I1035">
        <v>4</v>
      </c>
      <c r="J1035">
        <v>4</v>
      </c>
      <c r="K1035" s="1" t="s">
        <v>500</v>
      </c>
      <c r="L1035">
        <v>4</v>
      </c>
      <c r="M1035">
        <v>4</v>
      </c>
      <c r="N1035">
        <v>7</v>
      </c>
      <c r="O1035">
        <v>24</v>
      </c>
      <c r="P1035">
        <v>8760</v>
      </c>
      <c r="Q1035">
        <v>1</v>
      </c>
      <c r="R1035">
        <v>1</v>
      </c>
      <c r="S1035" s="1" t="s">
        <v>501</v>
      </c>
      <c r="T1035">
        <v>20200254</v>
      </c>
      <c r="U1035" s="53" t="s">
        <v>37</v>
      </c>
      <c r="V1035" s="53" t="s">
        <v>38</v>
      </c>
      <c r="W1035" s="53" t="s">
        <v>29</v>
      </c>
      <c r="X1035">
        <v>1</v>
      </c>
      <c r="Y1035">
        <v>52</v>
      </c>
      <c r="Z1035">
        <v>1</v>
      </c>
      <c r="AA1035">
        <v>46</v>
      </c>
      <c r="AB1035">
        <v>788</v>
      </c>
      <c r="AC1035" s="5">
        <v>2.8407399999999998</v>
      </c>
      <c r="AD1035" t="s">
        <v>1202</v>
      </c>
      <c r="AE1035" s="5">
        <f t="shared" si="90"/>
        <v>27.114285714285714</v>
      </c>
      <c r="AF1035" s="5">
        <f t="shared" si="89"/>
        <v>1.6232800000000002E-2</v>
      </c>
      <c r="AG1035">
        <f>AC1035*'2022 EMP Fac Data Metro DC-NoVA'!$AK$10</f>
        <v>2.6569582619279744</v>
      </c>
      <c r="AH1035">
        <f t="shared" si="91"/>
        <v>1.5182618639588428E-2</v>
      </c>
      <c r="AI1035">
        <f>AC1035*'2022 EMP Fac Data Metro DC-NoVA'!$AL$10</f>
        <v>2.6668133365258724</v>
      </c>
      <c r="AJ1035">
        <f t="shared" si="92"/>
        <v>1.5238933351576417E-2</v>
      </c>
      <c r="AK1035" s="53" t="s">
        <v>1334</v>
      </c>
    </row>
    <row r="1036" spans="1:37" ht="28.8" x14ac:dyDescent="0.3">
      <c r="A1036" t="s">
        <v>356</v>
      </c>
      <c r="B1036">
        <v>2022</v>
      </c>
      <c r="C1036">
        <v>71958</v>
      </c>
      <c r="D1036">
        <v>6438011</v>
      </c>
      <c r="E1036" s="1" t="s">
        <v>492</v>
      </c>
      <c r="F1036" s="1" t="s">
        <v>45</v>
      </c>
      <c r="G1036" s="49">
        <v>153</v>
      </c>
      <c r="H1036" t="s">
        <v>493</v>
      </c>
      <c r="I1036">
        <v>4</v>
      </c>
      <c r="J1036">
        <v>4</v>
      </c>
      <c r="K1036" s="1" t="s">
        <v>500</v>
      </c>
      <c r="L1036">
        <v>4</v>
      </c>
      <c r="M1036">
        <v>4</v>
      </c>
      <c r="N1036">
        <v>7</v>
      </c>
      <c r="O1036">
        <v>24</v>
      </c>
      <c r="P1036">
        <v>8760</v>
      </c>
      <c r="Q1036">
        <v>1</v>
      </c>
      <c r="R1036">
        <v>1</v>
      </c>
      <c r="S1036" s="1" t="s">
        <v>501</v>
      </c>
      <c r="T1036">
        <v>20200254</v>
      </c>
      <c r="U1036" s="53" t="s">
        <v>37</v>
      </c>
      <c r="V1036" s="53" t="s">
        <v>38</v>
      </c>
      <c r="W1036" s="53" t="s">
        <v>30</v>
      </c>
      <c r="X1036">
        <v>1</v>
      </c>
      <c r="Y1036">
        <v>52</v>
      </c>
      <c r="Z1036">
        <v>1</v>
      </c>
      <c r="AA1036">
        <v>46</v>
      </c>
      <c r="AB1036">
        <v>788</v>
      </c>
      <c r="AC1036" s="5">
        <v>7.0829379999999997E-2</v>
      </c>
      <c r="AD1036" t="s">
        <v>1202</v>
      </c>
      <c r="AE1036" s="5">
        <f t="shared" si="90"/>
        <v>27.114285714285714</v>
      </c>
      <c r="AF1036" s="5">
        <f t="shared" si="89"/>
        <v>4.0473931428571425E-4</v>
      </c>
      <c r="AG1036">
        <f>AC1036*'2022 EMP Fac Data Metro DC-NoVA'!$AN$10</f>
        <v>7.3292191134325682E-2</v>
      </c>
      <c r="AH1036">
        <f t="shared" si="91"/>
        <v>4.1881252076757529E-4</v>
      </c>
      <c r="AI1036">
        <f>AC1036*'2022 EMP Fac Data Metro DC-NoVA'!$AO$10</f>
        <v>7.8540218895453789E-2</v>
      </c>
      <c r="AJ1036">
        <f t="shared" si="92"/>
        <v>4.4880125083116452E-4</v>
      </c>
      <c r="AK1036" s="53" t="s">
        <v>1334</v>
      </c>
    </row>
    <row r="1037" spans="1:37" ht="28.8" x14ac:dyDescent="0.3">
      <c r="A1037" t="s">
        <v>356</v>
      </c>
      <c r="B1037">
        <v>2022</v>
      </c>
      <c r="C1037">
        <v>71958</v>
      </c>
      <c r="D1037">
        <v>6438011</v>
      </c>
      <c r="E1037" s="1" t="s">
        <v>492</v>
      </c>
      <c r="F1037" s="1" t="s">
        <v>45</v>
      </c>
      <c r="G1037" s="49">
        <v>153</v>
      </c>
      <c r="H1037" t="s">
        <v>493</v>
      </c>
      <c r="I1037">
        <v>4</v>
      </c>
      <c r="J1037">
        <v>4</v>
      </c>
      <c r="K1037" s="1" t="s">
        <v>500</v>
      </c>
      <c r="L1037">
        <v>4</v>
      </c>
      <c r="M1037">
        <v>4</v>
      </c>
      <c r="N1037">
        <v>7</v>
      </c>
      <c r="O1037">
        <v>24</v>
      </c>
      <c r="P1037">
        <v>8760</v>
      </c>
      <c r="Q1037">
        <v>1</v>
      </c>
      <c r="R1037">
        <v>1</v>
      </c>
      <c r="S1037" s="1" t="s">
        <v>501</v>
      </c>
      <c r="T1037">
        <v>20200254</v>
      </c>
      <c r="U1037" s="53" t="s">
        <v>37</v>
      </c>
      <c r="V1037" s="53" t="s">
        <v>38</v>
      </c>
      <c r="W1037" s="53" t="s">
        <v>35</v>
      </c>
      <c r="X1037">
        <v>1</v>
      </c>
      <c r="Y1037">
        <v>52</v>
      </c>
      <c r="Z1037">
        <v>1</v>
      </c>
      <c r="AA1037">
        <v>46</v>
      </c>
      <c r="AB1037">
        <v>788</v>
      </c>
      <c r="AC1037" s="5">
        <v>7.0829379999999997E-2</v>
      </c>
      <c r="AD1037" t="s">
        <v>1202</v>
      </c>
      <c r="AE1037" s="5">
        <f t="shared" si="90"/>
        <v>27.114285714285714</v>
      </c>
      <c r="AF1037" s="5">
        <f t="shared" si="89"/>
        <v>4.0473931428571425E-4</v>
      </c>
      <c r="AG1037">
        <f>AC1037*'2022 EMP Fac Data Metro DC-NoVA'!$AN$10</f>
        <v>7.3292191134325682E-2</v>
      </c>
      <c r="AH1037">
        <f t="shared" si="91"/>
        <v>4.1881252076757529E-4</v>
      </c>
      <c r="AI1037">
        <f>AC1037*'2022 EMP Fac Data Metro DC-NoVA'!$AO$10</f>
        <v>7.8540218895453789E-2</v>
      </c>
      <c r="AJ1037">
        <f t="shared" si="92"/>
        <v>4.4880125083116452E-4</v>
      </c>
      <c r="AK1037" s="53" t="s">
        <v>1334</v>
      </c>
    </row>
    <row r="1038" spans="1:37" ht="28.8" x14ac:dyDescent="0.3">
      <c r="A1038" t="s">
        <v>356</v>
      </c>
      <c r="B1038">
        <v>2022</v>
      </c>
      <c r="C1038">
        <v>71958</v>
      </c>
      <c r="D1038">
        <v>6438011</v>
      </c>
      <c r="E1038" s="1" t="s">
        <v>492</v>
      </c>
      <c r="F1038" s="1" t="s">
        <v>45</v>
      </c>
      <c r="G1038" s="49">
        <v>153</v>
      </c>
      <c r="H1038" t="s">
        <v>493</v>
      </c>
      <c r="I1038">
        <v>4</v>
      </c>
      <c r="J1038">
        <v>4</v>
      </c>
      <c r="K1038" s="1" t="s">
        <v>500</v>
      </c>
      <c r="L1038">
        <v>4</v>
      </c>
      <c r="M1038">
        <v>4</v>
      </c>
      <c r="N1038">
        <v>7</v>
      </c>
      <c r="O1038">
        <v>24</v>
      </c>
      <c r="P1038">
        <v>8760</v>
      </c>
      <c r="Q1038">
        <v>1</v>
      </c>
      <c r="R1038">
        <v>1</v>
      </c>
      <c r="S1038" s="1" t="s">
        <v>501</v>
      </c>
      <c r="T1038">
        <v>20200254</v>
      </c>
      <c r="U1038" s="53" t="s">
        <v>37</v>
      </c>
      <c r="V1038" s="53" t="s">
        <v>38</v>
      </c>
      <c r="W1038" s="53" t="s">
        <v>31</v>
      </c>
      <c r="X1038">
        <v>1</v>
      </c>
      <c r="Y1038">
        <v>52</v>
      </c>
      <c r="Z1038">
        <v>1</v>
      </c>
      <c r="AA1038">
        <v>46</v>
      </c>
      <c r="AB1038">
        <v>788</v>
      </c>
      <c r="AC1038" s="5">
        <v>2.0882000000000001E-2</v>
      </c>
      <c r="AD1038" t="s">
        <v>1202</v>
      </c>
      <c r="AE1038" s="5">
        <f t="shared" si="90"/>
        <v>27.114285714285714</v>
      </c>
      <c r="AF1038" s="5">
        <f t="shared" si="89"/>
        <v>1.193257142857143E-4</v>
      </c>
      <c r="AG1038">
        <f>AC1038*'2022 EMP Fac Data Metro DC-NoVA'!$AQ$10</f>
        <v>2.1608088836397994E-2</v>
      </c>
      <c r="AH1038">
        <f t="shared" si="91"/>
        <v>1.2347479335084567E-4</v>
      </c>
      <c r="AI1038">
        <f>AC1038*'2022 EMP Fac Data Metro DC-NoVA'!$AR$10</f>
        <v>2.3155318470595983E-2</v>
      </c>
      <c r="AJ1038">
        <f t="shared" si="92"/>
        <v>1.3231610554626278E-4</v>
      </c>
      <c r="AK1038" s="53" t="s">
        <v>1334</v>
      </c>
    </row>
    <row r="1039" spans="1:37" ht="33" x14ac:dyDescent="0.3">
      <c r="A1039" t="s">
        <v>356</v>
      </c>
      <c r="B1039">
        <v>2022</v>
      </c>
      <c r="C1039">
        <v>71958</v>
      </c>
      <c r="D1039">
        <v>6438011</v>
      </c>
      <c r="E1039" s="1" t="s">
        <v>492</v>
      </c>
      <c r="F1039" s="1" t="s">
        <v>45</v>
      </c>
      <c r="G1039" s="49">
        <v>153</v>
      </c>
      <c r="H1039" t="s">
        <v>493</v>
      </c>
      <c r="I1039">
        <v>4</v>
      </c>
      <c r="J1039">
        <v>4</v>
      </c>
      <c r="K1039" s="1" t="s">
        <v>500</v>
      </c>
      <c r="L1039">
        <v>4</v>
      </c>
      <c r="M1039">
        <v>4</v>
      </c>
      <c r="N1039">
        <v>7</v>
      </c>
      <c r="O1039">
        <v>24</v>
      </c>
      <c r="P1039">
        <v>8760</v>
      </c>
      <c r="Q1039">
        <v>1</v>
      </c>
      <c r="R1039">
        <v>1</v>
      </c>
      <c r="S1039" s="1" t="s">
        <v>501</v>
      </c>
      <c r="T1039">
        <v>20200254</v>
      </c>
      <c r="U1039" s="53" t="s">
        <v>37</v>
      </c>
      <c r="V1039" s="53" t="s">
        <v>38</v>
      </c>
      <c r="W1039" s="53" t="s">
        <v>32</v>
      </c>
      <c r="X1039">
        <v>1</v>
      </c>
      <c r="Y1039">
        <v>52</v>
      </c>
      <c r="Z1039">
        <v>1</v>
      </c>
      <c r="AA1039">
        <v>46</v>
      </c>
      <c r="AB1039">
        <v>788</v>
      </c>
      <c r="AC1039" s="5">
        <v>0.11426</v>
      </c>
      <c r="AD1039" t="s">
        <v>1202</v>
      </c>
      <c r="AE1039" s="5">
        <f t="shared" si="90"/>
        <v>27.114285714285714</v>
      </c>
      <c r="AF1039" s="5">
        <f t="shared" si="89"/>
        <v>6.5291428571428566E-4</v>
      </c>
      <c r="AG1039">
        <f>AC1039*'2022 EMP Fac Data Metro DC-NoVA'!$AT$10</f>
        <v>0.11823293891613967</v>
      </c>
      <c r="AH1039">
        <f t="shared" si="91"/>
        <v>6.7561679380651236E-4</v>
      </c>
      <c r="AI1039">
        <f>AC1039*'2022 EMP Fac Data Metro DC-NoVA'!$AU$10</f>
        <v>0.12669891238628</v>
      </c>
      <c r="AJ1039">
        <f t="shared" si="92"/>
        <v>7.2399378506445705E-4</v>
      </c>
      <c r="AK1039" s="53" t="s">
        <v>1334</v>
      </c>
    </row>
    <row r="1040" spans="1:37" ht="28.8" x14ac:dyDescent="0.3">
      <c r="A1040" t="s">
        <v>356</v>
      </c>
      <c r="B1040">
        <v>2022</v>
      </c>
      <c r="C1040">
        <v>71958</v>
      </c>
      <c r="D1040">
        <v>6438011</v>
      </c>
      <c r="E1040" s="1" t="s">
        <v>492</v>
      </c>
      <c r="F1040" s="1" t="s">
        <v>45</v>
      </c>
      <c r="G1040" s="49">
        <v>153</v>
      </c>
      <c r="H1040" t="s">
        <v>493</v>
      </c>
      <c r="I1040">
        <v>5</v>
      </c>
      <c r="J1040">
        <v>5</v>
      </c>
      <c r="K1040" s="1" t="s">
        <v>502</v>
      </c>
      <c r="L1040">
        <v>5</v>
      </c>
      <c r="M1040">
        <v>5</v>
      </c>
      <c r="N1040">
        <v>7</v>
      </c>
      <c r="O1040">
        <v>24</v>
      </c>
      <c r="P1040">
        <v>8760</v>
      </c>
      <c r="Q1040">
        <v>1</v>
      </c>
      <c r="R1040">
        <v>1</v>
      </c>
      <c r="S1040" s="1" t="s">
        <v>503</v>
      </c>
      <c r="T1040">
        <v>20200254</v>
      </c>
      <c r="U1040" s="53" t="s">
        <v>37</v>
      </c>
      <c r="V1040" s="53" t="s">
        <v>38</v>
      </c>
      <c r="W1040" s="53" t="s">
        <v>28</v>
      </c>
      <c r="X1040">
        <v>4</v>
      </c>
      <c r="Y1040">
        <v>51</v>
      </c>
      <c r="Z1040">
        <v>45</v>
      </c>
      <c r="AA1040">
        <v>0</v>
      </c>
      <c r="AB1040">
        <v>226</v>
      </c>
      <c r="AC1040" s="5">
        <v>2.3730000000000001E-2</v>
      </c>
      <c r="AD1040" t="s">
        <v>1202</v>
      </c>
      <c r="AE1040" s="5">
        <f t="shared" si="90"/>
        <v>26.592857142857142</v>
      </c>
      <c r="AF1040" s="5">
        <f t="shared" si="89"/>
        <v>1.3299230769230771E-4</v>
      </c>
      <c r="AG1040">
        <f>AC1040*'2022 EMP Fac Data Metro DC-NoVA'!$AE$10</f>
        <v>2.4261585708245808E-2</v>
      </c>
      <c r="AH1040">
        <f t="shared" si="91"/>
        <v>1.3597152429896004E-4</v>
      </c>
      <c r="AI1040">
        <f>AC1040*'2022 EMP Fac Data Metro DC-NoVA'!$AF$10</f>
        <v>2.5811416497401235E-2</v>
      </c>
      <c r="AJ1040">
        <f t="shared" si="92"/>
        <v>1.4465738916125966E-4</v>
      </c>
      <c r="AK1040" s="53" t="s">
        <v>1334</v>
      </c>
    </row>
    <row r="1041" spans="1:37" ht="28.8" x14ac:dyDescent="0.3">
      <c r="A1041" t="s">
        <v>356</v>
      </c>
      <c r="B1041">
        <v>2022</v>
      </c>
      <c r="C1041">
        <v>71958</v>
      </c>
      <c r="D1041">
        <v>6438011</v>
      </c>
      <c r="E1041" s="1" t="s">
        <v>492</v>
      </c>
      <c r="F1041" s="1" t="s">
        <v>45</v>
      </c>
      <c r="G1041" s="49">
        <v>153</v>
      </c>
      <c r="H1041" t="s">
        <v>493</v>
      </c>
      <c r="I1041">
        <v>5</v>
      </c>
      <c r="J1041">
        <v>5</v>
      </c>
      <c r="K1041" s="1" t="s">
        <v>502</v>
      </c>
      <c r="L1041">
        <v>5</v>
      </c>
      <c r="M1041">
        <v>5</v>
      </c>
      <c r="N1041">
        <v>7</v>
      </c>
      <c r="O1041">
        <v>24</v>
      </c>
      <c r="P1041">
        <v>8760</v>
      </c>
      <c r="Q1041">
        <v>1</v>
      </c>
      <c r="R1041">
        <v>1</v>
      </c>
      <c r="S1041" s="1" t="s">
        <v>503</v>
      </c>
      <c r="T1041">
        <v>20200254</v>
      </c>
      <c r="U1041" s="53" t="s">
        <v>37</v>
      </c>
      <c r="V1041" s="53" t="s">
        <v>38</v>
      </c>
      <c r="W1041" s="53" t="s">
        <v>29</v>
      </c>
      <c r="X1041">
        <v>4</v>
      </c>
      <c r="Y1041">
        <v>51</v>
      </c>
      <c r="Z1041">
        <v>45</v>
      </c>
      <c r="AA1041">
        <v>0</v>
      </c>
      <c r="AB1041">
        <v>226</v>
      </c>
      <c r="AC1041" s="5">
        <v>0.79778000000000004</v>
      </c>
      <c r="AD1041" t="s">
        <v>1202</v>
      </c>
      <c r="AE1041" s="5">
        <f t="shared" si="90"/>
        <v>26.592857142857142</v>
      </c>
      <c r="AF1041" s="5">
        <f t="shared" si="89"/>
        <v>4.4710747252747251E-3</v>
      </c>
      <c r="AG1041">
        <f>AC1041*'2022 EMP Fac Data Metro DC-NoVA'!$AK$10</f>
        <v>0.74616760499056567</v>
      </c>
      <c r="AH1041">
        <f t="shared" si="91"/>
        <v>4.1818184455515214E-3</v>
      </c>
      <c r="AI1041">
        <f>AC1041*'2022 EMP Fac Data Metro DC-NoVA'!$AL$10</f>
        <v>0.74893525757852197</v>
      </c>
      <c r="AJ1041">
        <f t="shared" si="92"/>
        <v>4.1973294655499576E-3</v>
      </c>
      <c r="AK1041" s="53" t="s">
        <v>1334</v>
      </c>
    </row>
    <row r="1042" spans="1:37" ht="28.8" x14ac:dyDescent="0.3">
      <c r="A1042" t="s">
        <v>356</v>
      </c>
      <c r="B1042">
        <v>2022</v>
      </c>
      <c r="C1042">
        <v>71958</v>
      </c>
      <c r="D1042">
        <v>6438011</v>
      </c>
      <c r="E1042" s="1" t="s">
        <v>492</v>
      </c>
      <c r="F1042" s="1" t="s">
        <v>45</v>
      </c>
      <c r="G1042" s="49">
        <v>153</v>
      </c>
      <c r="H1042" t="s">
        <v>493</v>
      </c>
      <c r="I1042">
        <v>5</v>
      </c>
      <c r="J1042">
        <v>5</v>
      </c>
      <c r="K1042" s="1" t="s">
        <v>502</v>
      </c>
      <c r="L1042">
        <v>5</v>
      </c>
      <c r="M1042">
        <v>5</v>
      </c>
      <c r="N1042">
        <v>7</v>
      </c>
      <c r="O1042">
        <v>24</v>
      </c>
      <c r="P1042">
        <v>8760</v>
      </c>
      <c r="Q1042">
        <v>1</v>
      </c>
      <c r="R1042">
        <v>1</v>
      </c>
      <c r="S1042" s="1" t="s">
        <v>503</v>
      </c>
      <c r="T1042">
        <v>20200254</v>
      </c>
      <c r="U1042" s="53" t="s">
        <v>37</v>
      </c>
      <c r="V1042" s="53" t="s">
        <v>38</v>
      </c>
      <c r="W1042" s="53" t="s">
        <v>30</v>
      </c>
      <c r="X1042">
        <v>4</v>
      </c>
      <c r="Y1042">
        <v>51</v>
      </c>
      <c r="Z1042">
        <v>45</v>
      </c>
      <c r="AA1042">
        <v>0</v>
      </c>
      <c r="AB1042">
        <v>226</v>
      </c>
      <c r="AC1042" s="5">
        <v>2.031401E-2</v>
      </c>
      <c r="AD1042" t="s">
        <v>1202</v>
      </c>
      <c r="AE1042" s="5">
        <f t="shared" si="90"/>
        <v>26.592857142857142</v>
      </c>
      <c r="AF1042" s="5">
        <f t="shared" si="89"/>
        <v>1.1384774835164836E-4</v>
      </c>
      <c r="AG1042">
        <f>AC1042*'2022 EMP Fac Data Metro DC-NoVA'!$AN$10</f>
        <v>2.1020349233956351E-2</v>
      </c>
      <c r="AH1042">
        <f t="shared" si="91"/>
        <v>1.1780635284964549E-4</v>
      </c>
      <c r="AI1042">
        <f>AC1042*'2022 EMP Fac Data Metro DC-NoVA'!$AO$10</f>
        <v>2.2525494251741825E-2</v>
      </c>
      <c r="AJ1042">
        <f t="shared" si="92"/>
        <v>1.2624178097130035E-4</v>
      </c>
      <c r="AK1042" s="53" t="s">
        <v>1334</v>
      </c>
    </row>
    <row r="1043" spans="1:37" ht="28.8" x14ac:dyDescent="0.3">
      <c r="A1043" t="s">
        <v>356</v>
      </c>
      <c r="B1043">
        <v>2022</v>
      </c>
      <c r="C1043">
        <v>71958</v>
      </c>
      <c r="D1043">
        <v>6438011</v>
      </c>
      <c r="E1043" s="1" t="s">
        <v>492</v>
      </c>
      <c r="F1043" s="1" t="s">
        <v>45</v>
      </c>
      <c r="G1043" s="49">
        <v>153</v>
      </c>
      <c r="H1043" t="s">
        <v>493</v>
      </c>
      <c r="I1043">
        <v>5</v>
      </c>
      <c r="J1043">
        <v>5</v>
      </c>
      <c r="K1043" s="1" t="s">
        <v>502</v>
      </c>
      <c r="L1043">
        <v>5</v>
      </c>
      <c r="M1043">
        <v>5</v>
      </c>
      <c r="N1043">
        <v>7</v>
      </c>
      <c r="O1043">
        <v>24</v>
      </c>
      <c r="P1043">
        <v>8760</v>
      </c>
      <c r="Q1043">
        <v>1</v>
      </c>
      <c r="R1043">
        <v>1</v>
      </c>
      <c r="S1043" s="1" t="s">
        <v>503</v>
      </c>
      <c r="T1043">
        <v>20200254</v>
      </c>
      <c r="U1043" s="53" t="s">
        <v>37</v>
      </c>
      <c r="V1043" s="53" t="s">
        <v>38</v>
      </c>
      <c r="W1043" s="53" t="s">
        <v>35</v>
      </c>
      <c r="X1043">
        <v>4</v>
      </c>
      <c r="Y1043">
        <v>51</v>
      </c>
      <c r="Z1043">
        <v>45</v>
      </c>
      <c r="AA1043">
        <v>0</v>
      </c>
      <c r="AB1043">
        <v>226</v>
      </c>
      <c r="AC1043" s="5">
        <v>2.031401E-2</v>
      </c>
      <c r="AD1043" t="s">
        <v>1202</v>
      </c>
      <c r="AE1043" s="5">
        <f t="shared" si="90"/>
        <v>26.592857142857142</v>
      </c>
      <c r="AF1043" s="5">
        <f t="shared" si="89"/>
        <v>1.1384774835164836E-4</v>
      </c>
      <c r="AG1043">
        <f>AC1043*'2022 EMP Fac Data Metro DC-NoVA'!$AN$10</f>
        <v>2.1020349233956351E-2</v>
      </c>
      <c r="AH1043">
        <f t="shared" si="91"/>
        <v>1.1780635284964549E-4</v>
      </c>
      <c r="AI1043">
        <f>AC1043*'2022 EMP Fac Data Metro DC-NoVA'!$AO$10</f>
        <v>2.2525494251741825E-2</v>
      </c>
      <c r="AJ1043">
        <f t="shared" si="92"/>
        <v>1.2624178097130035E-4</v>
      </c>
      <c r="AK1043" s="53" t="s">
        <v>1334</v>
      </c>
    </row>
    <row r="1044" spans="1:37" ht="28.8" x14ac:dyDescent="0.3">
      <c r="A1044" t="s">
        <v>356</v>
      </c>
      <c r="B1044">
        <v>2022</v>
      </c>
      <c r="C1044">
        <v>71958</v>
      </c>
      <c r="D1044">
        <v>6438011</v>
      </c>
      <c r="E1044" s="1" t="s">
        <v>492</v>
      </c>
      <c r="F1044" s="1" t="s">
        <v>45</v>
      </c>
      <c r="G1044" s="49">
        <v>153</v>
      </c>
      <c r="H1044" t="s">
        <v>493</v>
      </c>
      <c r="I1044">
        <v>5</v>
      </c>
      <c r="J1044">
        <v>5</v>
      </c>
      <c r="K1044" s="1" t="s">
        <v>502</v>
      </c>
      <c r="L1044">
        <v>5</v>
      </c>
      <c r="M1044">
        <v>5</v>
      </c>
      <c r="N1044">
        <v>7</v>
      </c>
      <c r="O1044">
        <v>24</v>
      </c>
      <c r="P1044">
        <v>8760</v>
      </c>
      <c r="Q1044">
        <v>1</v>
      </c>
      <c r="R1044">
        <v>1</v>
      </c>
      <c r="S1044" s="1" t="s">
        <v>503</v>
      </c>
      <c r="T1044">
        <v>20200254</v>
      </c>
      <c r="U1044" s="53" t="s">
        <v>37</v>
      </c>
      <c r="V1044" s="53" t="s">
        <v>38</v>
      </c>
      <c r="W1044" s="53" t="s">
        <v>31</v>
      </c>
      <c r="X1044">
        <v>4</v>
      </c>
      <c r="Y1044">
        <v>51</v>
      </c>
      <c r="Z1044">
        <v>45</v>
      </c>
      <c r="AA1044">
        <v>0</v>
      </c>
      <c r="AB1044">
        <v>226</v>
      </c>
      <c r="AC1044" s="5">
        <v>5.9890000000000004E-3</v>
      </c>
      <c r="AD1044" t="s">
        <v>1202</v>
      </c>
      <c r="AE1044" s="5">
        <f t="shared" si="90"/>
        <v>26.592857142857142</v>
      </c>
      <c r="AF1044" s="5">
        <f t="shared" si="89"/>
        <v>3.3564725274725279E-5</v>
      </c>
      <c r="AG1044">
        <f>AC1044*'2022 EMP Fac Data Metro DC-NoVA'!$AQ$10</f>
        <v>6.1972437525709976E-3</v>
      </c>
      <c r="AH1044">
        <f t="shared" si="91"/>
        <v>3.4731805646277023E-5</v>
      </c>
      <c r="AI1044">
        <f>AC1044*'2022 EMP Fac Data Metro DC-NoVA'!$AR$10</f>
        <v>6.6409923532419948E-3</v>
      </c>
      <c r="AJ1044">
        <f t="shared" si="92"/>
        <v>3.7218748353334259E-5</v>
      </c>
      <c r="AK1044" s="53" t="s">
        <v>1334</v>
      </c>
    </row>
    <row r="1045" spans="1:37" ht="33" x14ac:dyDescent="0.3">
      <c r="A1045" t="s">
        <v>356</v>
      </c>
      <c r="B1045">
        <v>2022</v>
      </c>
      <c r="C1045">
        <v>71958</v>
      </c>
      <c r="D1045">
        <v>6438011</v>
      </c>
      <c r="E1045" s="1" t="s">
        <v>492</v>
      </c>
      <c r="F1045" s="1" t="s">
        <v>45</v>
      </c>
      <c r="G1045" s="49">
        <v>153</v>
      </c>
      <c r="H1045" t="s">
        <v>493</v>
      </c>
      <c r="I1045">
        <v>5</v>
      </c>
      <c r="J1045">
        <v>5</v>
      </c>
      <c r="K1045" s="1" t="s">
        <v>502</v>
      </c>
      <c r="L1045">
        <v>5</v>
      </c>
      <c r="M1045">
        <v>5</v>
      </c>
      <c r="N1045">
        <v>7</v>
      </c>
      <c r="O1045">
        <v>24</v>
      </c>
      <c r="P1045">
        <v>8760</v>
      </c>
      <c r="Q1045">
        <v>1</v>
      </c>
      <c r="R1045">
        <v>1</v>
      </c>
      <c r="S1045" s="1" t="s">
        <v>503</v>
      </c>
      <c r="T1045">
        <v>20200254</v>
      </c>
      <c r="U1045" s="53" t="s">
        <v>37</v>
      </c>
      <c r="V1045" s="53" t="s">
        <v>38</v>
      </c>
      <c r="W1045" s="53" t="s">
        <v>32</v>
      </c>
      <c r="X1045">
        <v>4</v>
      </c>
      <c r="Y1045">
        <v>51</v>
      </c>
      <c r="Z1045">
        <v>45</v>
      </c>
      <c r="AA1045">
        <v>0</v>
      </c>
      <c r="AB1045">
        <v>226</v>
      </c>
      <c r="AC1045" s="5">
        <v>1.243E-2</v>
      </c>
      <c r="AD1045" t="s">
        <v>1202</v>
      </c>
      <c r="AE1045" s="5">
        <f t="shared" si="90"/>
        <v>26.592857142857142</v>
      </c>
      <c r="AF1045" s="5">
        <f t="shared" si="89"/>
        <v>6.9662637362637357E-5</v>
      </c>
      <c r="AG1045">
        <f>AC1045*'2022 EMP Fac Data Metro DC-NoVA'!$AT$10</f>
        <v>1.2862204014769965E-2</v>
      </c>
      <c r="AH1045">
        <f t="shared" si="91"/>
        <v>7.2084879643216282E-5</v>
      </c>
      <c r="AI1045">
        <f>AC1045*'2022 EMP Fac Data Metro DC-NoVA'!$AU$10</f>
        <v>1.378319167654E-2</v>
      </c>
      <c r="AJ1045">
        <f t="shared" si="92"/>
        <v>7.7246458846542845E-5</v>
      </c>
      <c r="AK1045" s="53" t="s">
        <v>1334</v>
      </c>
    </row>
    <row r="1046" spans="1:37" ht="28.8" x14ac:dyDescent="0.3">
      <c r="A1046" t="s">
        <v>356</v>
      </c>
      <c r="B1046">
        <v>2022</v>
      </c>
      <c r="C1046">
        <v>71958</v>
      </c>
      <c r="D1046">
        <v>6438011</v>
      </c>
      <c r="E1046" s="1" t="s">
        <v>492</v>
      </c>
      <c r="F1046" s="1" t="s">
        <v>45</v>
      </c>
      <c r="G1046" s="49">
        <v>153</v>
      </c>
      <c r="H1046" t="s">
        <v>493</v>
      </c>
      <c r="I1046">
        <v>6</v>
      </c>
      <c r="J1046">
        <v>6</v>
      </c>
      <c r="K1046" s="1" t="s">
        <v>504</v>
      </c>
      <c r="L1046">
        <v>6</v>
      </c>
      <c r="M1046">
        <v>6</v>
      </c>
      <c r="N1046">
        <v>7</v>
      </c>
      <c r="O1046">
        <v>24</v>
      </c>
      <c r="P1046">
        <v>8760</v>
      </c>
      <c r="Q1046">
        <v>1</v>
      </c>
      <c r="R1046">
        <v>1</v>
      </c>
      <c r="S1046" s="1" t="s">
        <v>505</v>
      </c>
      <c r="T1046">
        <v>20200254</v>
      </c>
      <c r="U1046" s="53" t="s">
        <v>37</v>
      </c>
      <c r="V1046" s="53" t="s">
        <v>38</v>
      </c>
      <c r="W1046" s="53" t="s">
        <v>28</v>
      </c>
      <c r="X1046">
        <v>2</v>
      </c>
      <c r="Y1046">
        <v>51</v>
      </c>
      <c r="Z1046">
        <v>11</v>
      </c>
      <c r="AA1046">
        <v>36</v>
      </c>
      <c r="AB1046">
        <v>1914</v>
      </c>
      <c r="AC1046" s="5">
        <v>0.13397999999999999</v>
      </c>
      <c r="AD1046" t="s">
        <v>1202</v>
      </c>
      <c r="AE1046" s="5">
        <f t="shared" si="90"/>
        <v>26.592857142857142</v>
      </c>
      <c r="AF1046" s="5">
        <f t="shared" si="89"/>
        <v>7.5087692307692299E-4</v>
      </c>
      <c r="AG1046">
        <f>AC1046*'2022 EMP Fac Data Metro DC-NoVA'!$AE$10</f>
        <v>0.1369813423173524</v>
      </c>
      <c r="AH1046">
        <f t="shared" si="91"/>
        <v>7.6769763276757935E-4</v>
      </c>
      <c r="AI1046">
        <f>AC1046*'2022 EMP Fac Data Metro DC-NoVA'!$AF$10</f>
        <v>0.14573171438355739</v>
      </c>
      <c r="AJ1046">
        <f t="shared" si="92"/>
        <v>8.1673817951224471E-4</v>
      </c>
      <c r="AK1046" s="53" t="s">
        <v>1334</v>
      </c>
    </row>
    <row r="1047" spans="1:37" ht="28.8" x14ac:dyDescent="0.3">
      <c r="A1047" t="s">
        <v>356</v>
      </c>
      <c r="B1047">
        <v>2022</v>
      </c>
      <c r="C1047">
        <v>71958</v>
      </c>
      <c r="D1047">
        <v>6438011</v>
      </c>
      <c r="E1047" s="1" t="s">
        <v>492</v>
      </c>
      <c r="F1047" s="1" t="s">
        <v>45</v>
      </c>
      <c r="G1047" s="49">
        <v>153</v>
      </c>
      <c r="H1047" t="s">
        <v>493</v>
      </c>
      <c r="I1047">
        <v>6</v>
      </c>
      <c r="J1047">
        <v>6</v>
      </c>
      <c r="K1047" s="1" t="s">
        <v>504</v>
      </c>
      <c r="L1047">
        <v>6</v>
      </c>
      <c r="M1047">
        <v>6</v>
      </c>
      <c r="N1047">
        <v>7</v>
      </c>
      <c r="O1047">
        <v>24</v>
      </c>
      <c r="P1047">
        <v>8760</v>
      </c>
      <c r="Q1047">
        <v>1</v>
      </c>
      <c r="R1047">
        <v>1</v>
      </c>
      <c r="S1047" s="1" t="s">
        <v>505</v>
      </c>
      <c r="T1047">
        <v>20200254</v>
      </c>
      <c r="U1047" s="53" t="s">
        <v>37</v>
      </c>
      <c r="V1047" s="53" t="s">
        <v>38</v>
      </c>
      <c r="W1047" s="53" t="s">
        <v>29</v>
      </c>
      <c r="X1047">
        <v>2</v>
      </c>
      <c r="Y1047">
        <v>51</v>
      </c>
      <c r="Z1047">
        <v>11</v>
      </c>
      <c r="AA1047">
        <v>36</v>
      </c>
      <c r="AB1047">
        <v>1914</v>
      </c>
      <c r="AC1047" s="5">
        <v>7.1870700000000003</v>
      </c>
      <c r="AD1047" t="s">
        <v>1202</v>
      </c>
      <c r="AE1047" s="5">
        <f t="shared" si="90"/>
        <v>26.592857142857142</v>
      </c>
      <c r="AF1047" s="5">
        <f t="shared" si="89"/>
        <v>4.0279183516483519E-2</v>
      </c>
      <c r="AG1047">
        <f>AC1047*'2022 EMP Fac Data Metro DC-NoVA'!$AK$10</f>
        <v>6.7221023450068245</v>
      </c>
      <c r="AH1047">
        <f t="shared" si="91"/>
        <v>3.7673320834653627E-2</v>
      </c>
      <c r="AI1047">
        <f>AC1047*'2022 EMP Fac Data Metro DC-NoVA'!$AL$10</f>
        <v>6.7470356761072825</v>
      </c>
      <c r="AJ1047">
        <f t="shared" si="92"/>
        <v>3.7813057085875977E-2</v>
      </c>
      <c r="AK1047" s="53" t="s">
        <v>1334</v>
      </c>
    </row>
    <row r="1048" spans="1:37" ht="28.8" x14ac:dyDescent="0.3">
      <c r="A1048" t="s">
        <v>356</v>
      </c>
      <c r="B1048">
        <v>2022</v>
      </c>
      <c r="C1048">
        <v>71958</v>
      </c>
      <c r="D1048">
        <v>6438011</v>
      </c>
      <c r="E1048" s="1" t="s">
        <v>492</v>
      </c>
      <c r="F1048" s="1" t="s">
        <v>45</v>
      </c>
      <c r="G1048" s="49">
        <v>153</v>
      </c>
      <c r="H1048" t="s">
        <v>493</v>
      </c>
      <c r="I1048">
        <v>6</v>
      </c>
      <c r="J1048">
        <v>6</v>
      </c>
      <c r="K1048" s="1" t="s">
        <v>504</v>
      </c>
      <c r="L1048">
        <v>6</v>
      </c>
      <c r="M1048">
        <v>6</v>
      </c>
      <c r="N1048">
        <v>7</v>
      </c>
      <c r="O1048">
        <v>24</v>
      </c>
      <c r="P1048">
        <v>8760</v>
      </c>
      <c r="Q1048">
        <v>1</v>
      </c>
      <c r="R1048">
        <v>1</v>
      </c>
      <c r="S1048" s="1" t="s">
        <v>505</v>
      </c>
      <c r="T1048">
        <v>20200254</v>
      </c>
      <c r="U1048" s="53" t="s">
        <v>37</v>
      </c>
      <c r="V1048" s="53" t="s">
        <v>38</v>
      </c>
      <c r="W1048" s="53" t="s">
        <v>30</v>
      </c>
      <c r="X1048">
        <v>2</v>
      </c>
      <c r="Y1048">
        <v>51</v>
      </c>
      <c r="Z1048">
        <v>11</v>
      </c>
      <c r="AA1048">
        <v>36</v>
      </c>
      <c r="AB1048">
        <v>1914</v>
      </c>
      <c r="AC1048" s="5">
        <v>0.17203989</v>
      </c>
      <c r="AD1048" t="s">
        <v>1202</v>
      </c>
      <c r="AE1048" s="5">
        <f t="shared" si="90"/>
        <v>26.592857142857142</v>
      </c>
      <c r="AF1048" s="5">
        <f t="shared" si="89"/>
        <v>9.641796032967033E-4</v>
      </c>
      <c r="AG1048">
        <f>AC1048*'2022 EMP Fac Data Metro DC-NoVA'!$AN$10</f>
        <v>0.17802189572474536</v>
      </c>
      <c r="AH1048">
        <f t="shared" si="91"/>
        <v>9.9770512988593555E-4</v>
      </c>
      <c r="AI1048">
        <f>AC1048*'2022 EMP Fac Data Metro DC-NoVA'!$AO$10</f>
        <v>0.1907690088399728</v>
      </c>
      <c r="AJ1048">
        <f t="shared" si="92"/>
        <v>1.0691449945976499E-3</v>
      </c>
      <c r="AK1048" s="53" t="s">
        <v>1334</v>
      </c>
    </row>
    <row r="1049" spans="1:37" ht="28.8" x14ac:dyDescent="0.3">
      <c r="A1049" t="s">
        <v>356</v>
      </c>
      <c r="B1049">
        <v>2022</v>
      </c>
      <c r="C1049">
        <v>71958</v>
      </c>
      <c r="D1049">
        <v>6438011</v>
      </c>
      <c r="E1049" s="1" t="s">
        <v>492</v>
      </c>
      <c r="F1049" s="1" t="s">
        <v>45</v>
      </c>
      <c r="G1049" s="49">
        <v>153</v>
      </c>
      <c r="H1049" t="s">
        <v>493</v>
      </c>
      <c r="I1049">
        <v>6</v>
      </c>
      <c r="J1049">
        <v>6</v>
      </c>
      <c r="K1049" s="1" t="s">
        <v>504</v>
      </c>
      <c r="L1049">
        <v>6</v>
      </c>
      <c r="M1049">
        <v>6</v>
      </c>
      <c r="N1049">
        <v>7</v>
      </c>
      <c r="O1049">
        <v>24</v>
      </c>
      <c r="P1049">
        <v>8760</v>
      </c>
      <c r="Q1049">
        <v>1</v>
      </c>
      <c r="R1049">
        <v>1</v>
      </c>
      <c r="S1049" s="1" t="s">
        <v>505</v>
      </c>
      <c r="T1049">
        <v>20200254</v>
      </c>
      <c r="U1049" s="53" t="s">
        <v>37</v>
      </c>
      <c r="V1049" s="53" t="s">
        <v>38</v>
      </c>
      <c r="W1049" s="53" t="s">
        <v>35</v>
      </c>
      <c r="X1049">
        <v>2</v>
      </c>
      <c r="Y1049">
        <v>51</v>
      </c>
      <c r="Z1049">
        <v>11</v>
      </c>
      <c r="AA1049">
        <v>36</v>
      </c>
      <c r="AB1049">
        <v>1914</v>
      </c>
      <c r="AC1049" s="5">
        <v>0.17203989</v>
      </c>
      <c r="AD1049" t="s">
        <v>1202</v>
      </c>
      <c r="AE1049" s="5">
        <f t="shared" si="90"/>
        <v>26.592857142857142</v>
      </c>
      <c r="AF1049" s="5">
        <f t="shared" si="89"/>
        <v>9.641796032967033E-4</v>
      </c>
      <c r="AG1049">
        <f>AC1049*'2022 EMP Fac Data Metro DC-NoVA'!$AN$10</f>
        <v>0.17802189572474536</v>
      </c>
      <c r="AH1049">
        <f t="shared" si="91"/>
        <v>9.9770512988593555E-4</v>
      </c>
      <c r="AI1049">
        <f>AC1049*'2022 EMP Fac Data Metro DC-NoVA'!$AO$10</f>
        <v>0.1907690088399728</v>
      </c>
      <c r="AJ1049">
        <f t="shared" si="92"/>
        <v>1.0691449945976499E-3</v>
      </c>
      <c r="AK1049" s="53" t="s">
        <v>1334</v>
      </c>
    </row>
    <row r="1050" spans="1:37" ht="28.8" x14ac:dyDescent="0.3">
      <c r="A1050" t="s">
        <v>356</v>
      </c>
      <c r="B1050">
        <v>2022</v>
      </c>
      <c r="C1050">
        <v>71958</v>
      </c>
      <c r="D1050">
        <v>6438011</v>
      </c>
      <c r="E1050" s="1" t="s">
        <v>492</v>
      </c>
      <c r="F1050" s="1" t="s">
        <v>45</v>
      </c>
      <c r="G1050" s="49">
        <v>153</v>
      </c>
      <c r="H1050" t="s">
        <v>493</v>
      </c>
      <c r="I1050">
        <v>6</v>
      </c>
      <c r="J1050">
        <v>6</v>
      </c>
      <c r="K1050" s="1" t="s">
        <v>504</v>
      </c>
      <c r="L1050">
        <v>6</v>
      </c>
      <c r="M1050">
        <v>6</v>
      </c>
      <c r="N1050">
        <v>7</v>
      </c>
      <c r="O1050">
        <v>24</v>
      </c>
      <c r="P1050">
        <v>8760</v>
      </c>
      <c r="Q1050">
        <v>1</v>
      </c>
      <c r="R1050">
        <v>1</v>
      </c>
      <c r="S1050" s="1" t="s">
        <v>505</v>
      </c>
      <c r="T1050">
        <v>20200254</v>
      </c>
      <c r="U1050" s="53" t="s">
        <v>37</v>
      </c>
      <c r="V1050" s="53" t="s">
        <v>38</v>
      </c>
      <c r="W1050" s="53" t="s">
        <v>31</v>
      </c>
      <c r="X1050">
        <v>2</v>
      </c>
      <c r="Y1050">
        <v>51</v>
      </c>
      <c r="Z1050">
        <v>11</v>
      </c>
      <c r="AA1050">
        <v>36</v>
      </c>
      <c r="AB1050">
        <v>1914</v>
      </c>
      <c r="AC1050" s="5">
        <v>4.825194E-2</v>
      </c>
      <c r="AD1050" t="s">
        <v>1202</v>
      </c>
      <c r="AE1050" s="5">
        <f t="shared" si="90"/>
        <v>26.592857142857142</v>
      </c>
      <c r="AF1050" s="5">
        <f t="shared" si="89"/>
        <v>2.7042296043956044E-4</v>
      </c>
      <c r="AG1050">
        <f>AC1050*'2022 EMP Fac Data Metro DC-NoVA'!$AQ$10</f>
        <v>4.9929710087565637E-2</v>
      </c>
      <c r="AH1050">
        <f t="shared" si="91"/>
        <v>2.7982584774349973E-4</v>
      </c>
      <c r="AI1050">
        <f>AC1050*'2022 EMP Fac Data Metro DC-NoVA'!$AR$10</f>
        <v>5.3504886386557274E-2</v>
      </c>
      <c r="AJ1050">
        <f t="shared" si="92"/>
        <v>2.9986255007850778E-4</v>
      </c>
      <c r="AK1050" s="53" t="s">
        <v>1334</v>
      </c>
    </row>
    <row r="1051" spans="1:37" ht="33" x14ac:dyDescent="0.3">
      <c r="A1051" t="s">
        <v>356</v>
      </c>
      <c r="B1051">
        <v>2022</v>
      </c>
      <c r="C1051">
        <v>71958</v>
      </c>
      <c r="D1051">
        <v>6438011</v>
      </c>
      <c r="E1051" s="1" t="s">
        <v>492</v>
      </c>
      <c r="F1051" s="1" t="s">
        <v>45</v>
      </c>
      <c r="G1051" s="49">
        <v>153</v>
      </c>
      <c r="H1051" t="s">
        <v>493</v>
      </c>
      <c r="I1051">
        <v>6</v>
      </c>
      <c r="J1051">
        <v>6</v>
      </c>
      <c r="K1051" s="1" t="s">
        <v>504</v>
      </c>
      <c r="L1051">
        <v>6</v>
      </c>
      <c r="M1051">
        <v>6</v>
      </c>
      <c r="N1051">
        <v>7</v>
      </c>
      <c r="O1051">
        <v>24</v>
      </c>
      <c r="P1051">
        <v>8760</v>
      </c>
      <c r="Q1051">
        <v>1</v>
      </c>
      <c r="R1051">
        <v>1</v>
      </c>
      <c r="S1051" s="1" t="s">
        <v>505</v>
      </c>
      <c r="T1051">
        <v>20200254</v>
      </c>
      <c r="U1051" s="53" t="s">
        <v>37</v>
      </c>
      <c r="V1051" s="53" t="s">
        <v>38</v>
      </c>
      <c r="W1051" s="53" t="s">
        <v>32</v>
      </c>
      <c r="X1051">
        <v>2</v>
      </c>
      <c r="Y1051">
        <v>51</v>
      </c>
      <c r="Z1051">
        <v>11</v>
      </c>
      <c r="AA1051">
        <v>36</v>
      </c>
      <c r="AB1051">
        <v>1914</v>
      </c>
      <c r="AC1051" s="5">
        <v>0.13397999999999999</v>
      </c>
      <c r="AD1051" t="s">
        <v>1202</v>
      </c>
      <c r="AE1051" s="5">
        <f t="shared" si="90"/>
        <v>26.592857142857142</v>
      </c>
      <c r="AF1051" s="5">
        <f t="shared" si="89"/>
        <v>7.5087692307692299E-4</v>
      </c>
      <c r="AG1051">
        <f>AC1051*'2022 EMP Fac Data Metro DC-NoVA'!$AT$10</f>
        <v>0.1386386238052196</v>
      </c>
      <c r="AH1051">
        <f t="shared" si="91"/>
        <v>7.7698569385342849E-4</v>
      </c>
      <c r="AI1051">
        <f>AC1051*'2022 EMP Fac Data Metro DC-NoVA'!$AU$10</f>
        <v>0.14856572975243998</v>
      </c>
      <c r="AJ1051">
        <f t="shared" si="92"/>
        <v>8.3262112278839986E-4</v>
      </c>
      <c r="AK1051" s="53" t="s">
        <v>1334</v>
      </c>
    </row>
    <row r="1052" spans="1:37" ht="28.8" x14ac:dyDescent="0.3">
      <c r="A1052" t="s">
        <v>356</v>
      </c>
      <c r="B1052">
        <v>2022</v>
      </c>
      <c r="C1052">
        <v>71958</v>
      </c>
      <c r="D1052">
        <v>6438011</v>
      </c>
      <c r="E1052" s="1" t="s">
        <v>492</v>
      </c>
      <c r="F1052" s="1" t="s">
        <v>45</v>
      </c>
      <c r="G1052" s="49">
        <v>153</v>
      </c>
      <c r="H1052" t="s">
        <v>493</v>
      </c>
      <c r="I1052">
        <v>7</v>
      </c>
      <c r="J1052">
        <v>7</v>
      </c>
      <c r="K1052" s="1" t="s">
        <v>506</v>
      </c>
      <c r="L1052">
        <v>7</v>
      </c>
      <c r="M1052">
        <v>7</v>
      </c>
      <c r="N1052">
        <v>7</v>
      </c>
      <c r="O1052">
        <v>24</v>
      </c>
      <c r="P1052">
        <v>8760</v>
      </c>
      <c r="Q1052">
        <v>1</v>
      </c>
      <c r="R1052">
        <v>1</v>
      </c>
      <c r="S1052" s="1" t="s">
        <v>507</v>
      </c>
      <c r="T1052">
        <v>20200254</v>
      </c>
      <c r="U1052" s="53" t="s">
        <v>37</v>
      </c>
      <c r="V1052" s="53" t="s">
        <v>38</v>
      </c>
      <c r="W1052" s="53" t="s">
        <v>28</v>
      </c>
      <c r="X1052">
        <v>0</v>
      </c>
      <c r="Y1052">
        <v>55</v>
      </c>
      <c r="Z1052">
        <v>8</v>
      </c>
      <c r="AA1052">
        <v>37</v>
      </c>
      <c r="AB1052">
        <v>2712</v>
      </c>
      <c r="AC1052" s="5">
        <v>5.4239999999999997E-2</v>
      </c>
      <c r="AD1052" t="s">
        <v>1202</v>
      </c>
      <c r="AE1052" s="5">
        <f t="shared" si="90"/>
        <v>28.678571428571431</v>
      </c>
      <c r="AF1052" s="5">
        <f t="shared" si="89"/>
        <v>3.278241758241758E-4</v>
      </c>
      <c r="AG1052">
        <f>AC1052*'2022 EMP Fac Data Metro DC-NoVA'!$AE$10</f>
        <v>5.5455053047418983E-2</v>
      </c>
      <c r="AH1052">
        <f t="shared" si="91"/>
        <v>3.3516790303385097E-4</v>
      </c>
      <c r="AI1052">
        <f>AC1052*'2022 EMP Fac Data Metro DC-NoVA'!$AF$10</f>
        <v>5.8997523422631391E-2</v>
      </c>
      <c r="AJ1052">
        <f t="shared" si="92"/>
        <v>3.5657843826865127E-4</v>
      </c>
      <c r="AK1052" s="53" t="s">
        <v>1334</v>
      </c>
    </row>
    <row r="1053" spans="1:37" ht="28.8" x14ac:dyDescent="0.3">
      <c r="A1053" t="s">
        <v>356</v>
      </c>
      <c r="B1053">
        <v>2022</v>
      </c>
      <c r="C1053">
        <v>71958</v>
      </c>
      <c r="D1053">
        <v>6438011</v>
      </c>
      <c r="E1053" s="1" t="s">
        <v>492</v>
      </c>
      <c r="F1053" s="1" t="s">
        <v>45</v>
      </c>
      <c r="G1053" s="49">
        <v>153</v>
      </c>
      <c r="H1053" t="s">
        <v>493</v>
      </c>
      <c r="I1053">
        <v>7</v>
      </c>
      <c r="J1053">
        <v>7</v>
      </c>
      <c r="K1053" s="1" t="s">
        <v>506</v>
      </c>
      <c r="L1053">
        <v>7</v>
      </c>
      <c r="M1053">
        <v>7</v>
      </c>
      <c r="N1053">
        <v>7</v>
      </c>
      <c r="O1053">
        <v>24</v>
      </c>
      <c r="P1053">
        <v>8760</v>
      </c>
      <c r="Q1053">
        <v>1</v>
      </c>
      <c r="R1053">
        <v>1</v>
      </c>
      <c r="S1053" s="1" t="s">
        <v>507</v>
      </c>
      <c r="T1053">
        <v>20200254</v>
      </c>
      <c r="U1053" s="53" t="s">
        <v>37</v>
      </c>
      <c r="V1053" s="53" t="s">
        <v>38</v>
      </c>
      <c r="W1053" s="53" t="s">
        <v>29</v>
      </c>
      <c r="X1053">
        <v>0</v>
      </c>
      <c r="Y1053">
        <v>55</v>
      </c>
      <c r="Z1053">
        <v>8</v>
      </c>
      <c r="AA1053">
        <v>37</v>
      </c>
      <c r="AB1053">
        <v>2712</v>
      </c>
      <c r="AC1053" s="5">
        <v>10.698840000000001</v>
      </c>
      <c r="AD1053" t="s">
        <v>1202</v>
      </c>
      <c r="AE1053" s="5">
        <f t="shared" si="90"/>
        <v>28.678571428571431</v>
      </c>
      <c r="AF1053" s="5">
        <f t="shared" si="89"/>
        <v>6.4663318681318679E-2</v>
      </c>
      <c r="AG1053">
        <f>AC1053*'2022 EMP Fac Data Metro DC-NoVA'!$AK$10</f>
        <v>10.006678306020786</v>
      </c>
      <c r="AH1053">
        <f t="shared" si="91"/>
        <v>6.0479923827598155E-2</v>
      </c>
      <c r="AI1053">
        <f>AC1053*'2022 EMP Fac Data Metro DC-NoVA'!$AL$10</f>
        <v>10.043794644126695</v>
      </c>
      <c r="AJ1053">
        <f t="shared" si="92"/>
        <v>6.0704253343622873E-2</v>
      </c>
      <c r="AK1053" s="53" t="s">
        <v>1334</v>
      </c>
    </row>
    <row r="1054" spans="1:37" ht="28.8" x14ac:dyDescent="0.3">
      <c r="A1054" t="s">
        <v>356</v>
      </c>
      <c r="B1054">
        <v>2022</v>
      </c>
      <c r="C1054">
        <v>71958</v>
      </c>
      <c r="D1054">
        <v>6438011</v>
      </c>
      <c r="E1054" s="1" t="s">
        <v>492</v>
      </c>
      <c r="F1054" s="1" t="s">
        <v>45</v>
      </c>
      <c r="G1054" s="49">
        <v>153</v>
      </c>
      <c r="H1054" t="s">
        <v>493</v>
      </c>
      <c r="I1054">
        <v>7</v>
      </c>
      <c r="J1054">
        <v>7</v>
      </c>
      <c r="K1054" s="1" t="s">
        <v>506</v>
      </c>
      <c r="L1054">
        <v>7</v>
      </c>
      <c r="M1054">
        <v>7</v>
      </c>
      <c r="N1054">
        <v>7</v>
      </c>
      <c r="O1054">
        <v>24</v>
      </c>
      <c r="P1054">
        <v>8760</v>
      </c>
      <c r="Q1054">
        <v>1</v>
      </c>
      <c r="R1054">
        <v>1</v>
      </c>
      <c r="S1054" s="1" t="s">
        <v>507</v>
      </c>
      <c r="T1054">
        <v>20200254</v>
      </c>
      <c r="U1054" s="53" t="s">
        <v>37</v>
      </c>
      <c r="V1054" s="53" t="s">
        <v>38</v>
      </c>
      <c r="W1054" s="53" t="s">
        <v>30</v>
      </c>
      <c r="X1054">
        <v>0</v>
      </c>
      <c r="Y1054">
        <v>55</v>
      </c>
      <c r="Z1054">
        <v>8</v>
      </c>
      <c r="AA1054">
        <v>37</v>
      </c>
      <c r="AB1054">
        <v>2712</v>
      </c>
      <c r="AC1054" s="5">
        <v>0.24376812</v>
      </c>
      <c r="AD1054" t="s">
        <v>1202</v>
      </c>
      <c r="AE1054" s="5">
        <f t="shared" si="90"/>
        <v>28.678571428571431</v>
      </c>
      <c r="AF1054" s="5">
        <f t="shared" si="89"/>
        <v>1.4733238021978022E-3</v>
      </c>
      <c r="AG1054">
        <f>AC1054*'2022 EMP Fac Data Metro DC-NoVA'!$AN$10</f>
        <v>0.25224419080747618</v>
      </c>
      <c r="AH1054">
        <f t="shared" si="91"/>
        <v>1.5245528015836471E-3</v>
      </c>
      <c r="AI1054">
        <f>AC1054*'2022 EMP Fac Data Metro DC-NoVA'!$AO$10</f>
        <v>0.27030593102090189</v>
      </c>
      <c r="AJ1054">
        <f t="shared" si="92"/>
        <v>1.6337171655109455E-3</v>
      </c>
      <c r="AK1054" s="53" t="s">
        <v>1334</v>
      </c>
    </row>
    <row r="1055" spans="1:37" ht="28.8" x14ac:dyDescent="0.3">
      <c r="A1055" t="s">
        <v>356</v>
      </c>
      <c r="B1055">
        <v>2022</v>
      </c>
      <c r="C1055">
        <v>71958</v>
      </c>
      <c r="D1055">
        <v>6438011</v>
      </c>
      <c r="E1055" s="1" t="s">
        <v>492</v>
      </c>
      <c r="F1055" s="1" t="s">
        <v>45</v>
      </c>
      <c r="G1055" s="49">
        <v>153</v>
      </c>
      <c r="H1055" t="s">
        <v>493</v>
      </c>
      <c r="I1055">
        <v>7</v>
      </c>
      <c r="J1055">
        <v>7</v>
      </c>
      <c r="K1055" s="1" t="s">
        <v>506</v>
      </c>
      <c r="L1055">
        <v>7</v>
      </c>
      <c r="M1055">
        <v>7</v>
      </c>
      <c r="N1055">
        <v>7</v>
      </c>
      <c r="O1055">
        <v>24</v>
      </c>
      <c r="P1055">
        <v>8760</v>
      </c>
      <c r="Q1055">
        <v>1</v>
      </c>
      <c r="R1055">
        <v>1</v>
      </c>
      <c r="S1055" s="1" t="s">
        <v>507</v>
      </c>
      <c r="T1055">
        <v>20200254</v>
      </c>
      <c r="U1055" s="53" t="s">
        <v>37</v>
      </c>
      <c r="V1055" s="53" t="s">
        <v>38</v>
      </c>
      <c r="W1055" s="53" t="s">
        <v>35</v>
      </c>
      <c r="X1055">
        <v>0</v>
      </c>
      <c r="Y1055">
        <v>55</v>
      </c>
      <c r="Z1055">
        <v>8</v>
      </c>
      <c r="AA1055">
        <v>37</v>
      </c>
      <c r="AB1055">
        <v>2712</v>
      </c>
      <c r="AC1055" s="5">
        <v>0.24376812</v>
      </c>
      <c r="AD1055" t="s">
        <v>1202</v>
      </c>
      <c r="AE1055" s="5">
        <f t="shared" si="90"/>
        <v>28.678571428571431</v>
      </c>
      <c r="AF1055" s="5">
        <f t="shared" si="89"/>
        <v>1.4733238021978022E-3</v>
      </c>
      <c r="AG1055">
        <f>AC1055*'2022 EMP Fac Data Metro DC-NoVA'!$AN$10</f>
        <v>0.25224419080747618</v>
      </c>
      <c r="AH1055">
        <f t="shared" si="91"/>
        <v>1.5245528015836471E-3</v>
      </c>
      <c r="AI1055">
        <f>AC1055*'2022 EMP Fac Data Metro DC-NoVA'!$AO$10</f>
        <v>0.27030593102090189</v>
      </c>
      <c r="AJ1055">
        <f t="shared" si="92"/>
        <v>1.6337171655109455E-3</v>
      </c>
      <c r="AK1055" s="53" t="s">
        <v>1334</v>
      </c>
    </row>
    <row r="1056" spans="1:37" ht="28.8" x14ac:dyDescent="0.3">
      <c r="A1056" t="s">
        <v>356</v>
      </c>
      <c r="B1056">
        <v>2022</v>
      </c>
      <c r="C1056">
        <v>71958</v>
      </c>
      <c r="D1056">
        <v>6438011</v>
      </c>
      <c r="E1056" s="1" t="s">
        <v>492</v>
      </c>
      <c r="F1056" s="1" t="s">
        <v>45</v>
      </c>
      <c r="G1056" s="49">
        <v>153</v>
      </c>
      <c r="H1056" t="s">
        <v>493</v>
      </c>
      <c r="I1056">
        <v>7</v>
      </c>
      <c r="J1056">
        <v>7</v>
      </c>
      <c r="K1056" s="1" t="s">
        <v>506</v>
      </c>
      <c r="L1056">
        <v>7</v>
      </c>
      <c r="M1056">
        <v>7</v>
      </c>
      <c r="N1056">
        <v>7</v>
      </c>
      <c r="O1056">
        <v>24</v>
      </c>
      <c r="P1056">
        <v>8760</v>
      </c>
      <c r="Q1056">
        <v>1</v>
      </c>
      <c r="R1056">
        <v>1</v>
      </c>
      <c r="S1056" s="1" t="s">
        <v>507</v>
      </c>
      <c r="T1056">
        <v>20200254</v>
      </c>
      <c r="U1056" s="53" t="s">
        <v>37</v>
      </c>
      <c r="V1056" s="53" t="s">
        <v>38</v>
      </c>
      <c r="W1056" s="53" t="s">
        <v>31</v>
      </c>
      <c r="X1056">
        <v>0</v>
      </c>
      <c r="Y1056">
        <v>55</v>
      </c>
      <c r="Z1056">
        <v>8</v>
      </c>
      <c r="AA1056">
        <v>37</v>
      </c>
      <c r="AB1056">
        <v>2712</v>
      </c>
      <c r="AC1056" s="5">
        <v>7.1868000000000001E-2</v>
      </c>
      <c r="AD1056" t="s">
        <v>1202</v>
      </c>
      <c r="AE1056" s="5">
        <f t="shared" si="90"/>
        <v>28.678571428571431</v>
      </c>
      <c r="AF1056" s="5">
        <f t="shared" si="89"/>
        <v>4.3436703296703292E-4</v>
      </c>
      <c r="AG1056">
        <f>AC1056*'2022 EMP Fac Data Metro DC-NoVA'!$AQ$10</f>
        <v>7.4366925030851974E-2</v>
      </c>
      <c r="AH1056">
        <f t="shared" si="91"/>
        <v>4.4947042601064369E-4</v>
      </c>
      <c r="AI1056">
        <f>AC1056*'2022 EMP Fac Data Metro DC-NoVA'!$AR$10</f>
        <v>7.969190823890393E-2</v>
      </c>
      <c r="AJ1056">
        <f t="shared" si="92"/>
        <v>4.8165439045491377E-4</v>
      </c>
      <c r="AK1056" s="53" t="s">
        <v>1334</v>
      </c>
    </row>
    <row r="1057" spans="1:37" ht="33" x14ac:dyDescent="0.3">
      <c r="A1057" t="s">
        <v>356</v>
      </c>
      <c r="B1057">
        <v>2022</v>
      </c>
      <c r="C1057">
        <v>71958</v>
      </c>
      <c r="D1057">
        <v>6438011</v>
      </c>
      <c r="E1057" s="1" t="s">
        <v>492</v>
      </c>
      <c r="F1057" s="1" t="s">
        <v>45</v>
      </c>
      <c r="G1057" s="49">
        <v>153</v>
      </c>
      <c r="H1057" t="s">
        <v>493</v>
      </c>
      <c r="I1057">
        <v>7</v>
      </c>
      <c r="J1057">
        <v>7</v>
      </c>
      <c r="K1057" s="1" t="s">
        <v>506</v>
      </c>
      <c r="L1057">
        <v>7</v>
      </c>
      <c r="M1057">
        <v>7</v>
      </c>
      <c r="N1057">
        <v>7</v>
      </c>
      <c r="O1057">
        <v>24</v>
      </c>
      <c r="P1057">
        <v>8760</v>
      </c>
      <c r="Q1057">
        <v>1</v>
      </c>
      <c r="R1057">
        <v>1</v>
      </c>
      <c r="S1057" s="1" t="s">
        <v>507</v>
      </c>
      <c r="T1057">
        <v>20200254</v>
      </c>
      <c r="U1057" s="53" t="s">
        <v>37</v>
      </c>
      <c r="V1057" s="53" t="s">
        <v>38</v>
      </c>
      <c r="W1057" s="53" t="s">
        <v>32</v>
      </c>
      <c r="X1057">
        <v>0</v>
      </c>
      <c r="Y1057">
        <v>55</v>
      </c>
      <c r="Z1057">
        <v>8</v>
      </c>
      <c r="AA1057">
        <v>37</v>
      </c>
      <c r="AB1057">
        <v>2712</v>
      </c>
      <c r="AC1057" s="5">
        <v>0.46104000000000001</v>
      </c>
      <c r="AD1057" t="s">
        <v>1202</v>
      </c>
      <c r="AE1057" s="5">
        <f t="shared" si="90"/>
        <v>28.678571428571431</v>
      </c>
      <c r="AF1057" s="5">
        <f t="shared" si="89"/>
        <v>2.7865054945054942E-3</v>
      </c>
      <c r="AG1057">
        <f>AC1057*'2022 EMP Fac Data Metro DC-NoVA'!$AT$10</f>
        <v>0.4770708398205587</v>
      </c>
      <c r="AH1057">
        <f t="shared" si="91"/>
        <v>2.8833951857286512E-3</v>
      </c>
      <c r="AI1057">
        <f>AC1057*'2022 EMP Fac Data Metro DC-NoVA'!$AU$10</f>
        <v>0.51123110945712003</v>
      </c>
      <c r="AJ1057">
        <f t="shared" si="92"/>
        <v>3.0898583538617138E-3</v>
      </c>
      <c r="AK1057" s="53" t="s">
        <v>1334</v>
      </c>
    </row>
    <row r="1058" spans="1:37" ht="28.8" x14ac:dyDescent="0.3">
      <c r="A1058" t="s">
        <v>356</v>
      </c>
      <c r="B1058">
        <v>2022</v>
      </c>
      <c r="C1058">
        <v>71958</v>
      </c>
      <c r="D1058">
        <v>6438011</v>
      </c>
      <c r="E1058" s="1" t="s">
        <v>492</v>
      </c>
      <c r="F1058" s="1" t="s">
        <v>45</v>
      </c>
      <c r="G1058" s="49">
        <v>153</v>
      </c>
      <c r="H1058" t="s">
        <v>493</v>
      </c>
      <c r="I1058">
        <v>8</v>
      </c>
      <c r="J1058">
        <v>8</v>
      </c>
      <c r="K1058" s="1" t="s">
        <v>508</v>
      </c>
      <c r="L1058">
        <v>8</v>
      </c>
      <c r="M1058">
        <v>8</v>
      </c>
      <c r="N1058">
        <v>7</v>
      </c>
      <c r="O1058">
        <v>24</v>
      </c>
      <c r="P1058">
        <v>8760</v>
      </c>
      <c r="Q1058">
        <v>1</v>
      </c>
      <c r="R1058">
        <v>1</v>
      </c>
      <c r="S1058" s="1" t="s">
        <v>509</v>
      </c>
      <c r="T1058">
        <v>20200254</v>
      </c>
      <c r="U1058" s="53" t="s">
        <v>37</v>
      </c>
      <c r="V1058" s="53" t="s">
        <v>38</v>
      </c>
      <c r="W1058" s="53" t="s">
        <v>28</v>
      </c>
      <c r="X1058">
        <v>0</v>
      </c>
      <c r="Y1058">
        <v>39</v>
      </c>
      <c r="Z1058">
        <v>1</v>
      </c>
      <c r="AA1058">
        <v>60</v>
      </c>
      <c r="AB1058">
        <v>711</v>
      </c>
      <c r="AC1058" s="5">
        <v>7.11E-3</v>
      </c>
      <c r="AD1058" t="s">
        <v>1202</v>
      </c>
      <c r="AE1058" s="5">
        <f t="shared" si="90"/>
        <v>20.335714285714285</v>
      </c>
      <c r="AF1058" s="5">
        <f t="shared" si="89"/>
        <v>3.0471428571428573E-5</v>
      </c>
      <c r="AG1058">
        <f>AC1058*'2022 EMP Fac Data Metro DC-NoVA'!$AE$10</f>
        <v>7.2692740996893246E-3</v>
      </c>
      <c r="AH1058">
        <f t="shared" si="91"/>
        <v>3.1154031855811392E-5</v>
      </c>
      <c r="AI1058">
        <f>AC1058*'2022 EMP Fac Data Metro DC-NoVA'!$AF$10</f>
        <v>7.7336355371480309E-3</v>
      </c>
      <c r="AJ1058">
        <f t="shared" si="92"/>
        <v>3.314415230206299E-5</v>
      </c>
      <c r="AK1058" s="53" t="s">
        <v>1334</v>
      </c>
    </row>
    <row r="1059" spans="1:37" ht="28.8" x14ac:dyDescent="0.3">
      <c r="A1059" t="s">
        <v>356</v>
      </c>
      <c r="B1059">
        <v>2022</v>
      </c>
      <c r="C1059">
        <v>71958</v>
      </c>
      <c r="D1059">
        <v>6438011</v>
      </c>
      <c r="E1059" s="1" t="s">
        <v>492</v>
      </c>
      <c r="F1059" s="1" t="s">
        <v>45</v>
      </c>
      <c r="G1059" s="49">
        <v>153</v>
      </c>
      <c r="H1059" t="s">
        <v>493</v>
      </c>
      <c r="I1059">
        <v>8</v>
      </c>
      <c r="J1059">
        <v>8</v>
      </c>
      <c r="K1059" s="1" t="s">
        <v>508</v>
      </c>
      <c r="L1059">
        <v>8</v>
      </c>
      <c r="M1059">
        <v>8</v>
      </c>
      <c r="N1059">
        <v>7</v>
      </c>
      <c r="O1059">
        <v>24</v>
      </c>
      <c r="P1059">
        <v>8760</v>
      </c>
      <c r="Q1059">
        <v>1</v>
      </c>
      <c r="R1059">
        <v>1</v>
      </c>
      <c r="S1059" s="1" t="s">
        <v>509</v>
      </c>
      <c r="T1059">
        <v>20200254</v>
      </c>
      <c r="U1059" s="53" t="s">
        <v>37</v>
      </c>
      <c r="V1059" s="53" t="s">
        <v>38</v>
      </c>
      <c r="W1059" s="53" t="s">
        <v>29</v>
      </c>
      <c r="X1059">
        <v>0</v>
      </c>
      <c r="Y1059">
        <v>39</v>
      </c>
      <c r="Z1059">
        <v>1</v>
      </c>
      <c r="AA1059">
        <v>60</v>
      </c>
      <c r="AB1059">
        <v>711</v>
      </c>
      <c r="AC1059" s="5">
        <v>2.5311599999999999</v>
      </c>
      <c r="AD1059" t="s">
        <v>1202</v>
      </c>
      <c r="AE1059" s="5">
        <f t="shared" si="90"/>
        <v>20.335714285714285</v>
      </c>
      <c r="AF1059" s="5">
        <f t="shared" si="89"/>
        <v>1.0847828571428571E-2</v>
      </c>
      <c r="AG1059">
        <f>AC1059*'2022 EMP Fac Data Metro DC-NoVA'!$AK$10</f>
        <v>2.3674065469777634</v>
      </c>
      <c r="AH1059">
        <f t="shared" si="91"/>
        <v>1.014602805847613E-2</v>
      </c>
      <c r="AI1059">
        <f>AC1059*'2022 EMP Fac Data Metro DC-NoVA'!$AL$10</f>
        <v>2.3761876288857224</v>
      </c>
      <c r="AJ1059">
        <f t="shared" si="92"/>
        <v>1.0183661266653096E-2</v>
      </c>
      <c r="AK1059" s="53" t="s">
        <v>1334</v>
      </c>
    </row>
    <row r="1060" spans="1:37" ht="28.8" x14ac:dyDescent="0.3">
      <c r="A1060" t="s">
        <v>356</v>
      </c>
      <c r="B1060">
        <v>2022</v>
      </c>
      <c r="C1060">
        <v>71958</v>
      </c>
      <c r="D1060">
        <v>6438011</v>
      </c>
      <c r="E1060" s="1" t="s">
        <v>492</v>
      </c>
      <c r="F1060" s="1" t="s">
        <v>45</v>
      </c>
      <c r="G1060" s="49">
        <v>153</v>
      </c>
      <c r="H1060" t="s">
        <v>493</v>
      </c>
      <c r="I1060">
        <v>8</v>
      </c>
      <c r="J1060">
        <v>8</v>
      </c>
      <c r="K1060" s="1" t="s">
        <v>508</v>
      </c>
      <c r="L1060">
        <v>8</v>
      </c>
      <c r="M1060">
        <v>8</v>
      </c>
      <c r="N1060">
        <v>7</v>
      </c>
      <c r="O1060">
        <v>24</v>
      </c>
      <c r="P1060">
        <v>8760</v>
      </c>
      <c r="Q1060">
        <v>1</v>
      </c>
      <c r="R1060">
        <v>1</v>
      </c>
      <c r="S1060" s="1" t="s">
        <v>509</v>
      </c>
      <c r="T1060">
        <v>20200254</v>
      </c>
      <c r="U1060" s="53" t="s">
        <v>37</v>
      </c>
      <c r="V1060" s="53" t="s">
        <v>38</v>
      </c>
      <c r="W1060" s="53" t="s">
        <v>30</v>
      </c>
      <c r="X1060">
        <v>0</v>
      </c>
      <c r="Y1060">
        <v>39</v>
      </c>
      <c r="Z1060">
        <v>1</v>
      </c>
      <c r="AA1060">
        <v>60</v>
      </c>
      <c r="AB1060">
        <v>711</v>
      </c>
      <c r="AC1060" s="5">
        <v>6.3908234999999994E-2</v>
      </c>
      <c r="AD1060" t="s">
        <v>1202</v>
      </c>
      <c r="AE1060" s="5">
        <f t="shared" si="90"/>
        <v>20.335714285714285</v>
      </c>
      <c r="AF1060" s="5">
        <f t="shared" si="89"/>
        <v>2.738924357142857E-4</v>
      </c>
      <c r="AG1060">
        <f>AC1060*'2022 EMP Fac Data Metro DC-NoVA'!$AN$10</f>
        <v>6.6130390731606037E-2</v>
      </c>
      <c r="AH1060">
        <f t="shared" si="91"/>
        <v>2.8341596027831159E-4</v>
      </c>
      <c r="AI1060">
        <f>AC1060*'2022 EMP Fac Data Metro DC-NoVA'!$AO$10</f>
        <v>7.0865603597293964E-2</v>
      </c>
      <c r="AJ1060">
        <f t="shared" si="92"/>
        <v>3.037097297026884E-4</v>
      </c>
      <c r="AK1060" s="53" t="s">
        <v>1334</v>
      </c>
    </row>
    <row r="1061" spans="1:37" ht="28.8" x14ac:dyDescent="0.3">
      <c r="A1061" t="s">
        <v>356</v>
      </c>
      <c r="B1061">
        <v>2022</v>
      </c>
      <c r="C1061">
        <v>71958</v>
      </c>
      <c r="D1061">
        <v>6438011</v>
      </c>
      <c r="E1061" s="1" t="s">
        <v>492</v>
      </c>
      <c r="F1061" s="1" t="s">
        <v>45</v>
      </c>
      <c r="G1061" s="49">
        <v>153</v>
      </c>
      <c r="H1061" t="s">
        <v>493</v>
      </c>
      <c r="I1061">
        <v>8</v>
      </c>
      <c r="J1061">
        <v>8</v>
      </c>
      <c r="K1061" s="1" t="s">
        <v>508</v>
      </c>
      <c r="L1061">
        <v>8</v>
      </c>
      <c r="M1061">
        <v>8</v>
      </c>
      <c r="N1061">
        <v>7</v>
      </c>
      <c r="O1061">
        <v>24</v>
      </c>
      <c r="P1061">
        <v>8760</v>
      </c>
      <c r="Q1061">
        <v>1</v>
      </c>
      <c r="R1061">
        <v>1</v>
      </c>
      <c r="S1061" s="1" t="s">
        <v>509</v>
      </c>
      <c r="T1061">
        <v>20200254</v>
      </c>
      <c r="U1061" s="53" t="s">
        <v>37</v>
      </c>
      <c r="V1061" s="53" t="s">
        <v>38</v>
      </c>
      <c r="W1061" s="53" t="s">
        <v>35</v>
      </c>
      <c r="X1061">
        <v>0</v>
      </c>
      <c r="Y1061">
        <v>39</v>
      </c>
      <c r="Z1061">
        <v>1</v>
      </c>
      <c r="AA1061">
        <v>60</v>
      </c>
      <c r="AB1061">
        <v>711</v>
      </c>
      <c r="AC1061" s="5">
        <v>6.3908234999999994E-2</v>
      </c>
      <c r="AD1061" t="s">
        <v>1202</v>
      </c>
      <c r="AE1061" s="5">
        <f t="shared" si="90"/>
        <v>20.335714285714285</v>
      </c>
      <c r="AF1061" s="5">
        <f t="shared" si="89"/>
        <v>2.738924357142857E-4</v>
      </c>
      <c r="AG1061">
        <f>AC1061*'2022 EMP Fac Data Metro DC-NoVA'!$AN$10</f>
        <v>6.6130390731606037E-2</v>
      </c>
      <c r="AH1061">
        <f t="shared" si="91"/>
        <v>2.8341596027831159E-4</v>
      </c>
      <c r="AI1061">
        <f>AC1061*'2022 EMP Fac Data Metro DC-NoVA'!$AO$10</f>
        <v>7.0865603597293964E-2</v>
      </c>
      <c r="AJ1061">
        <f t="shared" si="92"/>
        <v>3.037097297026884E-4</v>
      </c>
      <c r="AK1061" s="53" t="s">
        <v>1334</v>
      </c>
    </row>
    <row r="1062" spans="1:37" ht="28.8" x14ac:dyDescent="0.3">
      <c r="A1062" t="s">
        <v>356</v>
      </c>
      <c r="B1062">
        <v>2022</v>
      </c>
      <c r="C1062">
        <v>71958</v>
      </c>
      <c r="D1062">
        <v>6438011</v>
      </c>
      <c r="E1062" s="1" t="s">
        <v>492</v>
      </c>
      <c r="F1062" s="1" t="s">
        <v>45</v>
      </c>
      <c r="G1062" s="49">
        <v>153</v>
      </c>
      <c r="H1062" t="s">
        <v>493</v>
      </c>
      <c r="I1062">
        <v>8</v>
      </c>
      <c r="J1062">
        <v>8</v>
      </c>
      <c r="K1062" s="1" t="s">
        <v>508</v>
      </c>
      <c r="L1062">
        <v>8</v>
      </c>
      <c r="M1062">
        <v>8</v>
      </c>
      <c r="N1062">
        <v>7</v>
      </c>
      <c r="O1062">
        <v>24</v>
      </c>
      <c r="P1062">
        <v>8760</v>
      </c>
      <c r="Q1062">
        <v>1</v>
      </c>
      <c r="R1062">
        <v>1</v>
      </c>
      <c r="S1062" s="1" t="s">
        <v>509</v>
      </c>
      <c r="T1062">
        <v>20200254</v>
      </c>
      <c r="U1062" s="53" t="s">
        <v>37</v>
      </c>
      <c r="V1062" s="53" t="s">
        <v>38</v>
      </c>
      <c r="W1062" s="53" t="s">
        <v>31</v>
      </c>
      <c r="X1062">
        <v>0</v>
      </c>
      <c r="Y1062">
        <v>39</v>
      </c>
      <c r="Z1062">
        <v>1</v>
      </c>
      <c r="AA1062">
        <v>60</v>
      </c>
      <c r="AB1062">
        <v>711</v>
      </c>
      <c r="AC1062" s="5">
        <v>1.8841500000000001E-2</v>
      </c>
      <c r="AD1062" t="s">
        <v>1202</v>
      </c>
      <c r="AE1062" s="5">
        <f t="shared" si="90"/>
        <v>20.335714285714285</v>
      </c>
      <c r="AF1062" s="5">
        <f t="shared" si="89"/>
        <v>8.0749285714285722E-5</v>
      </c>
      <c r="AG1062">
        <f>AC1062*'2022 EMP Fac Data Metro DC-NoVA'!$AQ$10</f>
        <v>1.9496638531318493E-2</v>
      </c>
      <c r="AH1062">
        <f t="shared" si="91"/>
        <v>8.355702227707927E-5</v>
      </c>
      <c r="AI1062">
        <f>AC1062*'2022 EMP Fac Data Metro DC-NoVA'!$AR$10</f>
        <v>2.0892679482986985E-2</v>
      </c>
      <c r="AJ1062">
        <f t="shared" si="92"/>
        <v>8.9540054927087076E-5</v>
      </c>
      <c r="AK1062" s="53" t="s">
        <v>1334</v>
      </c>
    </row>
    <row r="1063" spans="1:37" ht="33" x14ac:dyDescent="0.3">
      <c r="A1063" t="s">
        <v>356</v>
      </c>
      <c r="B1063">
        <v>2022</v>
      </c>
      <c r="C1063">
        <v>71958</v>
      </c>
      <c r="D1063">
        <v>6438011</v>
      </c>
      <c r="E1063" s="1" t="s">
        <v>492</v>
      </c>
      <c r="F1063" s="1" t="s">
        <v>45</v>
      </c>
      <c r="G1063" s="49">
        <v>153</v>
      </c>
      <c r="H1063" t="s">
        <v>493</v>
      </c>
      <c r="I1063">
        <v>8</v>
      </c>
      <c r="J1063">
        <v>8</v>
      </c>
      <c r="K1063" s="1" t="s">
        <v>508</v>
      </c>
      <c r="L1063">
        <v>8</v>
      </c>
      <c r="M1063">
        <v>8</v>
      </c>
      <c r="N1063">
        <v>7</v>
      </c>
      <c r="O1063">
        <v>24</v>
      </c>
      <c r="P1063">
        <v>8760</v>
      </c>
      <c r="Q1063">
        <v>1</v>
      </c>
      <c r="R1063">
        <v>1</v>
      </c>
      <c r="S1063" s="1" t="s">
        <v>509</v>
      </c>
      <c r="T1063">
        <v>20200254</v>
      </c>
      <c r="U1063" s="53" t="s">
        <v>37</v>
      </c>
      <c r="V1063" s="53" t="s">
        <v>38</v>
      </c>
      <c r="W1063" s="53" t="s">
        <v>32</v>
      </c>
      <c r="X1063">
        <v>0</v>
      </c>
      <c r="Y1063">
        <v>39</v>
      </c>
      <c r="Z1063">
        <v>1</v>
      </c>
      <c r="AA1063">
        <v>60</v>
      </c>
      <c r="AB1063">
        <v>711</v>
      </c>
      <c r="AC1063" s="5">
        <v>0.110205</v>
      </c>
      <c r="AD1063" t="s">
        <v>1202</v>
      </c>
      <c r="AE1063" s="5">
        <f t="shared" si="90"/>
        <v>20.335714285714285</v>
      </c>
      <c r="AF1063" s="5">
        <f t="shared" si="89"/>
        <v>4.7230714285714288E-4</v>
      </c>
      <c r="AG1063">
        <f>AC1063*'2022 EMP Fac Data Metro DC-NoVA'!$AT$10</f>
        <v>0.11403694235299468</v>
      </c>
      <c r="AH1063">
        <f t="shared" si="91"/>
        <v>4.8872975294140576E-4</v>
      </c>
      <c r="AI1063">
        <f>AC1063*'2022 EMP Fac Data Metro DC-NoVA'!$AU$10</f>
        <v>0.12220246490048998</v>
      </c>
      <c r="AJ1063">
        <f t="shared" si="92"/>
        <v>5.2372484957352854E-4</v>
      </c>
      <c r="AK1063" s="53" t="s">
        <v>1334</v>
      </c>
    </row>
    <row r="1064" spans="1:37" ht="28.8" x14ac:dyDescent="0.3">
      <c r="A1064" t="s">
        <v>356</v>
      </c>
      <c r="B1064">
        <v>2022</v>
      </c>
      <c r="C1064">
        <v>71958</v>
      </c>
      <c r="D1064">
        <v>6438011</v>
      </c>
      <c r="E1064" s="1" t="s">
        <v>492</v>
      </c>
      <c r="F1064" s="1" t="s">
        <v>45</v>
      </c>
      <c r="G1064" s="49">
        <v>153</v>
      </c>
      <c r="H1064" t="s">
        <v>493</v>
      </c>
      <c r="I1064">
        <v>9</v>
      </c>
      <c r="J1064">
        <v>9</v>
      </c>
      <c r="K1064" s="1" t="s">
        <v>510</v>
      </c>
      <c r="L1064">
        <v>9</v>
      </c>
      <c r="M1064">
        <v>9</v>
      </c>
      <c r="N1064">
        <v>7</v>
      </c>
      <c r="O1064">
        <v>24</v>
      </c>
      <c r="P1064">
        <v>8760</v>
      </c>
      <c r="Q1064">
        <v>1</v>
      </c>
      <c r="R1064">
        <v>1</v>
      </c>
      <c r="S1064" s="1" t="s">
        <v>511</v>
      </c>
      <c r="T1064">
        <v>20200254</v>
      </c>
      <c r="U1064" s="53" t="s">
        <v>37</v>
      </c>
      <c r="V1064" s="53" t="s">
        <v>38</v>
      </c>
      <c r="W1064" s="53" t="s">
        <v>28</v>
      </c>
      <c r="X1064">
        <v>0</v>
      </c>
      <c r="Y1064">
        <v>1</v>
      </c>
      <c r="Z1064">
        <v>0</v>
      </c>
      <c r="AA1064">
        <v>99</v>
      </c>
      <c r="AB1064">
        <v>133</v>
      </c>
      <c r="AC1064" s="5">
        <v>3.3249999999999998E-3</v>
      </c>
      <c r="AD1064" t="s">
        <v>1202</v>
      </c>
      <c r="AE1064" s="5">
        <f t="shared" si="90"/>
        <v>0.52142857142857146</v>
      </c>
      <c r="AF1064" s="5">
        <f t="shared" si="89"/>
        <v>9.1095890410958887E-6</v>
      </c>
      <c r="AG1064">
        <f>AC1064*'2022 EMP Fac Data Metro DC-NoVA'!$AE$10</f>
        <v>3.3994847231317866E-3</v>
      </c>
      <c r="AH1064">
        <f t="shared" si="91"/>
        <v>9.3136567757035234E-6</v>
      </c>
      <c r="AI1064">
        <f>AC1064*'2022 EMP Fac Data Metro DC-NoVA'!$AF$10</f>
        <v>3.6166439045031227E-3</v>
      </c>
      <c r="AJ1064">
        <f t="shared" si="92"/>
        <v>9.9086134369948541E-6</v>
      </c>
      <c r="AK1064" s="53" t="s">
        <v>1334</v>
      </c>
    </row>
    <row r="1065" spans="1:37" ht="28.8" x14ac:dyDescent="0.3">
      <c r="A1065" t="s">
        <v>356</v>
      </c>
      <c r="B1065">
        <v>2022</v>
      </c>
      <c r="C1065">
        <v>71958</v>
      </c>
      <c r="D1065">
        <v>6438011</v>
      </c>
      <c r="E1065" s="1" t="s">
        <v>492</v>
      </c>
      <c r="F1065" s="1" t="s">
        <v>45</v>
      </c>
      <c r="G1065" s="49">
        <v>153</v>
      </c>
      <c r="H1065" t="s">
        <v>493</v>
      </c>
      <c r="I1065">
        <v>9</v>
      </c>
      <c r="J1065">
        <v>9</v>
      </c>
      <c r="K1065" s="1" t="s">
        <v>510</v>
      </c>
      <c r="L1065">
        <v>9</v>
      </c>
      <c r="M1065">
        <v>9</v>
      </c>
      <c r="N1065">
        <v>7</v>
      </c>
      <c r="O1065">
        <v>24</v>
      </c>
      <c r="P1065">
        <v>8760</v>
      </c>
      <c r="Q1065">
        <v>1</v>
      </c>
      <c r="R1065">
        <v>1</v>
      </c>
      <c r="S1065" s="1" t="s">
        <v>511</v>
      </c>
      <c r="T1065">
        <v>20200254</v>
      </c>
      <c r="U1065" s="53" t="s">
        <v>37</v>
      </c>
      <c r="V1065" s="53" t="s">
        <v>38</v>
      </c>
      <c r="W1065" s="53" t="s">
        <v>29</v>
      </c>
      <c r="X1065">
        <v>0</v>
      </c>
      <c r="Y1065">
        <v>1</v>
      </c>
      <c r="Z1065">
        <v>0</v>
      </c>
      <c r="AA1065">
        <v>99</v>
      </c>
      <c r="AB1065">
        <v>133</v>
      </c>
      <c r="AC1065" s="5">
        <v>1.0214399999999999</v>
      </c>
      <c r="AD1065" t="s">
        <v>1202</v>
      </c>
      <c r="AE1065" s="5">
        <f t="shared" si="90"/>
        <v>0.52142857142857146</v>
      </c>
      <c r="AF1065" s="5">
        <f t="shared" si="89"/>
        <v>2.7984657534246568E-3</v>
      </c>
      <c r="AG1065">
        <f>AC1065*'2022 EMP Fac Data Metro DC-NoVA'!$AK$10</f>
        <v>0.9553579162696022</v>
      </c>
      <c r="AH1065">
        <f t="shared" si="91"/>
        <v>2.6174189486838414E-3</v>
      </c>
      <c r="AI1065">
        <f>AC1065*'2022 EMP Fac Data Metro DC-NoVA'!$AL$10</f>
        <v>0.9589014885068633</v>
      </c>
      <c r="AJ1065">
        <f t="shared" si="92"/>
        <v>2.627127365772228E-3</v>
      </c>
      <c r="AK1065" s="53" t="s">
        <v>1334</v>
      </c>
    </row>
    <row r="1066" spans="1:37" ht="28.8" x14ac:dyDescent="0.3">
      <c r="A1066" t="s">
        <v>356</v>
      </c>
      <c r="B1066">
        <v>2022</v>
      </c>
      <c r="C1066">
        <v>71958</v>
      </c>
      <c r="D1066">
        <v>6438011</v>
      </c>
      <c r="E1066" s="1" t="s">
        <v>492</v>
      </c>
      <c r="F1066" s="1" t="s">
        <v>45</v>
      </c>
      <c r="G1066" s="49">
        <v>153</v>
      </c>
      <c r="H1066" t="s">
        <v>493</v>
      </c>
      <c r="I1066">
        <v>9</v>
      </c>
      <c r="J1066">
        <v>9</v>
      </c>
      <c r="K1066" s="1" t="s">
        <v>510</v>
      </c>
      <c r="L1066">
        <v>9</v>
      </c>
      <c r="M1066">
        <v>9</v>
      </c>
      <c r="N1066">
        <v>7</v>
      </c>
      <c r="O1066">
        <v>24</v>
      </c>
      <c r="P1066">
        <v>8760</v>
      </c>
      <c r="Q1066">
        <v>1</v>
      </c>
      <c r="R1066">
        <v>1</v>
      </c>
      <c r="S1066" s="1" t="s">
        <v>511</v>
      </c>
      <c r="T1066">
        <v>20200254</v>
      </c>
      <c r="U1066" s="53" t="s">
        <v>37</v>
      </c>
      <c r="V1066" s="53" t="s">
        <v>38</v>
      </c>
      <c r="W1066" s="53" t="s">
        <v>30</v>
      </c>
      <c r="X1066">
        <v>0</v>
      </c>
      <c r="Y1066">
        <v>1</v>
      </c>
      <c r="Z1066">
        <v>0</v>
      </c>
      <c r="AA1066">
        <v>99</v>
      </c>
      <c r="AB1066">
        <v>133</v>
      </c>
      <c r="AC1066" s="5">
        <v>1.1954704999999999E-2</v>
      </c>
      <c r="AD1066" t="s">
        <v>1202</v>
      </c>
      <c r="AE1066" s="5">
        <f t="shared" si="90"/>
        <v>0.52142857142857146</v>
      </c>
      <c r="AF1066" s="5">
        <f t="shared" si="89"/>
        <v>3.2752616438356158E-5</v>
      </c>
      <c r="AG1066">
        <f>AC1066*'2022 EMP Fac Data Metro DC-NoVA'!$AN$10</f>
        <v>1.2370382513788471E-2</v>
      </c>
      <c r="AH1066">
        <f t="shared" ref="AH1066:AH1087" si="93">AG1066*$AF1066/$AC1066</f>
        <v>3.3891458941886215E-5</v>
      </c>
      <c r="AI1066">
        <f>AC1066*'2022 EMP Fac Data Metro DC-NoVA'!$AO$10</f>
        <v>1.3256153696821515E-2</v>
      </c>
      <c r="AJ1066">
        <f t="shared" ref="AJ1066:AJ1087" si="94">AI1066*$AF1066/$AC1066</f>
        <v>3.6318229306360311E-5</v>
      </c>
      <c r="AK1066" s="53" t="s">
        <v>1334</v>
      </c>
    </row>
    <row r="1067" spans="1:37" ht="28.8" x14ac:dyDescent="0.3">
      <c r="A1067" t="s">
        <v>356</v>
      </c>
      <c r="B1067">
        <v>2022</v>
      </c>
      <c r="C1067">
        <v>71958</v>
      </c>
      <c r="D1067">
        <v>6438011</v>
      </c>
      <c r="E1067" s="1" t="s">
        <v>492</v>
      </c>
      <c r="F1067" s="1" t="s">
        <v>45</v>
      </c>
      <c r="G1067" s="49">
        <v>153</v>
      </c>
      <c r="H1067" t="s">
        <v>493</v>
      </c>
      <c r="I1067">
        <v>9</v>
      </c>
      <c r="J1067">
        <v>9</v>
      </c>
      <c r="K1067" s="1" t="s">
        <v>510</v>
      </c>
      <c r="L1067">
        <v>9</v>
      </c>
      <c r="M1067">
        <v>9</v>
      </c>
      <c r="N1067">
        <v>7</v>
      </c>
      <c r="O1067">
        <v>24</v>
      </c>
      <c r="P1067">
        <v>8760</v>
      </c>
      <c r="Q1067">
        <v>1</v>
      </c>
      <c r="R1067">
        <v>1</v>
      </c>
      <c r="S1067" s="1" t="s">
        <v>511</v>
      </c>
      <c r="T1067">
        <v>20200254</v>
      </c>
      <c r="U1067" s="53" t="s">
        <v>37</v>
      </c>
      <c r="V1067" s="53" t="s">
        <v>38</v>
      </c>
      <c r="W1067" s="53" t="s">
        <v>35</v>
      </c>
      <c r="X1067">
        <v>0</v>
      </c>
      <c r="Y1067">
        <v>1</v>
      </c>
      <c r="Z1067">
        <v>0</v>
      </c>
      <c r="AA1067">
        <v>99</v>
      </c>
      <c r="AB1067">
        <v>133</v>
      </c>
      <c r="AC1067" s="5">
        <v>1.1954704999999999E-2</v>
      </c>
      <c r="AD1067" t="s">
        <v>1202</v>
      </c>
      <c r="AE1067" s="5">
        <f t="shared" si="90"/>
        <v>0.52142857142857146</v>
      </c>
      <c r="AF1067" s="5">
        <f t="shared" si="89"/>
        <v>3.2752616438356158E-5</v>
      </c>
      <c r="AG1067">
        <f>AC1067*'2022 EMP Fac Data Metro DC-NoVA'!$AN$10</f>
        <v>1.2370382513788471E-2</v>
      </c>
      <c r="AH1067">
        <f t="shared" si="93"/>
        <v>3.3891458941886215E-5</v>
      </c>
      <c r="AI1067">
        <f>AC1067*'2022 EMP Fac Data Metro DC-NoVA'!$AO$10</f>
        <v>1.3256153696821515E-2</v>
      </c>
      <c r="AJ1067">
        <f t="shared" si="94"/>
        <v>3.6318229306360311E-5</v>
      </c>
      <c r="AK1067" s="53" t="s">
        <v>1334</v>
      </c>
    </row>
    <row r="1068" spans="1:37" ht="28.8" x14ac:dyDescent="0.3">
      <c r="A1068" t="s">
        <v>356</v>
      </c>
      <c r="B1068">
        <v>2022</v>
      </c>
      <c r="C1068">
        <v>71958</v>
      </c>
      <c r="D1068">
        <v>6438011</v>
      </c>
      <c r="E1068" s="1" t="s">
        <v>492</v>
      </c>
      <c r="F1068" s="1" t="s">
        <v>45</v>
      </c>
      <c r="G1068" s="49">
        <v>153</v>
      </c>
      <c r="H1068" t="s">
        <v>493</v>
      </c>
      <c r="I1068">
        <v>9</v>
      </c>
      <c r="J1068">
        <v>9</v>
      </c>
      <c r="K1068" s="1" t="s">
        <v>510</v>
      </c>
      <c r="L1068">
        <v>9</v>
      </c>
      <c r="M1068">
        <v>9</v>
      </c>
      <c r="N1068">
        <v>7</v>
      </c>
      <c r="O1068">
        <v>24</v>
      </c>
      <c r="P1068">
        <v>8760</v>
      </c>
      <c r="Q1068">
        <v>1</v>
      </c>
      <c r="R1068">
        <v>1</v>
      </c>
      <c r="S1068" s="1" t="s">
        <v>511</v>
      </c>
      <c r="T1068">
        <v>20200254</v>
      </c>
      <c r="U1068" s="53" t="s">
        <v>37</v>
      </c>
      <c r="V1068" s="53" t="s">
        <v>38</v>
      </c>
      <c r="W1068" s="53" t="s">
        <v>31</v>
      </c>
      <c r="X1068">
        <v>0</v>
      </c>
      <c r="Y1068">
        <v>1</v>
      </c>
      <c r="Z1068">
        <v>0</v>
      </c>
      <c r="AA1068">
        <v>99</v>
      </c>
      <c r="AB1068">
        <v>133</v>
      </c>
      <c r="AC1068" s="5">
        <v>3.3529300000000001E-3</v>
      </c>
      <c r="AD1068" t="s">
        <v>1202</v>
      </c>
      <c r="AE1068" s="5">
        <f t="shared" si="90"/>
        <v>0.52142857142857146</v>
      </c>
      <c r="AF1068" s="5">
        <f t="shared" si="89"/>
        <v>9.1861095890410938E-6</v>
      </c>
      <c r="AG1068">
        <f>AC1068*'2022 EMP Fac Data Metro DC-NoVA'!$AQ$10</f>
        <v>3.4695148597942687E-3</v>
      </c>
      <c r="AH1068">
        <f t="shared" si="93"/>
        <v>9.5055201638199129E-6</v>
      </c>
      <c r="AI1068">
        <f>AC1068*'2022 EMP Fac Data Metro DC-NoVA'!$AR$10</f>
        <v>3.7179466506855369E-3</v>
      </c>
      <c r="AJ1068">
        <f t="shared" si="94"/>
        <v>1.0186155207357632E-5</v>
      </c>
      <c r="AK1068" s="53" t="s">
        <v>1334</v>
      </c>
    </row>
    <row r="1069" spans="1:37" ht="33" x14ac:dyDescent="0.3">
      <c r="A1069" t="s">
        <v>356</v>
      </c>
      <c r="B1069">
        <v>2022</v>
      </c>
      <c r="C1069">
        <v>71958</v>
      </c>
      <c r="D1069">
        <v>6438011</v>
      </c>
      <c r="E1069" s="1" t="s">
        <v>492</v>
      </c>
      <c r="F1069" s="1" t="s">
        <v>45</v>
      </c>
      <c r="G1069" s="49">
        <v>153</v>
      </c>
      <c r="H1069" t="s">
        <v>493</v>
      </c>
      <c r="I1069">
        <v>9</v>
      </c>
      <c r="J1069">
        <v>9</v>
      </c>
      <c r="K1069" s="1" t="s">
        <v>510</v>
      </c>
      <c r="L1069">
        <v>9</v>
      </c>
      <c r="M1069">
        <v>9</v>
      </c>
      <c r="N1069">
        <v>7</v>
      </c>
      <c r="O1069">
        <v>24</v>
      </c>
      <c r="P1069">
        <v>8760</v>
      </c>
      <c r="Q1069">
        <v>1</v>
      </c>
      <c r="R1069">
        <v>1</v>
      </c>
      <c r="S1069" s="1" t="s">
        <v>511</v>
      </c>
      <c r="T1069">
        <v>20200254</v>
      </c>
      <c r="U1069" s="53" t="s">
        <v>37</v>
      </c>
      <c r="V1069" s="53" t="s">
        <v>38</v>
      </c>
      <c r="W1069" s="53" t="s">
        <v>32</v>
      </c>
      <c r="X1069">
        <v>0</v>
      </c>
      <c r="Y1069">
        <v>1</v>
      </c>
      <c r="Z1069">
        <v>0</v>
      </c>
      <c r="AA1069">
        <v>99</v>
      </c>
      <c r="AB1069">
        <v>133</v>
      </c>
      <c r="AC1069" s="5">
        <v>2.0615000000000001E-2</v>
      </c>
      <c r="AD1069" t="s">
        <v>1202</v>
      </c>
      <c r="AE1069" s="5">
        <f t="shared" si="90"/>
        <v>0.52142857142857146</v>
      </c>
      <c r="AF1069" s="5">
        <f t="shared" si="89"/>
        <v>5.6479452054794523E-5</v>
      </c>
      <c r="AG1069">
        <f>AC1069*'2022 EMP Fac Data Metro DC-NoVA'!$AT$10</f>
        <v>2.1331804968984944E-2</v>
      </c>
      <c r="AH1069">
        <f t="shared" si="93"/>
        <v>5.8443301284890254E-5</v>
      </c>
      <c r="AI1069">
        <f>AC1069*'2022 EMP Fac Data Metro DC-NoVA'!$AU$10</f>
        <v>2.285925152147E-2</v>
      </c>
      <c r="AJ1069">
        <f t="shared" si="94"/>
        <v>6.2628086360191782E-5</v>
      </c>
      <c r="AK1069" s="53" t="s">
        <v>1334</v>
      </c>
    </row>
    <row r="1070" spans="1:37" ht="28.8" x14ac:dyDescent="0.3">
      <c r="A1070" t="s">
        <v>356</v>
      </c>
      <c r="B1070">
        <v>2022</v>
      </c>
      <c r="C1070">
        <v>71958</v>
      </c>
      <c r="D1070">
        <v>6438011</v>
      </c>
      <c r="E1070" s="1" t="s">
        <v>492</v>
      </c>
      <c r="F1070" s="1" t="s">
        <v>45</v>
      </c>
      <c r="G1070" s="49">
        <v>153</v>
      </c>
      <c r="H1070" t="s">
        <v>493</v>
      </c>
      <c r="I1070">
        <v>10</v>
      </c>
      <c r="J1070">
        <v>10</v>
      </c>
      <c r="K1070" s="1" t="s">
        <v>512</v>
      </c>
      <c r="L1070">
        <v>10</v>
      </c>
      <c r="M1070">
        <v>10</v>
      </c>
      <c r="N1070">
        <v>7</v>
      </c>
      <c r="O1070">
        <v>24</v>
      </c>
      <c r="P1070">
        <v>8760</v>
      </c>
      <c r="Q1070">
        <v>1</v>
      </c>
      <c r="R1070">
        <v>1</v>
      </c>
      <c r="S1070" s="1" t="s">
        <v>513</v>
      </c>
      <c r="T1070">
        <v>20200254</v>
      </c>
      <c r="U1070" s="53" t="s">
        <v>37</v>
      </c>
      <c r="V1070" s="53" t="s">
        <v>38</v>
      </c>
      <c r="W1070" s="53" t="s">
        <v>28</v>
      </c>
      <c r="X1070">
        <v>2</v>
      </c>
      <c r="Y1070">
        <v>38</v>
      </c>
      <c r="Z1070">
        <v>27</v>
      </c>
      <c r="AA1070">
        <v>33</v>
      </c>
      <c r="AB1070">
        <v>2841</v>
      </c>
      <c r="AC1070" s="5">
        <v>0.19886999999999999</v>
      </c>
      <c r="AD1070" t="s">
        <v>1202</v>
      </c>
      <c r="AE1070" s="5">
        <f t="shared" si="90"/>
        <v>19.814285714285717</v>
      </c>
      <c r="AF1070" s="5">
        <f t="shared" si="89"/>
        <v>8.304461538461539E-4</v>
      </c>
      <c r="AG1070">
        <f>AC1070*'2022 EMP Fac Data Metro DC-NoVA'!$AE$10</f>
        <v>0.20332497049299803</v>
      </c>
      <c r="AH1070">
        <f t="shared" si="93"/>
        <v>8.4904932733339839E-4</v>
      </c>
      <c r="AI1070">
        <f>AC1070*'2022 EMP Fac Data Metro DC-NoVA'!$AF$10</f>
        <v>0.21631337542512361</v>
      </c>
      <c r="AJ1070">
        <f t="shared" si="94"/>
        <v>9.0328662265436231E-4</v>
      </c>
      <c r="AK1070" s="53" t="s">
        <v>1334</v>
      </c>
    </row>
    <row r="1071" spans="1:37" ht="28.8" x14ac:dyDescent="0.3">
      <c r="A1071" t="s">
        <v>356</v>
      </c>
      <c r="B1071">
        <v>2022</v>
      </c>
      <c r="C1071">
        <v>71958</v>
      </c>
      <c r="D1071">
        <v>6438011</v>
      </c>
      <c r="E1071" s="1" t="s">
        <v>492</v>
      </c>
      <c r="F1071" s="1" t="s">
        <v>45</v>
      </c>
      <c r="G1071" s="49">
        <v>153</v>
      </c>
      <c r="H1071" t="s">
        <v>493</v>
      </c>
      <c r="I1071">
        <v>10</v>
      </c>
      <c r="J1071">
        <v>10</v>
      </c>
      <c r="K1071" s="1" t="s">
        <v>512</v>
      </c>
      <c r="L1071">
        <v>10</v>
      </c>
      <c r="M1071">
        <v>10</v>
      </c>
      <c r="N1071">
        <v>7</v>
      </c>
      <c r="O1071">
        <v>24</v>
      </c>
      <c r="P1071">
        <v>8760</v>
      </c>
      <c r="Q1071">
        <v>1</v>
      </c>
      <c r="R1071">
        <v>1</v>
      </c>
      <c r="S1071" s="1" t="s">
        <v>513</v>
      </c>
      <c r="T1071">
        <v>20200254</v>
      </c>
      <c r="U1071" s="53" t="s">
        <v>37</v>
      </c>
      <c r="V1071" s="53" t="s">
        <v>38</v>
      </c>
      <c r="W1071" s="53" t="s">
        <v>29</v>
      </c>
      <c r="X1071">
        <v>2</v>
      </c>
      <c r="Y1071">
        <v>38</v>
      </c>
      <c r="Z1071">
        <v>27</v>
      </c>
      <c r="AA1071">
        <v>33</v>
      </c>
      <c r="AB1071">
        <v>2841</v>
      </c>
      <c r="AC1071" s="5">
        <v>22.926870000000001</v>
      </c>
      <c r="AD1071" t="s">
        <v>1202</v>
      </c>
      <c r="AE1071" s="5">
        <f t="shared" si="90"/>
        <v>19.814285714285717</v>
      </c>
      <c r="AF1071" s="5">
        <f t="shared" si="89"/>
        <v>9.5738578021978035E-2</v>
      </c>
      <c r="AG1071">
        <f>AC1071*'2022 EMP Fac Data Metro DC-NoVA'!$AK$10</f>
        <v>21.443615630662652</v>
      </c>
      <c r="AH1071">
        <f t="shared" si="93"/>
        <v>8.9544768567602281E-2</v>
      </c>
      <c r="AI1071">
        <f>AC1071*'2022 EMP Fac Data Metro DC-NoVA'!$AL$10</f>
        <v>21.523153361727907</v>
      </c>
      <c r="AJ1071">
        <f t="shared" si="94"/>
        <v>8.9876904147874775E-2</v>
      </c>
      <c r="AK1071" s="53" t="s">
        <v>1334</v>
      </c>
    </row>
    <row r="1072" spans="1:37" ht="28.8" x14ac:dyDescent="0.3">
      <c r="A1072" t="s">
        <v>356</v>
      </c>
      <c r="B1072">
        <v>2022</v>
      </c>
      <c r="C1072">
        <v>71958</v>
      </c>
      <c r="D1072">
        <v>6438011</v>
      </c>
      <c r="E1072" s="1" t="s">
        <v>492</v>
      </c>
      <c r="F1072" s="1" t="s">
        <v>45</v>
      </c>
      <c r="G1072" s="49">
        <v>153</v>
      </c>
      <c r="H1072" t="s">
        <v>493</v>
      </c>
      <c r="I1072">
        <v>10</v>
      </c>
      <c r="J1072">
        <v>10</v>
      </c>
      <c r="K1072" s="1" t="s">
        <v>512</v>
      </c>
      <c r="L1072">
        <v>10</v>
      </c>
      <c r="M1072">
        <v>10</v>
      </c>
      <c r="N1072">
        <v>7</v>
      </c>
      <c r="O1072">
        <v>24</v>
      </c>
      <c r="P1072">
        <v>8760</v>
      </c>
      <c r="Q1072">
        <v>1</v>
      </c>
      <c r="R1072">
        <v>1</v>
      </c>
      <c r="S1072" s="1" t="s">
        <v>513</v>
      </c>
      <c r="T1072">
        <v>20200254</v>
      </c>
      <c r="U1072" s="53" t="s">
        <v>37</v>
      </c>
      <c r="V1072" s="53" t="s">
        <v>38</v>
      </c>
      <c r="W1072" s="53" t="s">
        <v>30</v>
      </c>
      <c r="X1072">
        <v>2</v>
      </c>
      <c r="Y1072">
        <v>38</v>
      </c>
      <c r="Z1072">
        <v>27</v>
      </c>
      <c r="AA1072">
        <v>33</v>
      </c>
      <c r="AB1072">
        <v>2841</v>
      </c>
      <c r="AC1072" s="5">
        <v>0.255363285</v>
      </c>
      <c r="AD1072" t="s">
        <v>1202</v>
      </c>
      <c r="AE1072" s="5">
        <f t="shared" si="90"/>
        <v>19.814285714285717</v>
      </c>
      <c r="AF1072" s="5">
        <f t="shared" si="89"/>
        <v>1.0663521791208792E-3</v>
      </c>
      <c r="AG1072">
        <f>AC1072*'2022 EMP Fac Data Metro DC-NoVA'!$AN$10</f>
        <v>0.2642425317419026</v>
      </c>
      <c r="AH1072">
        <f t="shared" si="93"/>
        <v>1.103430352328824E-3</v>
      </c>
      <c r="AI1072">
        <f>AC1072*'2022 EMP Fac Data Metro DC-NoVA'!$AO$10</f>
        <v>0.2831634034035333</v>
      </c>
      <c r="AJ1072">
        <f t="shared" si="94"/>
        <v>1.1824405856411281E-3</v>
      </c>
      <c r="AK1072" s="53" t="s">
        <v>1334</v>
      </c>
    </row>
    <row r="1073" spans="1:37" ht="28.8" x14ac:dyDescent="0.3">
      <c r="A1073" t="s">
        <v>356</v>
      </c>
      <c r="B1073">
        <v>2022</v>
      </c>
      <c r="C1073">
        <v>71958</v>
      </c>
      <c r="D1073">
        <v>6438011</v>
      </c>
      <c r="E1073" s="1" t="s">
        <v>492</v>
      </c>
      <c r="F1073" s="1" t="s">
        <v>45</v>
      </c>
      <c r="G1073" s="49">
        <v>153</v>
      </c>
      <c r="H1073" t="s">
        <v>493</v>
      </c>
      <c r="I1073">
        <v>10</v>
      </c>
      <c r="J1073">
        <v>10</v>
      </c>
      <c r="K1073" s="1" t="s">
        <v>512</v>
      </c>
      <c r="L1073">
        <v>10</v>
      </c>
      <c r="M1073">
        <v>10</v>
      </c>
      <c r="N1073">
        <v>7</v>
      </c>
      <c r="O1073">
        <v>24</v>
      </c>
      <c r="P1073">
        <v>8760</v>
      </c>
      <c r="Q1073">
        <v>1</v>
      </c>
      <c r="R1073">
        <v>1</v>
      </c>
      <c r="S1073" s="1" t="s">
        <v>513</v>
      </c>
      <c r="T1073">
        <v>20200254</v>
      </c>
      <c r="U1073" s="53" t="s">
        <v>37</v>
      </c>
      <c r="V1073" s="53" t="s">
        <v>38</v>
      </c>
      <c r="W1073" s="53" t="s">
        <v>35</v>
      </c>
      <c r="X1073">
        <v>2</v>
      </c>
      <c r="Y1073">
        <v>38</v>
      </c>
      <c r="Z1073">
        <v>27</v>
      </c>
      <c r="AA1073">
        <v>33</v>
      </c>
      <c r="AB1073">
        <v>2841</v>
      </c>
      <c r="AC1073" s="5">
        <v>0.255363285</v>
      </c>
      <c r="AD1073" t="s">
        <v>1202</v>
      </c>
      <c r="AE1073" s="5">
        <f t="shared" si="90"/>
        <v>19.814285714285717</v>
      </c>
      <c r="AF1073" s="5">
        <f t="shared" si="89"/>
        <v>1.0663521791208792E-3</v>
      </c>
      <c r="AG1073">
        <f>AC1073*'2022 EMP Fac Data Metro DC-NoVA'!$AN$10</f>
        <v>0.2642425317419026</v>
      </c>
      <c r="AH1073">
        <f t="shared" si="93"/>
        <v>1.103430352328824E-3</v>
      </c>
      <c r="AI1073">
        <f>AC1073*'2022 EMP Fac Data Metro DC-NoVA'!$AO$10</f>
        <v>0.2831634034035333</v>
      </c>
      <c r="AJ1073">
        <f t="shared" si="94"/>
        <v>1.1824405856411281E-3</v>
      </c>
      <c r="AK1073" s="53" t="s">
        <v>1334</v>
      </c>
    </row>
    <row r="1074" spans="1:37" ht="28.8" x14ac:dyDescent="0.3">
      <c r="A1074" t="s">
        <v>356</v>
      </c>
      <c r="B1074">
        <v>2022</v>
      </c>
      <c r="C1074">
        <v>71958</v>
      </c>
      <c r="D1074">
        <v>6438011</v>
      </c>
      <c r="E1074" s="1" t="s">
        <v>492</v>
      </c>
      <c r="F1074" s="1" t="s">
        <v>45</v>
      </c>
      <c r="G1074" s="49">
        <v>153</v>
      </c>
      <c r="H1074" t="s">
        <v>493</v>
      </c>
      <c r="I1074">
        <v>10</v>
      </c>
      <c r="J1074">
        <v>10</v>
      </c>
      <c r="K1074" s="1" t="s">
        <v>512</v>
      </c>
      <c r="L1074">
        <v>10</v>
      </c>
      <c r="M1074">
        <v>10</v>
      </c>
      <c r="N1074">
        <v>7</v>
      </c>
      <c r="O1074">
        <v>24</v>
      </c>
      <c r="P1074">
        <v>8760</v>
      </c>
      <c r="Q1074">
        <v>1</v>
      </c>
      <c r="R1074">
        <v>1</v>
      </c>
      <c r="S1074" s="1" t="s">
        <v>513</v>
      </c>
      <c r="T1074">
        <v>20200254</v>
      </c>
      <c r="U1074" s="53" t="s">
        <v>37</v>
      </c>
      <c r="V1074" s="53" t="s">
        <v>38</v>
      </c>
      <c r="W1074" s="53" t="s">
        <v>31</v>
      </c>
      <c r="X1074">
        <v>2</v>
      </c>
      <c r="Y1074">
        <v>38</v>
      </c>
      <c r="Z1074">
        <v>27</v>
      </c>
      <c r="AA1074">
        <v>33</v>
      </c>
      <c r="AB1074">
        <v>2841</v>
      </c>
      <c r="AC1074" s="5">
        <v>7.5286500000000006E-2</v>
      </c>
      <c r="AD1074" t="s">
        <v>1202</v>
      </c>
      <c r="AE1074" s="5">
        <f t="shared" si="90"/>
        <v>19.814285714285717</v>
      </c>
      <c r="AF1074" s="5">
        <f t="shared" si="89"/>
        <v>3.1438318681318688E-4</v>
      </c>
      <c r="AG1074">
        <f>AC1074*'2022 EMP Fac Data Metro DC-NoVA'!$AQ$10</f>
        <v>7.7904289827673473E-2</v>
      </c>
      <c r="AH1074">
        <f t="shared" si="93"/>
        <v>3.2531461686281235E-4</v>
      </c>
      <c r="AI1074">
        <f>AC1074*'2022 EMP Fac Data Metro DC-NoVA'!$AR$10</f>
        <v>8.3482563166196941E-2</v>
      </c>
      <c r="AJ1074">
        <f t="shared" si="94"/>
        <v>3.4860850552917411E-4</v>
      </c>
      <c r="AK1074" s="53" t="s">
        <v>1334</v>
      </c>
    </row>
    <row r="1075" spans="1:37" ht="33" x14ac:dyDescent="0.3">
      <c r="A1075" t="s">
        <v>356</v>
      </c>
      <c r="B1075">
        <v>2022</v>
      </c>
      <c r="C1075">
        <v>71958</v>
      </c>
      <c r="D1075">
        <v>6438011</v>
      </c>
      <c r="E1075" s="1" t="s">
        <v>492</v>
      </c>
      <c r="F1075" s="1" t="s">
        <v>45</v>
      </c>
      <c r="G1075" s="49">
        <v>153</v>
      </c>
      <c r="H1075" t="s">
        <v>493</v>
      </c>
      <c r="I1075">
        <v>10</v>
      </c>
      <c r="J1075">
        <v>10</v>
      </c>
      <c r="K1075" s="1" t="s">
        <v>512</v>
      </c>
      <c r="L1075">
        <v>10</v>
      </c>
      <c r="M1075">
        <v>10</v>
      </c>
      <c r="N1075">
        <v>7</v>
      </c>
      <c r="O1075">
        <v>24</v>
      </c>
      <c r="P1075">
        <v>8760</v>
      </c>
      <c r="Q1075">
        <v>1</v>
      </c>
      <c r="R1075">
        <v>1</v>
      </c>
      <c r="S1075" s="1" t="s">
        <v>513</v>
      </c>
      <c r="T1075">
        <v>20200254</v>
      </c>
      <c r="U1075" s="53" t="s">
        <v>37</v>
      </c>
      <c r="V1075" s="53" t="s">
        <v>38</v>
      </c>
      <c r="W1075" s="53" t="s">
        <v>32</v>
      </c>
      <c r="X1075">
        <v>2</v>
      </c>
      <c r="Y1075">
        <v>38</v>
      </c>
      <c r="Z1075">
        <v>27</v>
      </c>
      <c r="AA1075">
        <v>33</v>
      </c>
      <c r="AB1075">
        <v>2841</v>
      </c>
      <c r="AC1075" s="5">
        <v>7.1025000000000005E-2</v>
      </c>
      <c r="AD1075" t="s">
        <v>1202</v>
      </c>
      <c r="AE1075" s="5">
        <f t="shared" si="90"/>
        <v>19.814285714285717</v>
      </c>
      <c r="AF1075" s="5">
        <f t="shared" si="89"/>
        <v>2.965879120879121E-4</v>
      </c>
      <c r="AG1075">
        <f>AC1075*'2022 EMP Fac Data Metro DC-NoVA'!$AT$10</f>
        <v>7.3494613044974802E-2</v>
      </c>
      <c r="AH1075">
        <f t="shared" si="93"/>
        <v>3.0690058194604862E-4</v>
      </c>
      <c r="AI1075">
        <f>AC1075*'2022 EMP Fac Data Metro DC-NoVA'!$AU$10</f>
        <v>7.8757135062449996E-2</v>
      </c>
      <c r="AJ1075">
        <f t="shared" si="94"/>
        <v>3.2887594861242853E-4</v>
      </c>
      <c r="AK1075" s="53" t="s">
        <v>1334</v>
      </c>
    </row>
    <row r="1076" spans="1:37" ht="28.8" x14ac:dyDescent="0.3">
      <c r="A1076" t="s">
        <v>356</v>
      </c>
      <c r="B1076">
        <v>2022</v>
      </c>
      <c r="C1076">
        <v>71958</v>
      </c>
      <c r="D1076">
        <v>6438011</v>
      </c>
      <c r="E1076" s="1" t="s">
        <v>492</v>
      </c>
      <c r="F1076" s="1" t="s">
        <v>45</v>
      </c>
      <c r="G1076" s="49">
        <v>153</v>
      </c>
      <c r="H1076" t="s">
        <v>493</v>
      </c>
      <c r="I1076">
        <v>11</v>
      </c>
      <c r="J1076">
        <v>11</v>
      </c>
      <c r="K1076" s="1" t="s">
        <v>514</v>
      </c>
      <c r="L1076">
        <v>11</v>
      </c>
      <c r="M1076">
        <v>11</v>
      </c>
      <c r="N1076">
        <v>7</v>
      </c>
      <c r="O1076">
        <v>24</v>
      </c>
      <c r="P1076">
        <v>8760</v>
      </c>
      <c r="Q1076">
        <v>1</v>
      </c>
      <c r="R1076">
        <v>1</v>
      </c>
      <c r="S1076" s="1" t="s">
        <v>515</v>
      </c>
      <c r="T1076">
        <v>20200254</v>
      </c>
      <c r="U1076" s="53" t="s">
        <v>37</v>
      </c>
      <c r="V1076" s="53" t="s">
        <v>38</v>
      </c>
      <c r="W1076" s="53" t="s">
        <v>28</v>
      </c>
      <c r="X1076">
        <v>43</v>
      </c>
      <c r="Y1076">
        <v>24</v>
      </c>
      <c r="Z1076">
        <v>18</v>
      </c>
      <c r="AA1076">
        <v>15</v>
      </c>
      <c r="AB1076">
        <v>21</v>
      </c>
      <c r="AC1076" s="5">
        <v>1.26E-2</v>
      </c>
      <c r="AD1076" t="s">
        <v>1202</v>
      </c>
      <c r="AE1076" s="5">
        <f t="shared" si="90"/>
        <v>12.514285714285716</v>
      </c>
      <c r="AF1076" s="5">
        <f t="shared" si="89"/>
        <v>3.452054794520548E-5</v>
      </c>
      <c r="AG1076">
        <f>AC1076*'2022 EMP Fac Data Metro DC-NoVA'!$AE$10</f>
        <v>1.2882257898183614E-2</v>
      </c>
      <c r="AH1076">
        <f t="shared" si="93"/>
        <v>3.5293857255297567E-5</v>
      </c>
      <c r="AI1076">
        <f>AC1076*'2022 EMP Fac Data Metro DC-NoVA'!$AF$10</f>
        <v>1.3705176901274992E-2</v>
      </c>
      <c r="AJ1076">
        <f t="shared" si="94"/>
        <v>3.7548429866506825E-5</v>
      </c>
      <c r="AK1076" s="53" t="s">
        <v>1334</v>
      </c>
    </row>
    <row r="1077" spans="1:37" ht="28.8" x14ac:dyDescent="0.3">
      <c r="A1077" t="s">
        <v>356</v>
      </c>
      <c r="B1077">
        <v>2022</v>
      </c>
      <c r="C1077">
        <v>71958</v>
      </c>
      <c r="D1077">
        <v>6438011</v>
      </c>
      <c r="E1077" s="1" t="s">
        <v>492</v>
      </c>
      <c r="F1077" s="1" t="s">
        <v>45</v>
      </c>
      <c r="G1077" s="49">
        <v>153</v>
      </c>
      <c r="H1077" t="s">
        <v>493</v>
      </c>
      <c r="I1077">
        <v>11</v>
      </c>
      <c r="J1077">
        <v>11</v>
      </c>
      <c r="K1077" s="1" t="s">
        <v>514</v>
      </c>
      <c r="L1077">
        <v>11</v>
      </c>
      <c r="M1077">
        <v>11</v>
      </c>
      <c r="N1077">
        <v>7</v>
      </c>
      <c r="O1077">
        <v>24</v>
      </c>
      <c r="P1077">
        <v>8760</v>
      </c>
      <c r="Q1077">
        <v>1</v>
      </c>
      <c r="R1077">
        <v>1</v>
      </c>
      <c r="S1077" s="1" t="s">
        <v>515</v>
      </c>
      <c r="T1077">
        <v>20200254</v>
      </c>
      <c r="U1077" s="53" t="s">
        <v>37</v>
      </c>
      <c r="V1077" s="53" t="s">
        <v>38</v>
      </c>
      <c r="W1077" s="53" t="s">
        <v>29</v>
      </c>
      <c r="X1077">
        <v>43</v>
      </c>
      <c r="Y1077">
        <v>24</v>
      </c>
      <c r="Z1077">
        <v>18</v>
      </c>
      <c r="AA1077">
        <v>15</v>
      </c>
      <c r="AB1077">
        <v>21</v>
      </c>
      <c r="AC1077" s="5">
        <v>0.25714500000000001</v>
      </c>
      <c r="AD1077" t="s">
        <v>1202</v>
      </c>
      <c r="AE1077" s="5">
        <f t="shared" si="90"/>
        <v>12.514285714285716</v>
      </c>
      <c r="AF1077" s="5">
        <f t="shared" si="89"/>
        <v>7.045068493150685E-4</v>
      </c>
      <c r="AG1077">
        <f>AC1077*'2022 EMP Fac Data Metro DC-NoVA'!$AK$10</f>
        <v>0.24050899845232898</v>
      </c>
      <c r="AH1077">
        <f t="shared" si="93"/>
        <v>6.589287628830931E-4</v>
      </c>
      <c r="AI1077">
        <f>AC1077*'2022 EMP Fac Data Metro DC-NoVA'!$AL$10</f>
        <v>0.24140108402069371</v>
      </c>
      <c r="AJ1077">
        <f t="shared" si="94"/>
        <v>6.6137283293340738E-4</v>
      </c>
      <c r="AK1077" s="53" t="s">
        <v>1334</v>
      </c>
    </row>
    <row r="1078" spans="1:37" ht="28.8" x14ac:dyDescent="0.3">
      <c r="A1078" t="s">
        <v>356</v>
      </c>
      <c r="B1078">
        <v>2022</v>
      </c>
      <c r="C1078">
        <v>71958</v>
      </c>
      <c r="D1078">
        <v>6438011</v>
      </c>
      <c r="E1078" s="1" t="s">
        <v>492</v>
      </c>
      <c r="F1078" s="1" t="s">
        <v>45</v>
      </c>
      <c r="G1078" s="49">
        <v>153</v>
      </c>
      <c r="H1078" t="s">
        <v>493</v>
      </c>
      <c r="I1078">
        <v>11</v>
      </c>
      <c r="J1078">
        <v>11</v>
      </c>
      <c r="K1078" s="1" t="s">
        <v>514</v>
      </c>
      <c r="L1078">
        <v>11</v>
      </c>
      <c r="M1078">
        <v>11</v>
      </c>
      <c r="N1078">
        <v>7</v>
      </c>
      <c r="O1078">
        <v>24</v>
      </c>
      <c r="P1078">
        <v>8760</v>
      </c>
      <c r="Q1078">
        <v>1</v>
      </c>
      <c r="R1078">
        <v>1</v>
      </c>
      <c r="S1078" s="1" t="s">
        <v>515</v>
      </c>
      <c r="T1078">
        <v>20200254</v>
      </c>
      <c r="U1078" s="53" t="s">
        <v>37</v>
      </c>
      <c r="V1078" s="53" t="s">
        <v>38</v>
      </c>
      <c r="W1078" s="53" t="s">
        <v>30</v>
      </c>
      <c r="X1078">
        <v>43</v>
      </c>
      <c r="Y1078">
        <v>24</v>
      </c>
      <c r="Z1078">
        <v>18</v>
      </c>
      <c r="AA1078">
        <v>15</v>
      </c>
      <c r="AB1078">
        <v>21</v>
      </c>
      <c r="AC1078" s="5">
        <v>6.1141500000000003E-4</v>
      </c>
      <c r="AD1078" t="s">
        <v>1202</v>
      </c>
      <c r="AE1078" s="5">
        <f t="shared" si="90"/>
        <v>12.514285714285716</v>
      </c>
      <c r="AF1078" s="5">
        <f t="shared" si="89"/>
        <v>1.6751095890410957E-6</v>
      </c>
      <c r="AG1078">
        <f>AC1078*'2022 EMP Fac Data Metro DC-NoVA'!$AN$10</f>
        <v>6.3267453481018383E-4</v>
      </c>
      <c r="AH1078">
        <f t="shared" si="93"/>
        <v>1.7333548898909143E-6</v>
      </c>
      <c r="AI1078">
        <f>AC1078*'2022 EMP Fac Data Metro DC-NoVA'!$AO$10</f>
        <v>6.7797668052387136E-4</v>
      </c>
      <c r="AJ1078">
        <f t="shared" si="94"/>
        <v>1.8574703575996472E-6</v>
      </c>
      <c r="AK1078" s="53" t="s">
        <v>1334</v>
      </c>
    </row>
    <row r="1079" spans="1:37" ht="28.8" x14ac:dyDescent="0.3">
      <c r="A1079" t="s">
        <v>356</v>
      </c>
      <c r="B1079">
        <v>2022</v>
      </c>
      <c r="C1079">
        <v>71958</v>
      </c>
      <c r="D1079">
        <v>6438011</v>
      </c>
      <c r="E1079" s="1" t="s">
        <v>492</v>
      </c>
      <c r="F1079" s="1" t="s">
        <v>45</v>
      </c>
      <c r="G1079" s="49">
        <v>153</v>
      </c>
      <c r="H1079" t="s">
        <v>493</v>
      </c>
      <c r="I1079">
        <v>11</v>
      </c>
      <c r="J1079">
        <v>11</v>
      </c>
      <c r="K1079" s="1" t="s">
        <v>514</v>
      </c>
      <c r="L1079">
        <v>11</v>
      </c>
      <c r="M1079">
        <v>11</v>
      </c>
      <c r="N1079">
        <v>7</v>
      </c>
      <c r="O1079">
        <v>24</v>
      </c>
      <c r="P1079">
        <v>8760</v>
      </c>
      <c r="Q1079">
        <v>1</v>
      </c>
      <c r="R1079">
        <v>1</v>
      </c>
      <c r="S1079" s="1" t="s">
        <v>515</v>
      </c>
      <c r="T1079">
        <v>20200254</v>
      </c>
      <c r="U1079" s="53" t="s">
        <v>37</v>
      </c>
      <c r="V1079" s="53" t="s">
        <v>38</v>
      </c>
      <c r="W1079" s="53" t="s">
        <v>35</v>
      </c>
      <c r="X1079">
        <v>43</v>
      </c>
      <c r="Y1079">
        <v>24</v>
      </c>
      <c r="Z1079">
        <v>18</v>
      </c>
      <c r="AA1079">
        <v>15</v>
      </c>
      <c r="AB1079">
        <v>21</v>
      </c>
      <c r="AC1079" s="5">
        <v>6.1141500000000003E-4</v>
      </c>
      <c r="AD1079" t="s">
        <v>1202</v>
      </c>
      <c r="AE1079" s="5">
        <f t="shared" si="90"/>
        <v>12.514285714285716</v>
      </c>
      <c r="AF1079" s="5">
        <f t="shared" si="89"/>
        <v>1.6751095890410957E-6</v>
      </c>
      <c r="AG1079">
        <f>AC1079*'2022 EMP Fac Data Metro DC-NoVA'!$AN$10</f>
        <v>6.3267453481018383E-4</v>
      </c>
      <c r="AH1079">
        <f t="shared" si="93"/>
        <v>1.7333548898909143E-6</v>
      </c>
      <c r="AI1079">
        <f>AC1079*'2022 EMP Fac Data Metro DC-NoVA'!$AO$10</f>
        <v>6.7797668052387136E-4</v>
      </c>
      <c r="AJ1079">
        <f t="shared" si="94"/>
        <v>1.8574703575996472E-6</v>
      </c>
      <c r="AK1079" s="53" t="s">
        <v>1334</v>
      </c>
    </row>
    <row r="1080" spans="1:37" ht="28.8" x14ac:dyDescent="0.3">
      <c r="A1080" t="s">
        <v>356</v>
      </c>
      <c r="B1080">
        <v>2022</v>
      </c>
      <c r="C1080">
        <v>71958</v>
      </c>
      <c r="D1080">
        <v>6438011</v>
      </c>
      <c r="E1080" s="1" t="s">
        <v>492</v>
      </c>
      <c r="F1080" s="1" t="s">
        <v>45</v>
      </c>
      <c r="G1080" s="49">
        <v>153</v>
      </c>
      <c r="H1080" t="s">
        <v>493</v>
      </c>
      <c r="I1080">
        <v>11</v>
      </c>
      <c r="J1080">
        <v>11</v>
      </c>
      <c r="K1080" s="1" t="s">
        <v>514</v>
      </c>
      <c r="L1080">
        <v>11</v>
      </c>
      <c r="M1080">
        <v>11</v>
      </c>
      <c r="N1080">
        <v>7</v>
      </c>
      <c r="O1080">
        <v>24</v>
      </c>
      <c r="P1080">
        <v>8760</v>
      </c>
      <c r="Q1080">
        <v>1</v>
      </c>
      <c r="R1080">
        <v>1</v>
      </c>
      <c r="S1080" s="1" t="s">
        <v>515</v>
      </c>
      <c r="T1080">
        <v>20200254</v>
      </c>
      <c r="U1080" s="53" t="s">
        <v>37</v>
      </c>
      <c r="V1080" s="53" t="s">
        <v>38</v>
      </c>
      <c r="W1080" s="53" t="s">
        <v>31</v>
      </c>
      <c r="X1080">
        <v>43</v>
      </c>
      <c r="Y1080">
        <v>24</v>
      </c>
      <c r="Z1080">
        <v>18</v>
      </c>
      <c r="AA1080">
        <v>15</v>
      </c>
      <c r="AB1080">
        <v>21</v>
      </c>
      <c r="AC1080" s="51">
        <v>8.8200000000000003E-5</v>
      </c>
      <c r="AD1080" t="s">
        <v>1202</v>
      </c>
      <c r="AE1080" s="5">
        <f t="shared" si="90"/>
        <v>12.514285714285716</v>
      </c>
      <c r="AF1080" s="5">
        <f t="shared" si="89"/>
        <v>2.4164383561643837E-7</v>
      </c>
      <c r="AG1080">
        <f>AC1080*'2022 EMP Fac Data Metro DC-NoVA'!$AQ$10</f>
        <v>9.1266805639799966E-5</v>
      </c>
      <c r="AH1080">
        <f t="shared" si="93"/>
        <v>2.5004604284876702E-7</v>
      </c>
      <c r="AI1080">
        <f>AC1080*'2022 EMP Fac Data Metro DC-NoVA'!$AR$10</f>
        <v>9.780189105959992E-5</v>
      </c>
      <c r="AJ1080">
        <f t="shared" si="94"/>
        <v>2.6795038646465732E-7</v>
      </c>
      <c r="AK1080" s="53" t="s">
        <v>1334</v>
      </c>
    </row>
    <row r="1081" spans="1:37" ht="33" x14ac:dyDescent="0.3">
      <c r="A1081" t="s">
        <v>356</v>
      </c>
      <c r="B1081">
        <v>2022</v>
      </c>
      <c r="C1081">
        <v>71958</v>
      </c>
      <c r="D1081">
        <v>6438011</v>
      </c>
      <c r="E1081" s="1" t="s">
        <v>492</v>
      </c>
      <c r="F1081" s="1" t="s">
        <v>45</v>
      </c>
      <c r="G1081" s="49">
        <v>153</v>
      </c>
      <c r="H1081" t="s">
        <v>493</v>
      </c>
      <c r="I1081">
        <v>11</v>
      </c>
      <c r="J1081">
        <v>11</v>
      </c>
      <c r="K1081" s="1" t="s">
        <v>514</v>
      </c>
      <c r="L1081">
        <v>11</v>
      </c>
      <c r="M1081">
        <v>11</v>
      </c>
      <c r="N1081">
        <v>7</v>
      </c>
      <c r="O1081">
        <v>24</v>
      </c>
      <c r="P1081">
        <v>8760</v>
      </c>
      <c r="Q1081">
        <v>1</v>
      </c>
      <c r="R1081">
        <v>1</v>
      </c>
      <c r="S1081" s="1" t="s">
        <v>515</v>
      </c>
      <c r="T1081">
        <v>20200254</v>
      </c>
      <c r="U1081" s="53" t="s">
        <v>37</v>
      </c>
      <c r="V1081" s="53" t="s">
        <v>38</v>
      </c>
      <c r="W1081" s="53" t="s">
        <v>32</v>
      </c>
      <c r="X1081">
        <v>43</v>
      </c>
      <c r="Y1081">
        <v>24</v>
      </c>
      <c r="Z1081">
        <v>18</v>
      </c>
      <c r="AA1081">
        <v>15</v>
      </c>
      <c r="AB1081">
        <v>21</v>
      </c>
      <c r="AC1081" s="5">
        <v>6.6150000000000002E-3</v>
      </c>
      <c r="AD1081" t="s">
        <v>1202</v>
      </c>
      <c r="AE1081" s="5">
        <f t="shared" si="90"/>
        <v>12.514285714285716</v>
      </c>
      <c r="AF1081" s="5">
        <f t="shared" si="89"/>
        <v>1.8123287671232876E-5</v>
      </c>
      <c r="AG1081">
        <f>AC1081*'2022 EMP Fac Data Metro DC-NoVA'!$AT$10</f>
        <v>6.8450104229849816E-3</v>
      </c>
      <c r="AH1081">
        <f t="shared" si="93"/>
        <v>1.8753453213657482E-5</v>
      </c>
      <c r="AI1081">
        <f>AC1081*'2022 EMP Fac Data Metro DC-NoVA'!$AU$10</f>
        <v>7.3351418294699995E-3</v>
      </c>
      <c r="AJ1081">
        <f t="shared" si="94"/>
        <v>2.0096278984849313E-5</v>
      </c>
      <c r="AK1081" s="53" t="s">
        <v>1334</v>
      </c>
    </row>
    <row r="1082" spans="1:37" ht="28.8" x14ac:dyDescent="0.3">
      <c r="A1082" t="s">
        <v>356</v>
      </c>
      <c r="B1082">
        <v>2022</v>
      </c>
      <c r="C1082">
        <v>71958</v>
      </c>
      <c r="D1082">
        <v>6438011</v>
      </c>
      <c r="E1082" s="1" t="s">
        <v>492</v>
      </c>
      <c r="F1082" s="1" t="s">
        <v>45</v>
      </c>
      <c r="G1082" s="49">
        <v>153</v>
      </c>
      <c r="H1082" t="s">
        <v>493</v>
      </c>
      <c r="I1082">
        <v>12</v>
      </c>
      <c r="J1082">
        <v>12</v>
      </c>
      <c r="K1082" s="1" t="s">
        <v>516</v>
      </c>
      <c r="L1082">
        <v>12</v>
      </c>
      <c r="M1082">
        <v>12</v>
      </c>
      <c r="N1082">
        <v>7</v>
      </c>
      <c r="O1082">
        <v>24</v>
      </c>
      <c r="P1082">
        <v>8760</v>
      </c>
      <c r="Q1082">
        <v>1</v>
      </c>
      <c r="R1082">
        <v>1</v>
      </c>
      <c r="S1082" s="1" t="s">
        <v>517</v>
      </c>
      <c r="T1082">
        <v>39999992</v>
      </c>
      <c r="U1082" s="53" t="s">
        <v>56</v>
      </c>
      <c r="V1082" s="53" t="s">
        <v>56</v>
      </c>
      <c r="W1082" s="53" t="s">
        <v>28</v>
      </c>
      <c r="X1082">
        <v>39</v>
      </c>
      <c r="Y1082">
        <v>27</v>
      </c>
      <c r="Z1082">
        <v>18</v>
      </c>
      <c r="AA1082">
        <v>16</v>
      </c>
      <c r="AB1082">
        <v>19</v>
      </c>
      <c r="AC1082" s="5">
        <v>1.0800000000000001E-2</v>
      </c>
      <c r="AD1082" t="s">
        <v>1202</v>
      </c>
      <c r="AE1082" s="5">
        <f t="shared" si="90"/>
        <v>14.078571428571429</v>
      </c>
      <c r="AF1082" s="5">
        <f t="shared" si="89"/>
        <v>3.2043956043956043E-5</v>
      </c>
      <c r="AG1082">
        <f>AC1082*'2022 EMP Fac Data Metro DC-NoVA'!$AE$10</f>
        <v>1.1041935341300241E-2</v>
      </c>
      <c r="AH1082">
        <f t="shared" si="93"/>
        <v>3.2761786177484231E-5</v>
      </c>
      <c r="AI1082">
        <f>AC1082*'2022 EMP Fac Data Metro DC-NoVA'!$AF$10</f>
        <v>1.1747294486807136E-2</v>
      </c>
      <c r="AJ1082">
        <f t="shared" si="94"/>
        <v>3.485461001580139E-5</v>
      </c>
      <c r="AK1082" s="53" t="s">
        <v>1334</v>
      </c>
    </row>
    <row r="1083" spans="1:37" ht="28.8" x14ac:dyDescent="0.3">
      <c r="A1083" t="s">
        <v>356</v>
      </c>
      <c r="B1083">
        <v>2022</v>
      </c>
      <c r="C1083">
        <v>71958</v>
      </c>
      <c r="D1083">
        <v>6438011</v>
      </c>
      <c r="E1083" s="1" t="s">
        <v>492</v>
      </c>
      <c r="F1083" s="1" t="s">
        <v>45</v>
      </c>
      <c r="G1083" s="49">
        <v>153</v>
      </c>
      <c r="H1083" t="s">
        <v>493</v>
      </c>
      <c r="I1083">
        <v>12</v>
      </c>
      <c r="J1083">
        <v>12</v>
      </c>
      <c r="K1083" s="1" t="s">
        <v>516</v>
      </c>
      <c r="L1083">
        <v>12</v>
      </c>
      <c r="M1083">
        <v>12</v>
      </c>
      <c r="N1083">
        <v>7</v>
      </c>
      <c r="O1083">
        <v>24</v>
      </c>
      <c r="P1083">
        <v>8760</v>
      </c>
      <c r="Q1083">
        <v>1</v>
      </c>
      <c r="R1083">
        <v>1</v>
      </c>
      <c r="S1083" s="1" t="s">
        <v>517</v>
      </c>
      <c r="T1083">
        <v>39999992</v>
      </c>
      <c r="U1083" s="53" t="s">
        <v>56</v>
      </c>
      <c r="V1083" s="53" t="s">
        <v>56</v>
      </c>
      <c r="W1083" s="53" t="s">
        <v>29</v>
      </c>
      <c r="X1083">
        <v>39</v>
      </c>
      <c r="Y1083">
        <v>27</v>
      </c>
      <c r="Z1083">
        <v>18</v>
      </c>
      <c r="AA1083">
        <v>16</v>
      </c>
      <c r="AB1083">
        <v>19</v>
      </c>
      <c r="AC1083" s="5">
        <v>0.22040999999999999</v>
      </c>
      <c r="AD1083" t="s">
        <v>1202</v>
      </c>
      <c r="AE1083" s="5">
        <f t="shared" si="90"/>
        <v>14.078571428571429</v>
      </c>
      <c r="AF1083" s="5">
        <f t="shared" si="89"/>
        <v>6.5396373626373631E-4</v>
      </c>
      <c r="AG1083">
        <f>AC1083*'2022 EMP Fac Data Metro DC-NoVA'!$AK$10</f>
        <v>0.20615057010199625</v>
      </c>
      <c r="AH1083">
        <f t="shared" si="93"/>
        <v>6.1165553766526367E-4</v>
      </c>
      <c r="AI1083">
        <f>AC1083*'2022 EMP Fac Data Metro DC-NoVA'!$AL$10</f>
        <v>0.20691521487488032</v>
      </c>
      <c r="AJ1083">
        <f t="shared" si="94"/>
        <v>6.1392426391448018E-4</v>
      </c>
      <c r="AK1083" s="53" t="s">
        <v>1334</v>
      </c>
    </row>
    <row r="1084" spans="1:37" ht="28.8" x14ac:dyDescent="0.3">
      <c r="A1084" t="s">
        <v>356</v>
      </c>
      <c r="B1084">
        <v>2022</v>
      </c>
      <c r="C1084">
        <v>71958</v>
      </c>
      <c r="D1084">
        <v>6438011</v>
      </c>
      <c r="E1084" s="1" t="s">
        <v>492</v>
      </c>
      <c r="F1084" s="1" t="s">
        <v>45</v>
      </c>
      <c r="G1084" s="49">
        <v>153</v>
      </c>
      <c r="H1084" t="s">
        <v>493</v>
      </c>
      <c r="I1084">
        <v>12</v>
      </c>
      <c r="J1084">
        <v>12</v>
      </c>
      <c r="K1084" s="1" t="s">
        <v>516</v>
      </c>
      <c r="L1084">
        <v>12</v>
      </c>
      <c r="M1084">
        <v>12</v>
      </c>
      <c r="N1084">
        <v>7</v>
      </c>
      <c r="O1084">
        <v>24</v>
      </c>
      <c r="P1084">
        <v>8760</v>
      </c>
      <c r="Q1084">
        <v>1</v>
      </c>
      <c r="R1084">
        <v>1</v>
      </c>
      <c r="S1084" s="1" t="s">
        <v>517</v>
      </c>
      <c r="T1084">
        <v>39999992</v>
      </c>
      <c r="U1084" s="53" t="s">
        <v>56</v>
      </c>
      <c r="V1084" s="53" t="s">
        <v>56</v>
      </c>
      <c r="W1084" s="53" t="s">
        <v>30</v>
      </c>
      <c r="X1084">
        <v>39</v>
      </c>
      <c r="Y1084">
        <v>27</v>
      </c>
      <c r="Z1084">
        <v>18</v>
      </c>
      <c r="AA1084">
        <v>16</v>
      </c>
      <c r="AB1084">
        <v>19</v>
      </c>
      <c r="AC1084" s="5">
        <v>5.2406999999999996E-4</v>
      </c>
      <c r="AD1084" t="s">
        <v>1202</v>
      </c>
      <c r="AE1084" s="5">
        <f t="shared" si="90"/>
        <v>14.078571428571429</v>
      </c>
      <c r="AF1084" s="5">
        <f t="shared" si="89"/>
        <v>1.5549329670329667E-6</v>
      </c>
      <c r="AG1084">
        <f>AC1084*'2022 EMP Fac Data Metro DC-NoVA'!$AN$10</f>
        <v>5.4229245840872894E-4</v>
      </c>
      <c r="AH1084">
        <f t="shared" si="93"/>
        <v>1.6089996018720527E-6</v>
      </c>
      <c r="AI1084">
        <f>AC1084*'2022 EMP Fac Data Metro DC-NoVA'!$AO$10</f>
        <v>5.8112286902046106E-4</v>
      </c>
      <c r="AJ1084">
        <f t="shared" si="94"/>
        <v>1.7242107102804886E-6</v>
      </c>
      <c r="AK1084" s="53" t="s">
        <v>1334</v>
      </c>
    </row>
    <row r="1085" spans="1:37" ht="28.8" x14ac:dyDescent="0.3">
      <c r="A1085" t="s">
        <v>356</v>
      </c>
      <c r="B1085">
        <v>2022</v>
      </c>
      <c r="C1085">
        <v>71958</v>
      </c>
      <c r="D1085">
        <v>6438011</v>
      </c>
      <c r="E1085" s="1" t="s">
        <v>492</v>
      </c>
      <c r="F1085" s="1" t="s">
        <v>45</v>
      </c>
      <c r="G1085" s="49">
        <v>153</v>
      </c>
      <c r="H1085" t="s">
        <v>493</v>
      </c>
      <c r="I1085">
        <v>12</v>
      </c>
      <c r="J1085">
        <v>12</v>
      </c>
      <c r="K1085" s="1" t="s">
        <v>516</v>
      </c>
      <c r="L1085">
        <v>12</v>
      </c>
      <c r="M1085">
        <v>12</v>
      </c>
      <c r="N1085">
        <v>7</v>
      </c>
      <c r="O1085">
        <v>24</v>
      </c>
      <c r="P1085">
        <v>8760</v>
      </c>
      <c r="Q1085">
        <v>1</v>
      </c>
      <c r="R1085">
        <v>1</v>
      </c>
      <c r="S1085" s="1" t="s">
        <v>517</v>
      </c>
      <c r="T1085">
        <v>39999992</v>
      </c>
      <c r="U1085" s="53" t="s">
        <v>56</v>
      </c>
      <c r="V1085" s="53" t="s">
        <v>56</v>
      </c>
      <c r="W1085" s="53" t="s">
        <v>35</v>
      </c>
      <c r="X1085">
        <v>39</v>
      </c>
      <c r="Y1085">
        <v>27</v>
      </c>
      <c r="Z1085">
        <v>18</v>
      </c>
      <c r="AA1085">
        <v>16</v>
      </c>
      <c r="AB1085">
        <v>19</v>
      </c>
      <c r="AC1085" s="5">
        <v>5.2406999999999996E-4</v>
      </c>
      <c r="AD1085" t="s">
        <v>1202</v>
      </c>
      <c r="AE1085" s="5">
        <f t="shared" si="90"/>
        <v>14.078571428571429</v>
      </c>
      <c r="AF1085" s="5">
        <f t="shared" si="89"/>
        <v>1.5549329670329667E-6</v>
      </c>
      <c r="AG1085">
        <f>AC1085*'2022 EMP Fac Data Metro DC-NoVA'!$AN$10</f>
        <v>5.4229245840872894E-4</v>
      </c>
      <c r="AH1085">
        <f t="shared" si="93"/>
        <v>1.6089996018720527E-6</v>
      </c>
      <c r="AI1085">
        <f>AC1085*'2022 EMP Fac Data Metro DC-NoVA'!$AO$10</f>
        <v>5.8112286902046106E-4</v>
      </c>
      <c r="AJ1085">
        <f t="shared" si="94"/>
        <v>1.7242107102804886E-6</v>
      </c>
      <c r="AK1085" s="53" t="s">
        <v>1334</v>
      </c>
    </row>
    <row r="1086" spans="1:37" ht="28.8" x14ac:dyDescent="0.3">
      <c r="A1086" t="s">
        <v>356</v>
      </c>
      <c r="B1086">
        <v>2022</v>
      </c>
      <c r="C1086">
        <v>71958</v>
      </c>
      <c r="D1086">
        <v>6438011</v>
      </c>
      <c r="E1086" s="1" t="s">
        <v>492</v>
      </c>
      <c r="F1086" s="1" t="s">
        <v>45</v>
      </c>
      <c r="G1086" s="49">
        <v>153</v>
      </c>
      <c r="H1086" t="s">
        <v>493</v>
      </c>
      <c r="I1086">
        <v>12</v>
      </c>
      <c r="J1086">
        <v>12</v>
      </c>
      <c r="K1086" s="1" t="s">
        <v>516</v>
      </c>
      <c r="L1086">
        <v>12</v>
      </c>
      <c r="M1086">
        <v>12</v>
      </c>
      <c r="N1086">
        <v>7</v>
      </c>
      <c r="O1086">
        <v>24</v>
      </c>
      <c r="P1086">
        <v>8760</v>
      </c>
      <c r="Q1086">
        <v>1</v>
      </c>
      <c r="R1086">
        <v>1</v>
      </c>
      <c r="S1086" s="1" t="s">
        <v>517</v>
      </c>
      <c r="T1086">
        <v>39999992</v>
      </c>
      <c r="U1086" s="53" t="s">
        <v>56</v>
      </c>
      <c r="V1086" s="53" t="s">
        <v>56</v>
      </c>
      <c r="W1086" s="53" t="s">
        <v>31</v>
      </c>
      <c r="X1086">
        <v>39</v>
      </c>
      <c r="Y1086">
        <v>27</v>
      </c>
      <c r="Z1086">
        <v>18</v>
      </c>
      <c r="AA1086">
        <v>16</v>
      </c>
      <c r="AB1086">
        <v>19</v>
      </c>
      <c r="AC1086" s="51">
        <v>7.5599999999999994E-5</v>
      </c>
      <c r="AD1086" t="s">
        <v>1202</v>
      </c>
      <c r="AE1086" s="5">
        <f t="shared" si="90"/>
        <v>14.078571428571429</v>
      </c>
      <c r="AF1086" s="5">
        <f t="shared" ref="AF1086:AF1149" si="95">IF(AE1086=0,"n/a",IF(AE1086&gt;13,(AC1086*Y1086/100)/(13*N1086),(AC1086*Y1086/100/(AE1086*N1086))))</f>
        <v>2.2430769230769231E-7</v>
      </c>
      <c r="AG1086">
        <f>AC1086*'2022 EMP Fac Data Metro DC-NoVA'!$AQ$10</f>
        <v>7.8228690548399967E-5</v>
      </c>
      <c r="AH1086">
        <f t="shared" si="93"/>
        <v>2.3210710382492301E-7</v>
      </c>
      <c r="AI1086">
        <f>AC1086*'2022 EMP Fac Data Metro DC-NoVA'!$AR$10</f>
        <v>8.3830192336799918E-5</v>
      </c>
      <c r="AJ1086">
        <f t="shared" si="94"/>
        <v>2.487269442959998E-7</v>
      </c>
      <c r="AK1086" s="53" t="s">
        <v>1334</v>
      </c>
    </row>
    <row r="1087" spans="1:37" ht="33" x14ac:dyDescent="0.3">
      <c r="A1087" t="s">
        <v>356</v>
      </c>
      <c r="B1087">
        <v>2022</v>
      </c>
      <c r="C1087">
        <v>71958</v>
      </c>
      <c r="D1087">
        <v>6438011</v>
      </c>
      <c r="E1087" s="1" t="s">
        <v>492</v>
      </c>
      <c r="F1087" s="1" t="s">
        <v>45</v>
      </c>
      <c r="G1087" s="49">
        <v>153</v>
      </c>
      <c r="H1087" t="s">
        <v>493</v>
      </c>
      <c r="I1087">
        <v>12</v>
      </c>
      <c r="J1087">
        <v>12</v>
      </c>
      <c r="K1087" s="1" t="s">
        <v>516</v>
      </c>
      <c r="L1087">
        <v>12</v>
      </c>
      <c r="M1087">
        <v>12</v>
      </c>
      <c r="N1087">
        <v>7</v>
      </c>
      <c r="O1087">
        <v>24</v>
      </c>
      <c r="P1087">
        <v>8760</v>
      </c>
      <c r="Q1087">
        <v>1</v>
      </c>
      <c r="R1087">
        <v>1</v>
      </c>
      <c r="S1087" s="1" t="s">
        <v>517</v>
      </c>
      <c r="T1087">
        <v>39999992</v>
      </c>
      <c r="U1087" s="53" t="s">
        <v>56</v>
      </c>
      <c r="V1087" s="53" t="s">
        <v>56</v>
      </c>
      <c r="W1087" s="53" t="s">
        <v>32</v>
      </c>
      <c r="X1087">
        <v>39</v>
      </c>
      <c r="Y1087">
        <v>27</v>
      </c>
      <c r="Z1087">
        <v>18</v>
      </c>
      <c r="AA1087">
        <v>16</v>
      </c>
      <c r="AB1087">
        <v>19</v>
      </c>
      <c r="AC1087" s="5">
        <v>5.6699999999999997E-3</v>
      </c>
      <c r="AD1087" t="s">
        <v>1202</v>
      </c>
      <c r="AE1087" s="5">
        <f t="shared" si="90"/>
        <v>14.078571428571429</v>
      </c>
      <c r="AF1087" s="5">
        <f t="shared" si="95"/>
        <v>1.6823076923076922E-5</v>
      </c>
      <c r="AG1087">
        <f>AC1087*'2022 EMP Fac Data Metro DC-NoVA'!$AT$10</f>
        <v>5.8671517911299837E-3</v>
      </c>
      <c r="AH1087">
        <f t="shared" si="93"/>
        <v>1.740803278686918E-5</v>
      </c>
      <c r="AI1087">
        <f>AC1087*'2022 EMP Fac Data Metro DC-NoVA'!$AU$10</f>
        <v>6.287264425259999E-3</v>
      </c>
      <c r="AJ1087">
        <f t="shared" si="94"/>
        <v>1.8654520822199998E-5</v>
      </c>
      <c r="AK1087" s="53" t="s">
        <v>1334</v>
      </c>
    </row>
    <row r="1088" spans="1:37" ht="28.8" x14ac:dyDescent="0.3">
      <c r="A1088" t="s">
        <v>356</v>
      </c>
      <c r="B1088">
        <v>2022</v>
      </c>
      <c r="C1088">
        <v>71958</v>
      </c>
      <c r="D1088">
        <v>6438011</v>
      </c>
      <c r="E1088" s="1" t="s">
        <v>492</v>
      </c>
      <c r="F1088" s="1" t="s">
        <v>45</v>
      </c>
      <c r="G1088" s="49">
        <v>153</v>
      </c>
      <c r="H1088" t="s">
        <v>493</v>
      </c>
      <c r="I1088">
        <v>14</v>
      </c>
      <c r="J1088">
        <v>14</v>
      </c>
      <c r="K1088" s="1" t="s">
        <v>518</v>
      </c>
      <c r="L1088">
        <v>14</v>
      </c>
      <c r="M1088">
        <v>14</v>
      </c>
      <c r="N1088">
        <v>7</v>
      </c>
      <c r="O1088">
        <v>24</v>
      </c>
      <c r="P1088">
        <v>8760</v>
      </c>
      <c r="Q1088">
        <v>1</v>
      </c>
      <c r="R1088">
        <v>1</v>
      </c>
      <c r="S1088" s="1" t="s">
        <v>519</v>
      </c>
      <c r="T1088">
        <v>10200603</v>
      </c>
      <c r="U1088" s="53" t="s">
        <v>37</v>
      </c>
      <c r="V1088" s="53" t="s">
        <v>37</v>
      </c>
      <c r="W1088" s="53" t="s">
        <v>28</v>
      </c>
      <c r="X1088">
        <v>50</v>
      </c>
      <c r="Y1088">
        <v>0</v>
      </c>
      <c r="Z1088">
        <v>33</v>
      </c>
      <c r="AA1088">
        <v>17</v>
      </c>
      <c r="AB1088">
        <v>24.3</v>
      </c>
      <c r="AC1088" s="5">
        <v>1.0206</v>
      </c>
      <c r="AD1088" t="s">
        <v>1202</v>
      </c>
      <c r="AE1088" s="5">
        <f t="shared" si="90"/>
        <v>0</v>
      </c>
      <c r="AF1088" s="5" t="str">
        <f t="shared" si="95"/>
        <v>n/a</v>
      </c>
      <c r="AG1088">
        <v>0</v>
      </c>
      <c r="AH1088">
        <v>0</v>
      </c>
      <c r="AI1088">
        <v>0</v>
      </c>
      <c r="AJ1088">
        <v>0</v>
      </c>
      <c r="AK1088" s="53" t="s">
        <v>1334</v>
      </c>
    </row>
    <row r="1089" spans="1:37" ht="28.8" x14ac:dyDescent="0.3">
      <c r="A1089" t="s">
        <v>356</v>
      </c>
      <c r="B1089">
        <v>2022</v>
      </c>
      <c r="C1089">
        <v>71958</v>
      </c>
      <c r="D1089">
        <v>6438011</v>
      </c>
      <c r="E1089" s="1" t="s">
        <v>492</v>
      </c>
      <c r="F1089" s="1" t="s">
        <v>45</v>
      </c>
      <c r="G1089" s="49">
        <v>153</v>
      </c>
      <c r="H1089" t="s">
        <v>493</v>
      </c>
      <c r="I1089">
        <v>14</v>
      </c>
      <c r="J1089">
        <v>14</v>
      </c>
      <c r="K1089" s="1" t="s">
        <v>518</v>
      </c>
      <c r="L1089">
        <v>14</v>
      </c>
      <c r="M1089">
        <v>14</v>
      </c>
      <c r="N1089">
        <v>7</v>
      </c>
      <c r="O1089">
        <v>24</v>
      </c>
      <c r="P1089">
        <v>8760</v>
      </c>
      <c r="Q1089">
        <v>1</v>
      </c>
      <c r="R1089">
        <v>1</v>
      </c>
      <c r="S1089" s="1" t="s">
        <v>519</v>
      </c>
      <c r="T1089">
        <v>10200603</v>
      </c>
      <c r="U1089" s="53" t="s">
        <v>37</v>
      </c>
      <c r="V1089" s="53" t="s">
        <v>37</v>
      </c>
      <c r="W1089" s="53" t="s">
        <v>29</v>
      </c>
      <c r="X1089">
        <v>50</v>
      </c>
      <c r="Y1089">
        <v>0</v>
      </c>
      <c r="Z1089">
        <v>33</v>
      </c>
      <c r="AA1089">
        <v>17</v>
      </c>
      <c r="AB1089">
        <v>24.3</v>
      </c>
      <c r="AC1089" s="5">
        <v>1.2150000000000001</v>
      </c>
      <c r="AD1089" t="s">
        <v>1202</v>
      </c>
      <c r="AE1089" s="5">
        <f t="shared" si="90"/>
        <v>0</v>
      </c>
      <c r="AF1089" s="5" t="str">
        <f t="shared" si="95"/>
        <v>n/a</v>
      </c>
      <c r="AG1089">
        <v>0</v>
      </c>
      <c r="AH1089">
        <v>0</v>
      </c>
      <c r="AI1089">
        <v>0</v>
      </c>
      <c r="AJ1089">
        <v>0</v>
      </c>
      <c r="AK1089" s="53" t="s">
        <v>1334</v>
      </c>
    </row>
    <row r="1090" spans="1:37" ht="28.8" x14ac:dyDescent="0.3">
      <c r="A1090" t="s">
        <v>356</v>
      </c>
      <c r="B1090">
        <v>2022</v>
      </c>
      <c r="C1090">
        <v>71958</v>
      </c>
      <c r="D1090">
        <v>6438011</v>
      </c>
      <c r="E1090" s="1" t="s">
        <v>492</v>
      </c>
      <c r="F1090" s="1" t="s">
        <v>45</v>
      </c>
      <c r="G1090" s="49">
        <v>153</v>
      </c>
      <c r="H1090" t="s">
        <v>493</v>
      </c>
      <c r="I1090">
        <v>14</v>
      </c>
      <c r="J1090">
        <v>14</v>
      </c>
      <c r="K1090" s="1" t="s">
        <v>518</v>
      </c>
      <c r="L1090">
        <v>14</v>
      </c>
      <c r="M1090">
        <v>14</v>
      </c>
      <c r="N1090">
        <v>7</v>
      </c>
      <c r="O1090">
        <v>24</v>
      </c>
      <c r="P1090">
        <v>8760</v>
      </c>
      <c r="Q1090">
        <v>1</v>
      </c>
      <c r="R1090">
        <v>1</v>
      </c>
      <c r="S1090" s="1" t="s">
        <v>519</v>
      </c>
      <c r="T1090">
        <v>10200603</v>
      </c>
      <c r="U1090" s="53" t="s">
        <v>37</v>
      </c>
      <c r="V1090" s="53" t="s">
        <v>37</v>
      </c>
      <c r="W1090" s="53" t="s">
        <v>30</v>
      </c>
      <c r="X1090">
        <v>50</v>
      </c>
      <c r="Y1090">
        <v>0</v>
      </c>
      <c r="Z1090">
        <v>33</v>
      </c>
      <c r="AA1090">
        <v>17</v>
      </c>
      <c r="AB1090">
        <v>24.3</v>
      </c>
      <c r="AC1090" s="5">
        <v>9.2340000000000005E-2</v>
      </c>
      <c r="AD1090" t="s">
        <v>1202</v>
      </c>
      <c r="AE1090" s="5">
        <f t="shared" ref="AE1090:AE1153" si="96">IF(Y1090=0,0,P1090/(O1090*N1090)*Y1090/100)</f>
        <v>0</v>
      </c>
      <c r="AF1090" s="5" t="str">
        <f t="shared" si="95"/>
        <v>n/a</v>
      </c>
      <c r="AG1090">
        <v>0</v>
      </c>
      <c r="AH1090">
        <v>0</v>
      </c>
      <c r="AI1090">
        <v>0</v>
      </c>
      <c r="AJ1090">
        <v>0</v>
      </c>
      <c r="AK1090" s="53" t="s">
        <v>1334</v>
      </c>
    </row>
    <row r="1091" spans="1:37" ht="28.8" x14ac:dyDescent="0.3">
      <c r="A1091" t="s">
        <v>356</v>
      </c>
      <c r="B1091">
        <v>2022</v>
      </c>
      <c r="C1091">
        <v>71958</v>
      </c>
      <c r="D1091">
        <v>6438011</v>
      </c>
      <c r="E1091" s="1" t="s">
        <v>492</v>
      </c>
      <c r="F1091" s="1" t="s">
        <v>45</v>
      </c>
      <c r="G1091" s="49">
        <v>153</v>
      </c>
      <c r="H1091" t="s">
        <v>493</v>
      </c>
      <c r="I1091">
        <v>14</v>
      </c>
      <c r="J1091">
        <v>14</v>
      </c>
      <c r="K1091" s="1" t="s">
        <v>518</v>
      </c>
      <c r="L1091">
        <v>14</v>
      </c>
      <c r="M1091">
        <v>14</v>
      </c>
      <c r="N1091">
        <v>7</v>
      </c>
      <c r="O1091">
        <v>24</v>
      </c>
      <c r="P1091">
        <v>8760</v>
      </c>
      <c r="Q1091">
        <v>1</v>
      </c>
      <c r="R1091">
        <v>1</v>
      </c>
      <c r="S1091" s="1" t="s">
        <v>519</v>
      </c>
      <c r="T1091">
        <v>10200603</v>
      </c>
      <c r="U1091" s="53" t="s">
        <v>37</v>
      </c>
      <c r="V1091" s="53" t="s">
        <v>37</v>
      </c>
      <c r="W1091" s="53" t="s">
        <v>35</v>
      </c>
      <c r="X1091">
        <v>50</v>
      </c>
      <c r="Y1091">
        <v>0</v>
      </c>
      <c r="Z1091">
        <v>33</v>
      </c>
      <c r="AA1091">
        <v>17</v>
      </c>
      <c r="AB1091">
        <v>24.3</v>
      </c>
      <c r="AC1091" s="5">
        <v>9.2340000000000005E-2</v>
      </c>
      <c r="AD1091" t="s">
        <v>1202</v>
      </c>
      <c r="AE1091" s="5">
        <f t="shared" si="96"/>
        <v>0</v>
      </c>
      <c r="AF1091" s="5" t="str">
        <f t="shared" si="95"/>
        <v>n/a</v>
      </c>
      <c r="AG1091">
        <v>0</v>
      </c>
      <c r="AH1091">
        <v>0</v>
      </c>
      <c r="AI1091">
        <v>0</v>
      </c>
      <c r="AJ1091">
        <v>0</v>
      </c>
      <c r="AK1091" s="53" t="s">
        <v>1334</v>
      </c>
    </row>
    <row r="1092" spans="1:37" ht="28.8" x14ac:dyDescent="0.3">
      <c r="A1092" t="s">
        <v>356</v>
      </c>
      <c r="B1092">
        <v>2022</v>
      </c>
      <c r="C1092">
        <v>71958</v>
      </c>
      <c r="D1092">
        <v>6438011</v>
      </c>
      <c r="E1092" s="1" t="s">
        <v>492</v>
      </c>
      <c r="F1092" s="1" t="s">
        <v>45</v>
      </c>
      <c r="G1092" s="49">
        <v>153</v>
      </c>
      <c r="H1092" t="s">
        <v>493</v>
      </c>
      <c r="I1092">
        <v>14</v>
      </c>
      <c r="J1092">
        <v>14</v>
      </c>
      <c r="K1092" s="1" t="s">
        <v>518</v>
      </c>
      <c r="L1092">
        <v>14</v>
      </c>
      <c r="M1092">
        <v>14</v>
      </c>
      <c r="N1092">
        <v>7</v>
      </c>
      <c r="O1092">
        <v>24</v>
      </c>
      <c r="P1092">
        <v>8760</v>
      </c>
      <c r="Q1092">
        <v>1</v>
      </c>
      <c r="R1092">
        <v>1</v>
      </c>
      <c r="S1092" s="1" t="s">
        <v>519</v>
      </c>
      <c r="T1092">
        <v>10200603</v>
      </c>
      <c r="U1092" s="53" t="s">
        <v>37</v>
      </c>
      <c r="V1092" s="53" t="s">
        <v>37</v>
      </c>
      <c r="W1092" s="53" t="s">
        <v>31</v>
      </c>
      <c r="X1092">
        <v>50</v>
      </c>
      <c r="Y1092">
        <v>0</v>
      </c>
      <c r="Z1092">
        <v>33</v>
      </c>
      <c r="AA1092">
        <v>17</v>
      </c>
      <c r="AB1092">
        <v>24.3</v>
      </c>
      <c r="AC1092" s="5">
        <v>7.2899999999999996E-3</v>
      </c>
      <c r="AD1092" t="s">
        <v>1202</v>
      </c>
      <c r="AE1092" s="5">
        <f t="shared" si="96"/>
        <v>0</v>
      </c>
      <c r="AF1092" s="5" t="str">
        <f t="shared" si="95"/>
        <v>n/a</v>
      </c>
      <c r="AG1092">
        <v>0</v>
      </c>
      <c r="AH1092">
        <v>0</v>
      </c>
      <c r="AI1092">
        <v>0</v>
      </c>
      <c r="AJ1092">
        <v>0</v>
      </c>
      <c r="AK1092" s="53" t="s">
        <v>1334</v>
      </c>
    </row>
    <row r="1093" spans="1:37" ht="33" x14ac:dyDescent="0.3">
      <c r="A1093" t="s">
        <v>356</v>
      </c>
      <c r="B1093">
        <v>2022</v>
      </c>
      <c r="C1093">
        <v>71958</v>
      </c>
      <c r="D1093">
        <v>6438011</v>
      </c>
      <c r="E1093" s="1" t="s">
        <v>492</v>
      </c>
      <c r="F1093" s="1" t="s">
        <v>45</v>
      </c>
      <c r="G1093" s="49">
        <v>153</v>
      </c>
      <c r="H1093" t="s">
        <v>493</v>
      </c>
      <c r="I1093">
        <v>14</v>
      </c>
      <c r="J1093">
        <v>14</v>
      </c>
      <c r="K1093" s="1" t="s">
        <v>518</v>
      </c>
      <c r="L1093">
        <v>14</v>
      </c>
      <c r="M1093">
        <v>14</v>
      </c>
      <c r="N1093">
        <v>7</v>
      </c>
      <c r="O1093">
        <v>24</v>
      </c>
      <c r="P1093">
        <v>8760</v>
      </c>
      <c r="Q1093">
        <v>1</v>
      </c>
      <c r="R1093">
        <v>1</v>
      </c>
      <c r="S1093" s="1" t="s">
        <v>519</v>
      </c>
      <c r="T1093">
        <v>10200603</v>
      </c>
      <c r="U1093" s="53" t="s">
        <v>37</v>
      </c>
      <c r="V1093" s="53" t="s">
        <v>37</v>
      </c>
      <c r="W1093" s="53" t="s">
        <v>32</v>
      </c>
      <c r="X1093">
        <v>50</v>
      </c>
      <c r="Y1093">
        <v>0</v>
      </c>
      <c r="Z1093">
        <v>33</v>
      </c>
      <c r="AA1093">
        <v>17</v>
      </c>
      <c r="AB1093">
        <v>24.3</v>
      </c>
      <c r="AC1093" s="5">
        <v>6.6824999999999996E-2</v>
      </c>
      <c r="AD1093" t="s">
        <v>1202</v>
      </c>
      <c r="AE1093" s="5">
        <f t="shared" si="96"/>
        <v>0</v>
      </c>
      <c r="AF1093" s="5" t="str">
        <f t="shared" si="95"/>
        <v>n/a</v>
      </c>
      <c r="AG1093">
        <v>0</v>
      </c>
      <c r="AH1093">
        <v>0</v>
      </c>
      <c r="AI1093">
        <v>0</v>
      </c>
      <c r="AJ1093">
        <v>0</v>
      </c>
      <c r="AK1093" s="53" t="s">
        <v>1334</v>
      </c>
    </row>
    <row r="1094" spans="1:37" ht="28.8" x14ac:dyDescent="0.3">
      <c r="A1094" t="s">
        <v>356</v>
      </c>
      <c r="B1094">
        <v>2022</v>
      </c>
      <c r="C1094">
        <v>71958</v>
      </c>
      <c r="D1094">
        <v>6438011</v>
      </c>
      <c r="E1094" s="1" t="s">
        <v>492</v>
      </c>
      <c r="F1094" s="1" t="s">
        <v>45</v>
      </c>
      <c r="G1094" s="49">
        <v>153</v>
      </c>
      <c r="H1094" t="s">
        <v>493</v>
      </c>
      <c r="I1094">
        <v>15</v>
      </c>
      <c r="J1094">
        <v>15</v>
      </c>
      <c r="K1094" s="1" t="s">
        <v>520</v>
      </c>
      <c r="L1094">
        <v>15</v>
      </c>
      <c r="M1094">
        <v>15</v>
      </c>
      <c r="N1094">
        <v>7</v>
      </c>
      <c r="O1094">
        <v>24</v>
      </c>
      <c r="P1094">
        <v>8760</v>
      </c>
      <c r="Q1094">
        <v>1</v>
      </c>
      <c r="R1094">
        <v>1</v>
      </c>
      <c r="S1094" s="1" t="s">
        <v>520</v>
      </c>
      <c r="T1094">
        <v>39999999</v>
      </c>
      <c r="U1094" s="53" t="s">
        <v>36</v>
      </c>
      <c r="V1094" s="53" t="s">
        <v>38</v>
      </c>
      <c r="W1094" s="53" t="s">
        <v>28</v>
      </c>
      <c r="X1094">
        <v>26</v>
      </c>
      <c r="Y1094">
        <v>15</v>
      </c>
      <c r="Z1094">
        <v>24</v>
      </c>
      <c r="AA1094">
        <v>35</v>
      </c>
      <c r="AB1094">
        <v>16</v>
      </c>
      <c r="AC1094" s="5">
        <v>2.8240000000000001E-2</v>
      </c>
      <c r="AD1094" t="s">
        <v>1202</v>
      </c>
      <c r="AE1094" s="5">
        <f t="shared" si="96"/>
        <v>7.8214285714285721</v>
      </c>
      <c r="AF1094" s="5">
        <f t="shared" si="95"/>
        <v>7.7369863013698628E-5</v>
      </c>
      <c r="AG1094">
        <v>0</v>
      </c>
      <c r="AH1094">
        <v>0</v>
      </c>
      <c r="AI1094">
        <v>0</v>
      </c>
      <c r="AJ1094">
        <v>0</v>
      </c>
      <c r="AK1094" s="53" t="s">
        <v>1334</v>
      </c>
    </row>
    <row r="1095" spans="1:37" ht="28.8" x14ac:dyDescent="0.3">
      <c r="A1095" t="s">
        <v>356</v>
      </c>
      <c r="B1095">
        <v>2022</v>
      </c>
      <c r="C1095">
        <v>71958</v>
      </c>
      <c r="D1095">
        <v>6438011</v>
      </c>
      <c r="E1095" s="1" t="s">
        <v>492</v>
      </c>
      <c r="F1095" s="1" t="s">
        <v>45</v>
      </c>
      <c r="G1095" s="49">
        <v>153</v>
      </c>
      <c r="H1095" t="s">
        <v>493</v>
      </c>
      <c r="I1095">
        <v>15</v>
      </c>
      <c r="J1095">
        <v>15</v>
      </c>
      <c r="K1095" s="1" t="s">
        <v>520</v>
      </c>
      <c r="L1095">
        <v>15</v>
      </c>
      <c r="M1095">
        <v>15</v>
      </c>
      <c r="N1095">
        <v>7</v>
      </c>
      <c r="O1095">
        <v>24</v>
      </c>
      <c r="P1095">
        <v>8760</v>
      </c>
      <c r="Q1095">
        <v>1</v>
      </c>
      <c r="R1095">
        <v>1</v>
      </c>
      <c r="S1095" s="1" t="s">
        <v>520</v>
      </c>
      <c r="T1095">
        <v>39999999</v>
      </c>
      <c r="U1095" s="53" t="s">
        <v>36</v>
      </c>
      <c r="V1095" s="53" t="s">
        <v>38</v>
      </c>
      <c r="W1095" s="53" t="s">
        <v>29</v>
      </c>
      <c r="X1095">
        <v>26</v>
      </c>
      <c r="Y1095">
        <v>15</v>
      </c>
      <c r="Z1095">
        <v>24</v>
      </c>
      <c r="AA1095">
        <v>35</v>
      </c>
      <c r="AB1095">
        <v>16</v>
      </c>
      <c r="AC1095" s="5">
        <v>1.4080000000000001E-2</v>
      </c>
      <c r="AD1095" t="s">
        <v>1202</v>
      </c>
      <c r="AE1095" s="5">
        <f t="shared" si="96"/>
        <v>7.8214285714285721</v>
      </c>
      <c r="AF1095" s="5">
        <f t="shared" si="95"/>
        <v>3.8575342465753424E-5</v>
      </c>
      <c r="AG1095">
        <f>AC1095*'2022 EMP Fac Data Metro DC-NoVA'!$AK$10</f>
        <v>1.3169094083916824E-2</v>
      </c>
      <c r="AH1095">
        <f t="shared" ref="AH1095:AH1100" si="97">AG1095*$AF1095/$AC1095</f>
        <v>3.6079709818950197E-5</v>
      </c>
      <c r="AI1095">
        <f>AC1095*'2022 EMP Fac Data Metro DC-NoVA'!$AL$10</f>
        <v>1.3217940317763782E-2</v>
      </c>
      <c r="AJ1095">
        <f t="shared" ref="AJ1095:AJ1100" si="98">AI1095*$AF1095/$AC1095</f>
        <v>3.6213535117161046E-5</v>
      </c>
      <c r="AK1095" s="53" t="s">
        <v>1334</v>
      </c>
    </row>
    <row r="1096" spans="1:37" ht="28.8" x14ac:dyDescent="0.3">
      <c r="A1096" t="s">
        <v>356</v>
      </c>
      <c r="B1096">
        <v>2022</v>
      </c>
      <c r="C1096">
        <v>71958</v>
      </c>
      <c r="D1096">
        <v>6438011</v>
      </c>
      <c r="E1096" s="1" t="s">
        <v>492</v>
      </c>
      <c r="F1096" s="1" t="s">
        <v>45</v>
      </c>
      <c r="G1096" s="49">
        <v>153</v>
      </c>
      <c r="H1096" t="s">
        <v>493</v>
      </c>
      <c r="I1096">
        <v>15</v>
      </c>
      <c r="J1096">
        <v>15</v>
      </c>
      <c r="K1096" s="1" t="s">
        <v>520</v>
      </c>
      <c r="L1096">
        <v>15</v>
      </c>
      <c r="M1096">
        <v>15</v>
      </c>
      <c r="N1096">
        <v>7</v>
      </c>
      <c r="O1096">
        <v>24</v>
      </c>
      <c r="P1096">
        <v>8760</v>
      </c>
      <c r="Q1096">
        <v>1</v>
      </c>
      <c r="R1096">
        <v>1</v>
      </c>
      <c r="S1096" s="1" t="s">
        <v>520</v>
      </c>
      <c r="T1096">
        <v>39999999</v>
      </c>
      <c r="U1096" s="53" t="s">
        <v>36</v>
      </c>
      <c r="V1096" s="53" t="s">
        <v>38</v>
      </c>
      <c r="W1096" s="53" t="s">
        <v>30</v>
      </c>
      <c r="X1096">
        <v>26</v>
      </c>
      <c r="Y1096">
        <v>15</v>
      </c>
      <c r="Z1096">
        <v>24</v>
      </c>
      <c r="AA1096">
        <v>35</v>
      </c>
      <c r="AB1096">
        <v>16</v>
      </c>
      <c r="AC1096" s="5">
        <v>2.4000000000000001E-4</v>
      </c>
      <c r="AD1096" t="s">
        <v>1202</v>
      </c>
      <c r="AE1096" s="5">
        <f t="shared" si="96"/>
        <v>7.8214285714285721</v>
      </c>
      <c r="AF1096" s="5">
        <f t="shared" si="95"/>
        <v>6.5753424657534235E-7</v>
      </c>
      <c r="AG1096">
        <f>AC1096*'2022 EMP Fac Data Metro DC-NoVA'!$AN$10</f>
        <v>2.4834504935999951E-4</v>
      </c>
      <c r="AH1096">
        <f t="shared" si="97"/>
        <v>6.8039739550684784E-7</v>
      </c>
      <c r="AI1096">
        <f>AC1096*'2022 EMP Fac Data Metro DC-NoVA'!$AO$10</f>
        <v>2.6612759472000052E-4</v>
      </c>
      <c r="AJ1096">
        <f t="shared" si="98"/>
        <v>7.2911669786301491E-7</v>
      </c>
      <c r="AK1096" s="53" t="s">
        <v>1334</v>
      </c>
    </row>
    <row r="1097" spans="1:37" ht="28.8" x14ac:dyDescent="0.3">
      <c r="A1097" t="s">
        <v>356</v>
      </c>
      <c r="B1097">
        <v>2022</v>
      </c>
      <c r="C1097">
        <v>71958</v>
      </c>
      <c r="D1097">
        <v>6438011</v>
      </c>
      <c r="E1097" s="1" t="s">
        <v>492</v>
      </c>
      <c r="F1097" s="1" t="s">
        <v>45</v>
      </c>
      <c r="G1097" s="49">
        <v>153</v>
      </c>
      <c r="H1097" t="s">
        <v>493</v>
      </c>
      <c r="I1097">
        <v>15</v>
      </c>
      <c r="J1097">
        <v>15</v>
      </c>
      <c r="K1097" s="1" t="s">
        <v>520</v>
      </c>
      <c r="L1097">
        <v>15</v>
      </c>
      <c r="M1097">
        <v>15</v>
      </c>
      <c r="N1097">
        <v>7</v>
      </c>
      <c r="O1097">
        <v>24</v>
      </c>
      <c r="P1097">
        <v>8760</v>
      </c>
      <c r="Q1097">
        <v>1</v>
      </c>
      <c r="R1097">
        <v>1</v>
      </c>
      <c r="S1097" s="1" t="s">
        <v>520</v>
      </c>
      <c r="T1097">
        <v>39999999</v>
      </c>
      <c r="U1097" s="53" t="s">
        <v>36</v>
      </c>
      <c r="V1097" s="53" t="s">
        <v>38</v>
      </c>
      <c r="W1097" s="53" t="s">
        <v>35</v>
      </c>
      <c r="X1097">
        <v>26</v>
      </c>
      <c r="Y1097">
        <v>15</v>
      </c>
      <c r="Z1097">
        <v>24</v>
      </c>
      <c r="AA1097">
        <v>35</v>
      </c>
      <c r="AB1097">
        <v>16</v>
      </c>
      <c r="AC1097" s="5">
        <v>2.4000000000000001E-4</v>
      </c>
      <c r="AD1097" t="s">
        <v>1202</v>
      </c>
      <c r="AE1097" s="5">
        <f t="shared" si="96"/>
        <v>7.8214285714285721</v>
      </c>
      <c r="AF1097" s="5">
        <f t="shared" si="95"/>
        <v>6.5753424657534235E-7</v>
      </c>
      <c r="AG1097">
        <f>AC1097*'2022 EMP Fac Data Metro DC-NoVA'!$AN$10</f>
        <v>2.4834504935999951E-4</v>
      </c>
      <c r="AH1097">
        <f t="shared" si="97"/>
        <v>6.8039739550684784E-7</v>
      </c>
      <c r="AI1097">
        <f>AC1097*'2022 EMP Fac Data Metro DC-NoVA'!$AO$10</f>
        <v>2.6612759472000052E-4</v>
      </c>
      <c r="AJ1097">
        <f t="shared" si="98"/>
        <v>7.2911669786301491E-7</v>
      </c>
      <c r="AK1097" s="53" t="s">
        <v>1334</v>
      </c>
    </row>
    <row r="1098" spans="1:37" ht="28.8" x14ac:dyDescent="0.3">
      <c r="A1098" t="s">
        <v>356</v>
      </c>
      <c r="B1098">
        <v>2022</v>
      </c>
      <c r="C1098">
        <v>71958</v>
      </c>
      <c r="D1098">
        <v>6438011</v>
      </c>
      <c r="E1098" s="1" t="s">
        <v>492</v>
      </c>
      <c r="F1098" s="1" t="s">
        <v>45</v>
      </c>
      <c r="G1098" s="49">
        <v>153</v>
      </c>
      <c r="H1098" t="s">
        <v>493</v>
      </c>
      <c r="I1098">
        <v>15</v>
      </c>
      <c r="J1098">
        <v>15</v>
      </c>
      <c r="K1098" s="1" t="s">
        <v>520</v>
      </c>
      <c r="L1098">
        <v>15</v>
      </c>
      <c r="M1098">
        <v>15</v>
      </c>
      <c r="N1098">
        <v>7</v>
      </c>
      <c r="O1098">
        <v>24</v>
      </c>
      <c r="P1098">
        <v>8760</v>
      </c>
      <c r="Q1098">
        <v>1</v>
      </c>
      <c r="R1098">
        <v>1</v>
      </c>
      <c r="S1098" s="1" t="s">
        <v>520</v>
      </c>
      <c r="T1098">
        <v>39999999</v>
      </c>
      <c r="U1098" s="53" t="s">
        <v>36</v>
      </c>
      <c r="V1098" s="53" t="s">
        <v>38</v>
      </c>
      <c r="W1098" s="53" t="s">
        <v>31</v>
      </c>
      <c r="X1098">
        <v>26</v>
      </c>
      <c r="Y1098">
        <v>15</v>
      </c>
      <c r="Z1098">
        <v>24</v>
      </c>
      <c r="AA1098">
        <v>35</v>
      </c>
      <c r="AB1098">
        <v>16</v>
      </c>
      <c r="AC1098" s="51">
        <v>1.5999999999999999E-5</v>
      </c>
      <c r="AD1098" t="s">
        <v>1202</v>
      </c>
      <c r="AE1098" s="5">
        <f t="shared" si="96"/>
        <v>7.8214285714285721</v>
      </c>
      <c r="AF1098" s="5">
        <f t="shared" si="95"/>
        <v>4.383561643835616E-8</v>
      </c>
      <c r="AG1098">
        <f>AC1098*'2022 EMP Fac Data Metro DC-NoVA'!$AQ$10</f>
        <v>1.6556336623999992E-5</v>
      </c>
      <c r="AH1098">
        <f t="shared" si="97"/>
        <v>4.5359826367123258E-8</v>
      </c>
      <c r="AI1098">
        <f>AC1098*'2022 EMP Fac Data Metro DC-NoVA'!$AR$10</f>
        <v>1.7741839647999985E-5</v>
      </c>
      <c r="AJ1098">
        <f t="shared" si="98"/>
        <v>4.8607779857534197E-8</v>
      </c>
      <c r="AK1098" s="53" t="s">
        <v>1334</v>
      </c>
    </row>
    <row r="1099" spans="1:37" ht="33" x14ac:dyDescent="0.3">
      <c r="A1099" t="s">
        <v>356</v>
      </c>
      <c r="B1099">
        <v>2022</v>
      </c>
      <c r="C1099">
        <v>71958</v>
      </c>
      <c r="D1099">
        <v>6438011</v>
      </c>
      <c r="E1099" s="1" t="s">
        <v>492</v>
      </c>
      <c r="F1099" s="1" t="s">
        <v>45</v>
      </c>
      <c r="G1099" s="49">
        <v>153</v>
      </c>
      <c r="H1099" t="s">
        <v>493</v>
      </c>
      <c r="I1099">
        <v>15</v>
      </c>
      <c r="J1099">
        <v>15</v>
      </c>
      <c r="K1099" s="1" t="s">
        <v>520</v>
      </c>
      <c r="L1099">
        <v>15</v>
      </c>
      <c r="M1099">
        <v>15</v>
      </c>
      <c r="N1099">
        <v>7</v>
      </c>
      <c r="O1099">
        <v>24</v>
      </c>
      <c r="P1099">
        <v>8760</v>
      </c>
      <c r="Q1099">
        <v>1</v>
      </c>
      <c r="R1099">
        <v>1</v>
      </c>
      <c r="S1099" s="1" t="s">
        <v>520</v>
      </c>
      <c r="T1099">
        <v>39999999</v>
      </c>
      <c r="U1099" s="53" t="s">
        <v>36</v>
      </c>
      <c r="V1099" s="53" t="s">
        <v>38</v>
      </c>
      <c r="W1099" s="53" t="s">
        <v>32</v>
      </c>
      <c r="X1099">
        <v>26</v>
      </c>
      <c r="Y1099">
        <v>15</v>
      </c>
      <c r="Z1099">
        <v>24</v>
      </c>
      <c r="AA1099">
        <v>35</v>
      </c>
      <c r="AB1099">
        <v>16</v>
      </c>
      <c r="AC1099" s="5">
        <v>7.0400000000000003E-3</v>
      </c>
      <c r="AD1099" t="s">
        <v>1202</v>
      </c>
      <c r="AE1099" s="5">
        <f t="shared" si="96"/>
        <v>7.8214285714285721</v>
      </c>
      <c r="AF1099" s="5">
        <f t="shared" si="95"/>
        <v>1.9287671232876712E-5</v>
      </c>
      <c r="AG1099">
        <f>AC1099*'2022 EMP Fac Data Metro DC-NoVA'!$AT$10</f>
        <v>7.2847881145599799E-3</v>
      </c>
      <c r="AH1099">
        <f t="shared" si="97"/>
        <v>1.9958323601534188E-5</v>
      </c>
      <c r="AI1099">
        <f>AC1099*'2022 EMP Fac Data Metro DC-NoVA'!$AU$10</f>
        <v>7.8064094451200002E-3</v>
      </c>
      <c r="AJ1099">
        <f t="shared" si="98"/>
        <v>2.138742313731507E-5</v>
      </c>
      <c r="AK1099" s="53" t="s">
        <v>1334</v>
      </c>
    </row>
    <row r="1100" spans="1:37" ht="57.6" x14ac:dyDescent="0.3">
      <c r="A1100" t="s">
        <v>356</v>
      </c>
      <c r="B1100">
        <v>2022</v>
      </c>
      <c r="C1100">
        <v>71958</v>
      </c>
      <c r="D1100">
        <v>6438011</v>
      </c>
      <c r="E1100" s="1" t="s">
        <v>492</v>
      </c>
      <c r="F1100" s="1" t="s">
        <v>45</v>
      </c>
      <c r="G1100" s="49">
        <v>153</v>
      </c>
      <c r="H1100" t="s">
        <v>493</v>
      </c>
      <c r="I1100">
        <v>16</v>
      </c>
      <c r="J1100">
        <v>16</v>
      </c>
      <c r="K1100" s="1" t="s">
        <v>521</v>
      </c>
      <c r="L1100">
        <v>16</v>
      </c>
      <c r="M1100">
        <v>16</v>
      </c>
      <c r="N1100">
        <v>7</v>
      </c>
      <c r="O1100">
        <v>24</v>
      </c>
      <c r="P1100">
        <v>8760</v>
      </c>
      <c r="Q1100">
        <v>1</v>
      </c>
      <c r="R1100">
        <v>1</v>
      </c>
      <c r="S1100" s="1" t="s">
        <v>522</v>
      </c>
      <c r="T1100">
        <v>20280001</v>
      </c>
      <c r="U1100" s="53" t="s">
        <v>523</v>
      </c>
      <c r="V1100" s="53" t="s">
        <v>523</v>
      </c>
      <c r="W1100" s="53" t="s">
        <v>32</v>
      </c>
      <c r="X1100">
        <v>25</v>
      </c>
      <c r="Y1100">
        <v>25</v>
      </c>
      <c r="Z1100">
        <v>25</v>
      </c>
      <c r="AA1100">
        <v>25</v>
      </c>
      <c r="AB1100">
        <v>0.19</v>
      </c>
      <c r="AC1100" s="5">
        <v>0.19</v>
      </c>
      <c r="AD1100" t="s">
        <v>1202</v>
      </c>
      <c r="AE1100" s="5">
        <f t="shared" si="96"/>
        <v>13.035714285714286</v>
      </c>
      <c r="AF1100" s="5">
        <f t="shared" si="95"/>
        <v>5.2197802197802203E-4</v>
      </c>
      <c r="AG1100">
        <f>AC1100*'2022 EMP Fac Data Metro DC-NoVA'!$AT$10</f>
        <v>0.19660649740999944</v>
      </c>
      <c r="AH1100">
        <f t="shared" si="97"/>
        <v>5.4012774013736118E-4</v>
      </c>
      <c r="AI1100">
        <f>AC1100*'2022 EMP Fac Data Metro DC-NoVA'!$AU$10</f>
        <v>0.21068434581999998</v>
      </c>
      <c r="AJ1100">
        <f t="shared" si="98"/>
        <v>5.7880314785714278E-4</v>
      </c>
      <c r="AK1100" s="53" t="s">
        <v>1334</v>
      </c>
    </row>
    <row r="1101" spans="1:37" ht="57.6" x14ac:dyDescent="0.3">
      <c r="A1101" t="s">
        <v>595</v>
      </c>
      <c r="B1101">
        <v>2022</v>
      </c>
      <c r="C1101">
        <v>71961</v>
      </c>
      <c r="D1101">
        <v>6743811</v>
      </c>
      <c r="E1101" s="1" t="s">
        <v>991</v>
      </c>
      <c r="F1101" s="1" t="s">
        <v>43</v>
      </c>
      <c r="G1101" s="48" t="s">
        <v>44</v>
      </c>
      <c r="H1101" t="s">
        <v>992</v>
      </c>
      <c r="I1101">
        <v>2</v>
      </c>
      <c r="J1101">
        <v>2</v>
      </c>
      <c r="K1101" s="1" t="s">
        <v>993</v>
      </c>
      <c r="L1101">
        <v>2</v>
      </c>
      <c r="M1101">
        <v>2</v>
      </c>
      <c r="N1101">
        <v>7</v>
      </c>
      <c r="O1101">
        <v>24</v>
      </c>
      <c r="P1101">
        <v>8760</v>
      </c>
      <c r="Q1101">
        <v>1</v>
      </c>
      <c r="R1101">
        <v>1</v>
      </c>
      <c r="S1101" s="1" t="s">
        <v>994</v>
      </c>
      <c r="T1101">
        <v>20100802</v>
      </c>
      <c r="U1101" s="53" t="s">
        <v>37</v>
      </c>
      <c r="V1101" s="53" t="s">
        <v>37</v>
      </c>
      <c r="W1101" s="53" t="s">
        <v>28</v>
      </c>
      <c r="X1101">
        <v>23</v>
      </c>
      <c r="Y1101">
        <v>26</v>
      </c>
      <c r="Z1101">
        <v>26</v>
      </c>
      <c r="AA1101">
        <v>25</v>
      </c>
      <c r="AB1101">
        <v>625.9</v>
      </c>
      <c r="AC1101" s="5">
        <v>0</v>
      </c>
      <c r="AD1101" t="s">
        <v>1202</v>
      </c>
      <c r="AE1101" s="5">
        <f t="shared" si="96"/>
        <v>13.557142857142857</v>
      </c>
      <c r="AF1101" s="5">
        <f t="shared" si="95"/>
        <v>0</v>
      </c>
      <c r="AG1101" s="5">
        <v>0</v>
      </c>
      <c r="AH1101">
        <v>0</v>
      </c>
      <c r="AI1101" s="5">
        <v>0</v>
      </c>
      <c r="AJ1101">
        <v>0</v>
      </c>
      <c r="AK1101" s="53" t="s">
        <v>1337</v>
      </c>
    </row>
    <row r="1102" spans="1:37" ht="57.6" x14ac:dyDescent="0.3">
      <c r="A1102" t="s">
        <v>595</v>
      </c>
      <c r="B1102">
        <v>2022</v>
      </c>
      <c r="C1102">
        <v>71961</v>
      </c>
      <c r="D1102">
        <v>6743811</v>
      </c>
      <c r="E1102" s="1" t="s">
        <v>991</v>
      </c>
      <c r="F1102" s="1" t="s">
        <v>43</v>
      </c>
      <c r="G1102" s="48" t="s">
        <v>44</v>
      </c>
      <c r="H1102" t="s">
        <v>992</v>
      </c>
      <c r="I1102">
        <v>2</v>
      </c>
      <c r="J1102">
        <v>2</v>
      </c>
      <c r="K1102" s="1" t="s">
        <v>993</v>
      </c>
      <c r="L1102">
        <v>2</v>
      </c>
      <c r="M1102">
        <v>2</v>
      </c>
      <c r="N1102">
        <v>7</v>
      </c>
      <c r="O1102">
        <v>24</v>
      </c>
      <c r="P1102">
        <v>8760</v>
      </c>
      <c r="Q1102">
        <v>1</v>
      </c>
      <c r="R1102">
        <v>1</v>
      </c>
      <c r="S1102" s="1" t="s">
        <v>994</v>
      </c>
      <c r="T1102">
        <v>20100802</v>
      </c>
      <c r="U1102" s="53" t="s">
        <v>37</v>
      </c>
      <c r="V1102" s="53" t="s">
        <v>37</v>
      </c>
      <c r="W1102" s="53" t="s">
        <v>29</v>
      </c>
      <c r="X1102">
        <v>23</v>
      </c>
      <c r="Y1102">
        <v>26</v>
      </c>
      <c r="Z1102">
        <v>26</v>
      </c>
      <c r="AA1102">
        <v>25</v>
      </c>
      <c r="AB1102">
        <v>625.9</v>
      </c>
      <c r="AC1102" s="5">
        <v>0</v>
      </c>
      <c r="AD1102" t="s">
        <v>1202</v>
      </c>
      <c r="AE1102" s="5">
        <f t="shared" si="96"/>
        <v>13.557142857142857</v>
      </c>
      <c r="AF1102" s="5">
        <f t="shared" si="95"/>
        <v>0</v>
      </c>
      <c r="AG1102" s="5">
        <v>0</v>
      </c>
      <c r="AH1102">
        <v>0</v>
      </c>
      <c r="AI1102" s="5">
        <v>0</v>
      </c>
      <c r="AJ1102">
        <v>0</v>
      </c>
      <c r="AK1102" s="53" t="s">
        <v>1337</v>
      </c>
    </row>
    <row r="1103" spans="1:37" ht="57.6" x14ac:dyDescent="0.3">
      <c r="A1103" t="s">
        <v>595</v>
      </c>
      <c r="B1103">
        <v>2022</v>
      </c>
      <c r="C1103">
        <v>71961</v>
      </c>
      <c r="D1103">
        <v>6743811</v>
      </c>
      <c r="E1103" s="1" t="s">
        <v>991</v>
      </c>
      <c r="F1103" s="1" t="s">
        <v>43</v>
      </c>
      <c r="G1103" s="48" t="s">
        <v>44</v>
      </c>
      <c r="H1103" t="s">
        <v>992</v>
      </c>
      <c r="I1103">
        <v>2</v>
      </c>
      <c r="J1103">
        <v>2</v>
      </c>
      <c r="K1103" s="1" t="s">
        <v>993</v>
      </c>
      <c r="L1103">
        <v>2</v>
      </c>
      <c r="M1103">
        <v>2</v>
      </c>
      <c r="N1103">
        <v>7</v>
      </c>
      <c r="O1103">
        <v>24</v>
      </c>
      <c r="P1103">
        <v>8760</v>
      </c>
      <c r="Q1103">
        <v>1</v>
      </c>
      <c r="R1103">
        <v>1</v>
      </c>
      <c r="S1103" s="1" t="s">
        <v>994</v>
      </c>
      <c r="T1103">
        <v>20100802</v>
      </c>
      <c r="U1103" s="53" t="s">
        <v>37</v>
      </c>
      <c r="V1103" s="53" t="s">
        <v>37</v>
      </c>
      <c r="W1103" s="53" t="s">
        <v>30</v>
      </c>
      <c r="X1103">
        <v>23</v>
      </c>
      <c r="Y1103">
        <v>26</v>
      </c>
      <c r="Z1103">
        <v>26</v>
      </c>
      <c r="AA1103">
        <v>25</v>
      </c>
      <c r="AB1103">
        <v>625.9</v>
      </c>
      <c r="AC1103" s="5">
        <v>7.5107999999999997</v>
      </c>
      <c r="AD1103" t="s">
        <v>1202</v>
      </c>
      <c r="AE1103" s="5">
        <f t="shared" si="96"/>
        <v>13.557142857142857</v>
      </c>
      <c r="AF1103" s="5">
        <f t="shared" si="95"/>
        <v>2.1459428571428574E-2</v>
      </c>
      <c r="AG1103" s="5">
        <f>AC1103</f>
        <v>7.5107999999999997</v>
      </c>
      <c r="AH1103">
        <f>AG1103*$AF1103/$AC1103</f>
        <v>2.1459428571428574E-2</v>
      </c>
      <c r="AI1103" s="5">
        <f>AC1103</f>
        <v>7.5107999999999997</v>
      </c>
      <c r="AJ1103">
        <f>AI1103*$AF1103/$AC1103</f>
        <v>2.1459428571428574E-2</v>
      </c>
      <c r="AK1103" s="53" t="s">
        <v>1337</v>
      </c>
    </row>
    <row r="1104" spans="1:37" ht="57.6" x14ac:dyDescent="0.3">
      <c r="A1104" t="s">
        <v>595</v>
      </c>
      <c r="B1104">
        <v>2022</v>
      </c>
      <c r="C1104">
        <v>71961</v>
      </c>
      <c r="D1104">
        <v>6743811</v>
      </c>
      <c r="E1104" s="1" t="s">
        <v>991</v>
      </c>
      <c r="F1104" s="1" t="s">
        <v>43</v>
      </c>
      <c r="G1104" s="48" t="s">
        <v>44</v>
      </c>
      <c r="H1104" t="s">
        <v>992</v>
      </c>
      <c r="I1104">
        <v>2</v>
      </c>
      <c r="J1104">
        <v>2</v>
      </c>
      <c r="K1104" s="1" t="s">
        <v>993</v>
      </c>
      <c r="L1104">
        <v>2</v>
      </c>
      <c r="M1104">
        <v>2</v>
      </c>
      <c r="N1104">
        <v>7</v>
      </c>
      <c r="O1104">
        <v>24</v>
      </c>
      <c r="P1104">
        <v>8760</v>
      </c>
      <c r="Q1104">
        <v>1</v>
      </c>
      <c r="R1104">
        <v>1</v>
      </c>
      <c r="S1104" s="1" t="s">
        <v>994</v>
      </c>
      <c r="T1104">
        <v>20100802</v>
      </c>
      <c r="U1104" s="53" t="s">
        <v>37</v>
      </c>
      <c r="V1104" s="53" t="s">
        <v>37</v>
      </c>
      <c r="W1104" s="53" t="s">
        <v>35</v>
      </c>
      <c r="X1104">
        <v>23</v>
      </c>
      <c r="Y1104">
        <v>26</v>
      </c>
      <c r="Z1104">
        <v>26</v>
      </c>
      <c r="AA1104">
        <v>25</v>
      </c>
      <c r="AB1104">
        <v>625.9</v>
      </c>
      <c r="AC1104" s="5">
        <v>7.5107999999999997</v>
      </c>
      <c r="AD1104" t="s">
        <v>1202</v>
      </c>
      <c r="AE1104" s="5">
        <f t="shared" si="96"/>
        <v>13.557142857142857</v>
      </c>
      <c r="AF1104" s="5">
        <f t="shared" si="95"/>
        <v>2.1459428571428574E-2</v>
      </c>
      <c r="AG1104" s="5">
        <f>AC1104</f>
        <v>7.5107999999999997</v>
      </c>
      <c r="AH1104">
        <f>AG1104*$AF1104/$AC1104</f>
        <v>2.1459428571428574E-2</v>
      </c>
      <c r="AI1104" s="5">
        <f>AC1104</f>
        <v>7.5107999999999997</v>
      </c>
      <c r="AJ1104">
        <f>AI1104*$AF1104/$AC1104</f>
        <v>2.1459428571428574E-2</v>
      </c>
      <c r="AK1104" s="53" t="s">
        <v>1337</v>
      </c>
    </row>
    <row r="1105" spans="1:37" ht="57.6" x14ac:dyDescent="0.3">
      <c r="A1105" t="s">
        <v>595</v>
      </c>
      <c r="B1105">
        <v>2022</v>
      </c>
      <c r="C1105">
        <v>71961</v>
      </c>
      <c r="D1105">
        <v>6743811</v>
      </c>
      <c r="E1105" s="1" t="s">
        <v>991</v>
      </c>
      <c r="F1105" s="1" t="s">
        <v>43</v>
      </c>
      <c r="G1105" s="48" t="s">
        <v>44</v>
      </c>
      <c r="H1105" t="s">
        <v>992</v>
      </c>
      <c r="I1105">
        <v>2</v>
      </c>
      <c r="J1105">
        <v>2</v>
      </c>
      <c r="K1105" s="1" t="s">
        <v>993</v>
      </c>
      <c r="L1105">
        <v>2</v>
      </c>
      <c r="M1105">
        <v>2</v>
      </c>
      <c r="N1105">
        <v>7</v>
      </c>
      <c r="O1105">
        <v>24</v>
      </c>
      <c r="P1105">
        <v>8760</v>
      </c>
      <c r="Q1105">
        <v>1</v>
      </c>
      <c r="R1105">
        <v>1</v>
      </c>
      <c r="S1105" s="1" t="s">
        <v>994</v>
      </c>
      <c r="T1105">
        <v>20100802</v>
      </c>
      <c r="U1105" s="53" t="s">
        <v>37</v>
      </c>
      <c r="V1105" s="53" t="s">
        <v>37</v>
      </c>
      <c r="W1105" s="53" t="s">
        <v>31</v>
      </c>
      <c r="X1105">
        <v>23</v>
      </c>
      <c r="Y1105">
        <v>26</v>
      </c>
      <c r="Z1105">
        <v>26</v>
      </c>
      <c r="AA1105">
        <v>25</v>
      </c>
      <c r="AB1105">
        <v>625.9</v>
      </c>
      <c r="AC1105" s="5">
        <v>2.5755785000000002</v>
      </c>
      <c r="AD1105" t="s">
        <v>1202</v>
      </c>
      <c r="AE1105" s="5">
        <f t="shared" si="96"/>
        <v>13.557142857142857</v>
      </c>
      <c r="AF1105" s="5">
        <f t="shared" si="95"/>
        <v>7.3587957142857143E-3</v>
      </c>
      <c r="AG1105" s="5">
        <f>AC1105</f>
        <v>2.5755785000000002</v>
      </c>
      <c r="AH1105">
        <f>AG1105*$AF1105/$AC1105</f>
        <v>7.3587957142857143E-3</v>
      </c>
      <c r="AI1105" s="5">
        <f>AC1105</f>
        <v>2.5755785000000002</v>
      </c>
      <c r="AJ1105">
        <f>AI1105*$AF1105/$AC1105</f>
        <v>7.3587957142857143E-3</v>
      </c>
      <c r="AK1105" s="53" t="s">
        <v>1337</v>
      </c>
    </row>
    <row r="1106" spans="1:37" ht="57.6" x14ac:dyDescent="0.3">
      <c r="A1106" t="s">
        <v>595</v>
      </c>
      <c r="B1106">
        <v>2022</v>
      </c>
      <c r="C1106">
        <v>71961</v>
      </c>
      <c r="D1106">
        <v>6743811</v>
      </c>
      <c r="E1106" s="1" t="s">
        <v>991</v>
      </c>
      <c r="F1106" s="1" t="s">
        <v>43</v>
      </c>
      <c r="G1106" s="48" t="s">
        <v>44</v>
      </c>
      <c r="H1106" t="s">
        <v>992</v>
      </c>
      <c r="I1106">
        <v>2</v>
      </c>
      <c r="J1106">
        <v>2</v>
      </c>
      <c r="K1106" s="1" t="s">
        <v>993</v>
      </c>
      <c r="L1106">
        <v>2</v>
      </c>
      <c r="M1106">
        <v>2</v>
      </c>
      <c r="N1106">
        <v>7</v>
      </c>
      <c r="O1106">
        <v>24</v>
      </c>
      <c r="P1106">
        <v>8760</v>
      </c>
      <c r="Q1106">
        <v>1</v>
      </c>
      <c r="R1106">
        <v>1</v>
      </c>
      <c r="S1106" s="1" t="s">
        <v>994</v>
      </c>
      <c r="T1106">
        <v>20100802</v>
      </c>
      <c r="U1106" s="53" t="s">
        <v>37</v>
      </c>
      <c r="V1106" s="53" t="s">
        <v>37</v>
      </c>
      <c r="W1106" s="53" t="s">
        <v>32</v>
      </c>
      <c r="X1106">
        <v>23</v>
      </c>
      <c r="Y1106">
        <v>26</v>
      </c>
      <c r="Z1106">
        <v>26</v>
      </c>
      <c r="AA1106">
        <v>25</v>
      </c>
      <c r="AB1106">
        <v>625.9</v>
      </c>
      <c r="AC1106" s="5">
        <v>0</v>
      </c>
      <c r="AD1106" t="s">
        <v>1202</v>
      </c>
      <c r="AE1106" s="5">
        <f t="shared" si="96"/>
        <v>13.557142857142857</v>
      </c>
      <c r="AF1106" s="5">
        <f t="shared" si="95"/>
        <v>0</v>
      </c>
      <c r="AG1106" s="5">
        <v>0</v>
      </c>
      <c r="AH1106">
        <v>0</v>
      </c>
      <c r="AI1106" s="5">
        <v>0</v>
      </c>
      <c r="AJ1106">
        <v>0</v>
      </c>
      <c r="AK1106" s="53" t="s">
        <v>1337</v>
      </c>
    </row>
    <row r="1107" spans="1:37" ht="57.6" x14ac:dyDescent="0.3">
      <c r="A1107" t="s">
        <v>595</v>
      </c>
      <c r="B1107">
        <v>2022</v>
      </c>
      <c r="C1107">
        <v>71961</v>
      </c>
      <c r="D1107">
        <v>6743811</v>
      </c>
      <c r="E1107" s="1" t="s">
        <v>991</v>
      </c>
      <c r="F1107" s="1" t="s">
        <v>43</v>
      </c>
      <c r="G1107" s="48" t="s">
        <v>44</v>
      </c>
      <c r="H1107" t="s">
        <v>992</v>
      </c>
      <c r="I1107">
        <v>2</v>
      </c>
      <c r="J1107">
        <v>2</v>
      </c>
      <c r="K1107" s="1" t="s">
        <v>993</v>
      </c>
      <c r="L1107">
        <v>2</v>
      </c>
      <c r="M1107">
        <v>2</v>
      </c>
      <c r="N1107">
        <v>7</v>
      </c>
      <c r="O1107">
        <v>24</v>
      </c>
      <c r="P1107">
        <v>8760</v>
      </c>
      <c r="Q1107">
        <v>2</v>
      </c>
      <c r="R1107">
        <v>2</v>
      </c>
      <c r="S1107" s="1" t="s">
        <v>995</v>
      </c>
      <c r="T1107">
        <v>20100802</v>
      </c>
      <c r="U1107" s="53" t="s">
        <v>37</v>
      </c>
      <c r="V1107" s="53" t="s">
        <v>38</v>
      </c>
      <c r="W1107" s="53" t="s">
        <v>28</v>
      </c>
      <c r="X1107">
        <v>23</v>
      </c>
      <c r="Y1107">
        <v>26</v>
      </c>
      <c r="Z1107">
        <v>26</v>
      </c>
      <c r="AA1107">
        <v>25</v>
      </c>
      <c r="AB1107">
        <v>32070</v>
      </c>
      <c r="AC1107" s="5">
        <v>64.941749999999999</v>
      </c>
      <c r="AD1107" t="s">
        <v>1202</v>
      </c>
      <c r="AE1107" s="5">
        <f t="shared" si="96"/>
        <v>13.557142857142857</v>
      </c>
      <c r="AF1107" s="5">
        <f t="shared" si="95"/>
        <v>0.18554785714285715</v>
      </c>
      <c r="AG1107" s="5">
        <f>AC1107</f>
        <v>64.941749999999999</v>
      </c>
      <c r="AH1107">
        <f>AG1107*$AF1107/$AC1107</f>
        <v>0.18554785714285715</v>
      </c>
      <c r="AI1107" s="5">
        <f>AC1107</f>
        <v>64.941749999999999</v>
      </c>
      <c r="AJ1107">
        <f>AI1107*$AF1107/$AC1107</f>
        <v>0.18554785714285715</v>
      </c>
      <c r="AK1107" s="53" t="s">
        <v>1337</v>
      </c>
    </row>
    <row r="1108" spans="1:37" ht="57.6" x14ac:dyDescent="0.3">
      <c r="A1108" t="s">
        <v>595</v>
      </c>
      <c r="B1108">
        <v>2022</v>
      </c>
      <c r="C1108">
        <v>71961</v>
      </c>
      <c r="D1108">
        <v>6743811</v>
      </c>
      <c r="E1108" s="1" t="s">
        <v>991</v>
      </c>
      <c r="F1108" s="1" t="s">
        <v>43</v>
      </c>
      <c r="G1108" s="48" t="s">
        <v>44</v>
      </c>
      <c r="H1108" t="s">
        <v>992</v>
      </c>
      <c r="I1108">
        <v>2</v>
      </c>
      <c r="J1108">
        <v>2</v>
      </c>
      <c r="K1108" s="1" t="s">
        <v>993</v>
      </c>
      <c r="L1108">
        <v>2</v>
      </c>
      <c r="M1108">
        <v>2</v>
      </c>
      <c r="N1108">
        <v>7</v>
      </c>
      <c r="O1108">
        <v>24</v>
      </c>
      <c r="P1108">
        <v>8760</v>
      </c>
      <c r="Q1108">
        <v>2</v>
      </c>
      <c r="R1108">
        <v>2</v>
      </c>
      <c r="S1108" s="1" t="s">
        <v>995</v>
      </c>
      <c r="T1108">
        <v>20100802</v>
      </c>
      <c r="U1108" s="53" t="s">
        <v>37</v>
      </c>
      <c r="V1108" s="53" t="s">
        <v>38</v>
      </c>
      <c r="W1108" s="53" t="s">
        <v>29</v>
      </c>
      <c r="X1108">
        <v>23</v>
      </c>
      <c r="Y1108">
        <v>26</v>
      </c>
      <c r="Z1108">
        <v>26</v>
      </c>
      <c r="AA1108">
        <v>25</v>
      </c>
      <c r="AB1108">
        <v>32070</v>
      </c>
      <c r="AC1108" s="5">
        <v>32.07</v>
      </c>
      <c r="AD1108" t="s">
        <v>1202</v>
      </c>
      <c r="AE1108" s="5">
        <f t="shared" si="96"/>
        <v>13.557142857142857</v>
      </c>
      <c r="AF1108" s="5">
        <f t="shared" si="95"/>
        <v>9.1628571428571434E-2</v>
      </c>
      <c r="AG1108" s="5">
        <f>AC1108</f>
        <v>32.07</v>
      </c>
      <c r="AH1108">
        <f>AG1108*$AF1108/$AC1108</f>
        <v>9.1628571428571434E-2</v>
      </c>
      <c r="AI1108" s="5">
        <f>AC1108</f>
        <v>32.07</v>
      </c>
      <c r="AJ1108">
        <f>AI1108*$AF1108/$AC1108</f>
        <v>9.1628571428571434E-2</v>
      </c>
      <c r="AK1108" s="53" t="s">
        <v>1337</v>
      </c>
    </row>
    <row r="1109" spans="1:37" ht="57.6" x14ac:dyDescent="0.3">
      <c r="A1109" t="s">
        <v>595</v>
      </c>
      <c r="B1109">
        <v>2022</v>
      </c>
      <c r="C1109">
        <v>71961</v>
      </c>
      <c r="D1109">
        <v>6743811</v>
      </c>
      <c r="E1109" s="1" t="s">
        <v>991</v>
      </c>
      <c r="F1109" s="1" t="s">
        <v>43</v>
      </c>
      <c r="G1109" s="48" t="s">
        <v>44</v>
      </c>
      <c r="H1109" t="s">
        <v>992</v>
      </c>
      <c r="I1109">
        <v>2</v>
      </c>
      <c r="J1109">
        <v>2</v>
      </c>
      <c r="K1109" s="1" t="s">
        <v>993</v>
      </c>
      <c r="L1109">
        <v>2</v>
      </c>
      <c r="M1109">
        <v>2</v>
      </c>
      <c r="N1109">
        <v>7</v>
      </c>
      <c r="O1109">
        <v>24</v>
      </c>
      <c r="P1109">
        <v>8760</v>
      </c>
      <c r="Q1109">
        <v>2</v>
      </c>
      <c r="R1109">
        <v>2</v>
      </c>
      <c r="S1109" s="1" t="s">
        <v>995</v>
      </c>
      <c r="T1109">
        <v>20100802</v>
      </c>
      <c r="U1109" s="53" t="s">
        <v>37</v>
      </c>
      <c r="V1109" s="53" t="s">
        <v>38</v>
      </c>
      <c r="W1109" s="53" t="s">
        <v>32</v>
      </c>
      <c r="X1109">
        <v>23</v>
      </c>
      <c r="Y1109">
        <v>26</v>
      </c>
      <c r="Z1109">
        <v>26</v>
      </c>
      <c r="AA1109">
        <v>25</v>
      </c>
      <c r="AB1109">
        <v>32070</v>
      </c>
      <c r="AC1109" s="5">
        <v>14.7522</v>
      </c>
      <c r="AD1109" t="s">
        <v>1202</v>
      </c>
      <c r="AE1109" s="5">
        <f t="shared" si="96"/>
        <v>13.557142857142857</v>
      </c>
      <c r="AF1109" s="5">
        <f t="shared" si="95"/>
        <v>4.2149142857142864E-2</v>
      </c>
      <c r="AG1109" s="5">
        <f>AC1109</f>
        <v>14.7522</v>
      </c>
      <c r="AH1109">
        <f>AG1109*$AF1109/$AC1109</f>
        <v>4.2149142857142864E-2</v>
      </c>
      <c r="AI1109" s="5">
        <f>AC1109</f>
        <v>14.7522</v>
      </c>
      <c r="AJ1109">
        <f>AI1109*$AF1109/$AC1109</f>
        <v>4.2149142857142864E-2</v>
      </c>
      <c r="AK1109" s="53" t="s">
        <v>1337</v>
      </c>
    </row>
    <row r="1110" spans="1:37" ht="43.2" x14ac:dyDescent="0.3">
      <c r="A1110" t="s">
        <v>356</v>
      </c>
      <c r="B1110">
        <v>2022</v>
      </c>
      <c r="C1110">
        <v>71978</v>
      </c>
      <c r="D1110">
        <v>5023311</v>
      </c>
      <c r="E1110" s="1" t="s">
        <v>524</v>
      </c>
      <c r="F1110" s="1" t="s">
        <v>41</v>
      </c>
      <c r="G1110" s="49">
        <v>107</v>
      </c>
      <c r="H1110" t="s">
        <v>525</v>
      </c>
      <c r="I1110">
        <v>1</v>
      </c>
      <c r="J1110">
        <v>1</v>
      </c>
      <c r="K1110" s="1" t="s">
        <v>526</v>
      </c>
      <c r="L1110">
        <v>1</v>
      </c>
      <c r="M1110">
        <v>1</v>
      </c>
      <c r="N1110">
        <v>7</v>
      </c>
      <c r="O1110">
        <v>24</v>
      </c>
      <c r="P1110">
        <v>4119</v>
      </c>
      <c r="Q1110">
        <v>1</v>
      </c>
      <c r="R1110" t="s">
        <v>527</v>
      </c>
      <c r="S1110" s="1" t="s">
        <v>528</v>
      </c>
      <c r="T1110">
        <v>20200255</v>
      </c>
      <c r="U1110" s="53" t="s">
        <v>37</v>
      </c>
      <c r="V1110" s="53" t="s">
        <v>37</v>
      </c>
      <c r="W1110" s="53" t="s">
        <v>28</v>
      </c>
      <c r="X1110">
        <v>15</v>
      </c>
      <c r="Y1110">
        <v>34</v>
      </c>
      <c r="Z1110">
        <v>46</v>
      </c>
      <c r="AA1110">
        <v>5</v>
      </c>
      <c r="AB1110">
        <v>11.35</v>
      </c>
      <c r="AC1110" s="5">
        <v>0</v>
      </c>
      <c r="AD1110" t="s">
        <v>1202</v>
      </c>
      <c r="AE1110" s="5">
        <f t="shared" si="96"/>
        <v>8.3360714285714295</v>
      </c>
      <c r="AF1110" s="5">
        <f t="shared" si="95"/>
        <v>0</v>
      </c>
      <c r="AG1110">
        <v>0</v>
      </c>
      <c r="AH1110">
        <v>0</v>
      </c>
      <c r="AI1110">
        <v>0</v>
      </c>
      <c r="AJ1110">
        <v>0</v>
      </c>
      <c r="AK1110" s="53" t="s">
        <v>1334</v>
      </c>
    </row>
    <row r="1111" spans="1:37" ht="43.2" x14ac:dyDescent="0.3">
      <c r="A1111" t="s">
        <v>356</v>
      </c>
      <c r="B1111">
        <v>2022</v>
      </c>
      <c r="C1111">
        <v>71978</v>
      </c>
      <c r="D1111">
        <v>5023311</v>
      </c>
      <c r="E1111" s="1" t="s">
        <v>524</v>
      </c>
      <c r="F1111" s="1" t="s">
        <v>41</v>
      </c>
      <c r="G1111" s="49">
        <v>107</v>
      </c>
      <c r="H1111" t="s">
        <v>525</v>
      </c>
      <c r="I1111">
        <v>1</v>
      </c>
      <c r="J1111">
        <v>1</v>
      </c>
      <c r="K1111" s="1" t="s">
        <v>526</v>
      </c>
      <c r="L1111">
        <v>1</v>
      </c>
      <c r="M1111">
        <v>1</v>
      </c>
      <c r="N1111">
        <v>7</v>
      </c>
      <c r="O1111">
        <v>24</v>
      </c>
      <c r="P1111">
        <v>4119</v>
      </c>
      <c r="Q1111">
        <v>1</v>
      </c>
      <c r="R1111" t="s">
        <v>527</v>
      </c>
      <c r="S1111" s="1" t="s">
        <v>528</v>
      </c>
      <c r="T1111">
        <v>20200255</v>
      </c>
      <c r="U1111" s="53" t="s">
        <v>37</v>
      </c>
      <c r="V1111" s="53" t="s">
        <v>37</v>
      </c>
      <c r="W1111" s="53" t="s">
        <v>29</v>
      </c>
      <c r="X1111">
        <v>15</v>
      </c>
      <c r="Y1111">
        <v>34</v>
      </c>
      <c r="Z1111">
        <v>46</v>
      </c>
      <c r="AA1111">
        <v>5</v>
      </c>
      <c r="AB1111">
        <v>11.35</v>
      </c>
      <c r="AC1111" s="5">
        <v>0</v>
      </c>
      <c r="AD1111" t="s">
        <v>1202</v>
      </c>
      <c r="AE1111" s="5">
        <f t="shared" si="96"/>
        <v>8.3360714285714295</v>
      </c>
      <c r="AF1111" s="5">
        <f t="shared" si="95"/>
        <v>0</v>
      </c>
      <c r="AG1111">
        <v>0</v>
      </c>
      <c r="AH1111">
        <v>0</v>
      </c>
      <c r="AI1111">
        <v>0</v>
      </c>
      <c r="AJ1111">
        <v>0</v>
      </c>
      <c r="AK1111" s="53" t="s">
        <v>1334</v>
      </c>
    </row>
    <row r="1112" spans="1:37" ht="43.2" x14ac:dyDescent="0.3">
      <c r="A1112" t="s">
        <v>356</v>
      </c>
      <c r="B1112">
        <v>2022</v>
      </c>
      <c r="C1112">
        <v>71978</v>
      </c>
      <c r="D1112">
        <v>5023311</v>
      </c>
      <c r="E1112" s="1" t="s">
        <v>524</v>
      </c>
      <c r="F1112" s="1" t="s">
        <v>41</v>
      </c>
      <c r="G1112" s="49">
        <v>107</v>
      </c>
      <c r="H1112" t="s">
        <v>525</v>
      </c>
      <c r="I1112">
        <v>1</v>
      </c>
      <c r="J1112">
        <v>1</v>
      </c>
      <c r="K1112" s="1" t="s">
        <v>526</v>
      </c>
      <c r="L1112">
        <v>1</v>
      </c>
      <c r="M1112">
        <v>1</v>
      </c>
      <c r="N1112">
        <v>7</v>
      </c>
      <c r="O1112">
        <v>24</v>
      </c>
      <c r="P1112">
        <v>4119</v>
      </c>
      <c r="Q1112">
        <v>1</v>
      </c>
      <c r="R1112" t="s">
        <v>527</v>
      </c>
      <c r="S1112" s="1" t="s">
        <v>528</v>
      </c>
      <c r="T1112">
        <v>20200255</v>
      </c>
      <c r="U1112" s="53" t="s">
        <v>37</v>
      </c>
      <c r="V1112" s="53" t="s">
        <v>37</v>
      </c>
      <c r="W1112" s="53" t="s">
        <v>30</v>
      </c>
      <c r="X1112">
        <v>15</v>
      </c>
      <c r="Y1112">
        <v>34</v>
      </c>
      <c r="Z1112">
        <v>46</v>
      </c>
      <c r="AA1112">
        <v>5</v>
      </c>
      <c r="AB1112">
        <v>11.35</v>
      </c>
      <c r="AC1112" s="5">
        <v>0</v>
      </c>
      <c r="AD1112" t="s">
        <v>1202</v>
      </c>
      <c r="AE1112" s="5">
        <f t="shared" si="96"/>
        <v>8.3360714285714295</v>
      </c>
      <c r="AF1112" s="5">
        <f t="shared" si="95"/>
        <v>0</v>
      </c>
      <c r="AG1112">
        <v>0</v>
      </c>
      <c r="AH1112">
        <v>0</v>
      </c>
      <c r="AI1112">
        <v>0</v>
      </c>
      <c r="AJ1112">
        <v>0</v>
      </c>
      <c r="AK1112" s="53" t="s">
        <v>1334</v>
      </c>
    </row>
    <row r="1113" spans="1:37" ht="43.2" x14ac:dyDescent="0.3">
      <c r="A1113" t="s">
        <v>356</v>
      </c>
      <c r="B1113">
        <v>2022</v>
      </c>
      <c r="C1113">
        <v>71978</v>
      </c>
      <c r="D1113">
        <v>5023311</v>
      </c>
      <c r="E1113" s="1" t="s">
        <v>524</v>
      </c>
      <c r="F1113" s="1" t="s">
        <v>41</v>
      </c>
      <c r="G1113" s="49">
        <v>107</v>
      </c>
      <c r="H1113" t="s">
        <v>525</v>
      </c>
      <c r="I1113">
        <v>1</v>
      </c>
      <c r="J1113">
        <v>1</v>
      </c>
      <c r="K1113" s="1" t="s">
        <v>526</v>
      </c>
      <c r="L1113">
        <v>1</v>
      </c>
      <c r="M1113">
        <v>1</v>
      </c>
      <c r="N1113">
        <v>7</v>
      </c>
      <c r="O1113">
        <v>24</v>
      </c>
      <c r="P1113">
        <v>4119</v>
      </c>
      <c r="Q1113">
        <v>1</v>
      </c>
      <c r="R1113" t="s">
        <v>527</v>
      </c>
      <c r="S1113" s="1" t="s">
        <v>528</v>
      </c>
      <c r="T1113">
        <v>20200255</v>
      </c>
      <c r="U1113" s="53" t="s">
        <v>37</v>
      </c>
      <c r="V1113" s="53" t="s">
        <v>37</v>
      </c>
      <c r="W1113" s="53" t="s">
        <v>35</v>
      </c>
      <c r="X1113">
        <v>15</v>
      </c>
      <c r="Y1113">
        <v>34</v>
      </c>
      <c r="Z1113">
        <v>46</v>
      </c>
      <c r="AA1113">
        <v>5</v>
      </c>
      <c r="AB1113">
        <v>11.35</v>
      </c>
      <c r="AC1113" s="5">
        <v>0</v>
      </c>
      <c r="AD1113" t="s">
        <v>1202</v>
      </c>
      <c r="AE1113" s="5">
        <f t="shared" si="96"/>
        <v>8.3360714285714295</v>
      </c>
      <c r="AF1113" s="5">
        <f t="shared" si="95"/>
        <v>0</v>
      </c>
      <c r="AG1113">
        <v>0</v>
      </c>
      <c r="AH1113">
        <v>0</v>
      </c>
      <c r="AI1113">
        <v>0</v>
      </c>
      <c r="AJ1113">
        <v>0</v>
      </c>
      <c r="AK1113" s="53" t="s">
        <v>1334</v>
      </c>
    </row>
    <row r="1114" spans="1:37" ht="43.2" x14ac:dyDescent="0.3">
      <c r="A1114" t="s">
        <v>356</v>
      </c>
      <c r="B1114">
        <v>2022</v>
      </c>
      <c r="C1114">
        <v>71978</v>
      </c>
      <c r="D1114">
        <v>5023311</v>
      </c>
      <c r="E1114" s="1" t="s">
        <v>524</v>
      </c>
      <c r="F1114" s="1" t="s">
        <v>41</v>
      </c>
      <c r="G1114" s="49">
        <v>107</v>
      </c>
      <c r="H1114" t="s">
        <v>525</v>
      </c>
      <c r="I1114">
        <v>1</v>
      </c>
      <c r="J1114">
        <v>1</v>
      </c>
      <c r="K1114" s="1" t="s">
        <v>526</v>
      </c>
      <c r="L1114">
        <v>1</v>
      </c>
      <c r="M1114">
        <v>1</v>
      </c>
      <c r="N1114">
        <v>7</v>
      </c>
      <c r="O1114">
        <v>24</v>
      </c>
      <c r="P1114">
        <v>4119</v>
      </c>
      <c r="Q1114">
        <v>1</v>
      </c>
      <c r="R1114" t="s">
        <v>527</v>
      </c>
      <c r="S1114" s="1" t="s">
        <v>528</v>
      </c>
      <c r="T1114">
        <v>20200255</v>
      </c>
      <c r="U1114" s="53" t="s">
        <v>37</v>
      </c>
      <c r="V1114" s="53" t="s">
        <v>37</v>
      </c>
      <c r="W1114" s="53" t="s">
        <v>31</v>
      </c>
      <c r="X1114">
        <v>15</v>
      </c>
      <c r="Y1114">
        <v>34</v>
      </c>
      <c r="Z1114">
        <v>46</v>
      </c>
      <c r="AA1114">
        <v>5</v>
      </c>
      <c r="AB1114">
        <v>11.35</v>
      </c>
      <c r="AC1114" s="5">
        <v>0</v>
      </c>
      <c r="AD1114" t="s">
        <v>1202</v>
      </c>
      <c r="AE1114" s="5">
        <f t="shared" si="96"/>
        <v>8.3360714285714295</v>
      </c>
      <c r="AF1114" s="5">
        <f t="shared" si="95"/>
        <v>0</v>
      </c>
      <c r="AG1114">
        <v>0</v>
      </c>
      <c r="AH1114">
        <v>0</v>
      </c>
      <c r="AI1114">
        <v>0</v>
      </c>
      <c r="AJ1114">
        <v>0</v>
      </c>
      <c r="AK1114" s="53" t="s">
        <v>1334</v>
      </c>
    </row>
    <row r="1115" spans="1:37" ht="43.2" x14ac:dyDescent="0.3">
      <c r="A1115" t="s">
        <v>356</v>
      </c>
      <c r="B1115">
        <v>2022</v>
      </c>
      <c r="C1115">
        <v>71978</v>
      </c>
      <c r="D1115">
        <v>5023311</v>
      </c>
      <c r="E1115" s="1" t="s">
        <v>524</v>
      </c>
      <c r="F1115" s="1" t="s">
        <v>41</v>
      </c>
      <c r="G1115" s="49">
        <v>107</v>
      </c>
      <c r="H1115" t="s">
        <v>525</v>
      </c>
      <c r="I1115">
        <v>1</v>
      </c>
      <c r="J1115">
        <v>1</v>
      </c>
      <c r="K1115" s="1" t="s">
        <v>526</v>
      </c>
      <c r="L1115">
        <v>1</v>
      </c>
      <c r="M1115">
        <v>1</v>
      </c>
      <c r="N1115">
        <v>7</v>
      </c>
      <c r="O1115">
        <v>24</v>
      </c>
      <c r="P1115">
        <v>4119</v>
      </c>
      <c r="Q1115">
        <v>1</v>
      </c>
      <c r="R1115" t="s">
        <v>527</v>
      </c>
      <c r="S1115" s="1" t="s">
        <v>528</v>
      </c>
      <c r="T1115">
        <v>20200255</v>
      </c>
      <c r="U1115" s="53" t="s">
        <v>37</v>
      </c>
      <c r="V1115" s="53" t="s">
        <v>37</v>
      </c>
      <c r="W1115" s="53" t="s">
        <v>32</v>
      </c>
      <c r="X1115">
        <v>15</v>
      </c>
      <c r="Y1115">
        <v>34</v>
      </c>
      <c r="Z1115">
        <v>46</v>
      </c>
      <c r="AA1115">
        <v>5</v>
      </c>
      <c r="AB1115">
        <v>11.35</v>
      </c>
      <c r="AC1115" s="5">
        <v>0</v>
      </c>
      <c r="AD1115" t="s">
        <v>1202</v>
      </c>
      <c r="AE1115" s="5">
        <f t="shared" si="96"/>
        <v>8.3360714285714295</v>
      </c>
      <c r="AF1115" s="5">
        <f t="shared" si="95"/>
        <v>0</v>
      </c>
      <c r="AG1115">
        <v>0</v>
      </c>
      <c r="AH1115">
        <v>0</v>
      </c>
      <c r="AI1115">
        <v>0</v>
      </c>
      <c r="AJ1115">
        <v>0</v>
      </c>
      <c r="AK1115" s="53" t="s">
        <v>1334</v>
      </c>
    </row>
    <row r="1116" spans="1:37" ht="43.2" x14ac:dyDescent="0.3">
      <c r="A1116" t="s">
        <v>356</v>
      </c>
      <c r="B1116">
        <v>2022</v>
      </c>
      <c r="C1116">
        <v>71978</v>
      </c>
      <c r="D1116">
        <v>5023311</v>
      </c>
      <c r="E1116" s="1" t="s">
        <v>524</v>
      </c>
      <c r="F1116" s="1" t="s">
        <v>41</v>
      </c>
      <c r="G1116" s="49">
        <v>107</v>
      </c>
      <c r="H1116" t="s">
        <v>525</v>
      </c>
      <c r="I1116">
        <v>1</v>
      </c>
      <c r="J1116">
        <v>1</v>
      </c>
      <c r="K1116" s="1" t="s">
        <v>526</v>
      </c>
      <c r="L1116">
        <v>1</v>
      </c>
      <c r="M1116">
        <v>1</v>
      </c>
      <c r="N1116">
        <v>7</v>
      </c>
      <c r="O1116">
        <v>24</v>
      </c>
      <c r="P1116">
        <v>4119</v>
      </c>
      <c r="Q1116">
        <v>2</v>
      </c>
      <c r="R1116" t="s">
        <v>527</v>
      </c>
      <c r="S1116" s="1" t="s">
        <v>528</v>
      </c>
      <c r="T1116">
        <v>20300201</v>
      </c>
      <c r="U1116" s="53" t="s">
        <v>37</v>
      </c>
      <c r="V1116" s="53" t="s">
        <v>38</v>
      </c>
      <c r="W1116" s="53" t="s">
        <v>28</v>
      </c>
      <c r="X1116">
        <v>15</v>
      </c>
      <c r="Y1116">
        <v>32</v>
      </c>
      <c r="Z1116">
        <v>48</v>
      </c>
      <c r="AA1116">
        <v>5</v>
      </c>
      <c r="AB1116">
        <v>553.16</v>
      </c>
      <c r="AC1116" s="5">
        <v>0.69145000000000001</v>
      </c>
      <c r="AD1116" t="s">
        <v>1202</v>
      </c>
      <c r="AE1116" s="5">
        <f t="shared" si="96"/>
        <v>7.8457142857142852</v>
      </c>
      <c r="AF1116" s="5">
        <f t="shared" si="95"/>
        <v>4.0288419519300808E-3</v>
      </c>
      <c r="AG1116">
        <f>AC1116*'2022 EMP Fac Data Metro DC-NoVA'!$AE$4</f>
        <v>0.69870646043867324</v>
      </c>
      <c r="AH1116">
        <f t="shared" ref="AH1116:AH1121" si="99">AG1116*$AF1116/$AC1116</f>
        <v>4.0711228576179072E-3</v>
      </c>
      <c r="AI1116">
        <f>AC1116*'2022 EMP Fac Data Metro DC-NoVA'!$AF$4</f>
        <v>0.73802002421492219</v>
      </c>
      <c r="AJ1116">
        <f t="shared" ref="AJ1116:AJ1121" si="100">AI1116*$AF1116/$AC1116</f>
        <v>4.3001895074431017E-3</v>
      </c>
      <c r="AK1116" s="53" t="s">
        <v>1334</v>
      </c>
    </row>
    <row r="1117" spans="1:37" ht="43.2" x14ac:dyDescent="0.3">
      <c r="A1117" t="s">
        <v>356</v>
      </c>
      <c r="B1117">
        <v>2022</v>
      </c>
      <c r="C1117">
        <v>71978</v>
      </c>
      <c r="D1117">
        <v>5023311</v>
      </c>
      <c r="E1117" s="1" t="s">
        <v>524</v>
      </c>
      <c r="F1117" s="1" t="s">
        <v>41</v>
      </c>
      <c r="G1117" s="49">
        <v>107</v>
      </c>
      <c r="H1117" t="s">
        <v>525</v>
      </c>
      <c r="I1117">
        <v>1</v>
      </c>
      <c r="J1117">
        <v>1</v>
      </c>
      <c r="K1117" s="1" t="s">
        <v>526</v>
      </c>
      <c r="L1117">
        <v>1</v>
      </c>
      <c r="M1117">
        <v>1</v>
      </c>
      <c r="N1117">
        <v>7</v>
      </c>
      <c r="O1117">
        <v>24</v>
      </c>
      <c r="P1117">
        <v>4119</v>
      </c>
      <c r="Q1117">
        <v>2</v>
      </c>
      <c r="R1117" t="s">
        <v>527</v>
      </c>
      <c r="S1117" s="1" t="s">
        <v>528</v>
      </c>
      <c r="T1117">
        <v>20300201</v>
      </c>
      <c r="U1117" s="53" t="s">
        <v>37</v>
      </c>
      <c r="V1117" s="53" t="s">
        <v>38</v>
      </c>
      <c r="W1117" s="53" t="s">
        <v>29</v>
      </c>
      <c r="X1117">
        <v>15</v>
      </c>
      <c r="Y1117">
        <v>32</v>
      </c>
      <c r="Z1117">
        <v>48</v>
      </c>
      <c r="AA1117">
        <v>5</v>
      </c>
      <c r="AB1117">
        <v>553.16</v>
      </c>
      <c r="AC1117" s="5">
        <v>1.714796</v>
      </c>
      <c r="AD1117" t="s">
        <v>1202</v>
      </c>
      <c r="AE1117" s="5">
        <f t="shared" si="96"/>
        <v>7.8457142857142852</v>
      </c>
      <c r="AF1117" s="5">
        <f t="shared" si="95"/>
        <v>9.9915280407865993E-3</v>
      </c>
      <c r="AG1117" s="55">
        <f>AC1117*'2022 EMP Fac Data Metro DC-NoVA'!$AK$4</f>
        <v>1.5434880855058126</v>
      </c>
      <c r="AH1117" s="55">
        <f t="shared" si="99"/>
        <v>8.9933755892545545E-3</v>
      </c>
      <c r="AI1117" s="55">
        <f>AC1117*'2022 EMP Fac Data Metro DC-NoVA'!$AK$4</f>
        <v>1.5434880855058126</v>
      </c>
      <c r="AJ1117" s="55">
        <f t="shared" si="100"/>
        <v>8.9933755892545545E-3</v>
      </c>
      <c r="AK1117" s="53" t="s">
        <v>1334</v>
      </c>
    </row>
    <row r="1118" spans="1:37" ht="43.2" x14ac:dyDescent="0.3">
      <c r="A1118" t="s">
        <v>356</v>
      </c>
      <c r="B1118">
        <v>2022</v>
      </c>
      <c r="C1118">
        <v>71978</v>
      </c>
      <c r="D1118">
        <v>5023311</v>
      </c>
      <c r="E1118" s="1" t="s">
        <v>524</v>
      </c>
      <c r="F1118" s="1" t="s">
        <v>41</v>
      </c>
      <c r="G1118" s="49">
        <v>107</v>
      </c>
      <c r="H1118" t="s">
        <v>525</v>
      </c>
      <c r="I1118">
        <v>1</v>
      </c>
      <c r="J1118">
        <v>1</v>
      </c>
      <c r="K1118" s="1" t="s">
        <v>526</v>
      </c>
      <c r="L1118">
        <v>1</v>
      </c>
      <c r="M1118">
        <v>1</v>
      </c>
      <c r="N1118">
        <v>7</v>
      </c>
      <c r="O1118">
        <v>24</v>
      </c>
      <c r="P1118">
        <v>4119</v>
      </c>
      <c r="Q1118">
        <v>2</v>
      </c>
      <c r="R1118" t="s">
        <v>527</v>
      </c>
      <c r="S1118" s="1" t="s">
        <v>528</v>
      </c>
      <c r="T1118">
        <v>20300201</v>
      </c>
      <c r="U1118" s="53" t="s">
        <v>37</v>
      </c>
      <c r="V1118" s="53" t="s">
        <v>38</v>
      </c>
      <c r="W1118" s="53" t="s">
        <v>30</v>
      </c>
      <c r="X1118">
        <v>15</v>
      </c>
      <c r="Y1118">
        <v>32</v>
      </c>
      <c r="Z1118">
        <v>48</v>
      </c>
      <c r="AA1118">
        <v>5</v>
      </c>
      <c r="AB1118">
        <v>553.16</v>
      </c>
      <c r="AC1118" s="5">
        <v>0.25574578199999998</v>
      </c>
      <c r="AD1118" t="s">
        <v>1202</v>
      </c>
      <c r="AE1118" s="5">
        <f t="shared" si="96"/>
        <v>7.8457142857142852</v>
      </c>
      <c r="AF1118" s="5">
        <f t="shared" si="95"/>
        <v>1.4901429395484341E-3</v>
      </c>
      <c r="AG1118">
        <f>AC1118*'2022 EMP Fac Data Metro DC-NoVA'!$AN$4</f>
        <v>0.26463832856000719</v>
      </c>
      <c r="AH1118">
        <f t="shared" si="99"/>
        <v>1.5419567578150457E-3</v>
      </c>
      <c r="AI1118">
        <f>AC1118*'2022 EMP Fac Data Metro DC-NoVA'!$AO$4</f>
        <v>0.28358754093102218</v>
      </c>
      <c r="AJ1118">
        <f t="shared" si="100"/>
        <v>1.6523673178792263E-3</v>
      </c>
      <c r="AK1118" s="53" t="s">
        <v>1334</v>
      </c>
    </row>
    <row r="1119" spans="1:37" ht="43.2" x14ac:dyDescent="0.3">
      <c r="A1119" t="s">
        <v>356</v>
      </c>
      <c r="B1119">
        <v>2022</v>
      </c>
      <c r="C1119">
        <v>71978</v>
      </c>
      <c r="D1119">
        <v>5023311</v>
      </c>
      <c r="E1119" s="1" t="s">
        <v>524</v>
      </c>
      <c r="F1119" s="1" t="s">
        <v>41</v>
      </c>
      <c r="G1119" s="49">
        <v>107</v>
      </c>
      <c r="H1119" t="s">
        <v>525</v>
      </c>
      <c r="I1119">
        <v>1</v>
      </c>
      <c r="J1119">
        <v>1</v>
      </c>
      <c r="K1119" s="1" t="s">
        <v>526</v>
      </c>
      <c r="L1119">
        <v>1</v>
      </c>
      <c r="M1119">
        <v>1</v>
      </c>
      <c r="N1119">
        <v>7</v>
      </c>
      <c r="O1119">
        <v>24</v>
      </c>
      <c r="P1119">
        <v>4119</v>
      </c>
      <c r="Q1119">
        <v>2</v>
      </c>
      <c r="R1119" t="s">
        <v>527</v>
      </c>
      <c r="S1119" s="1" t="s">
        <v>528</v>
      </c>
      <c r="T1119">
        <v>20300201</v>
      </c>
      <c r="U1119" s="53" t="s">
        <v>37</v>
      </c>
      <c r="V1119" s="53" t="s">
        <v>38</v>
      </c>
      <c r="W1119" s="53" t="s">
        <v>35</v>
      </c>
      <c r="X1119">
        <v>15</v>
      </c>
      <c r="Y1119">
        <v>32</v>
      </c>
      <c r="Z1119">
        <v>48</v>
      </c>
      <c r="AA1119">
        <v>5</v>
      </c>
      <c r="AB1119">
        <v>553.16</v>
      </c>
      <c r="AC1119" s="5">
        <v>0.25574578199999998</v>
      </c>
      <c r="AD1119" t="s">
        <v>1202</v>
      </c>
      <c r="AE1119" s="5">
        <f t="shared" si="96"/>
        <v>7.8457142857142852</v>
      </c>
      <c r="AF1119" s="5">
        <f t="shared" si="95"/>
        <v>1.4901429395484341E-3</v>
      </c>
      <c r="AG1119">
        <f>AC1119*'2022 EMP Fac Data Metro DC-NoVA'!$AN$4</f>
        <v>0.26463832856000719</v>
      </c>
      <c r="AH1119">
        <f t="shared" si="99"/>
        <v>1.5419567578150457E-3</v>
      </c>
      <c r="AI1119">
        <f>AC1119*'2022 EMP Fac Data Metro DC-NoVA'!$AO$4</f>
        <v>0.28358754093102218</v>
      </c>
      <c r="AJ1119">
        <f t="shared" si="100"/>
        <v>1.6523673178792263E-3</v>
      </c>
      <c r="AK1119" s="53" t="s">
        <v>1334</v>
      </c>
    </row>
    <row r="1120" spans="1:37" ht="43.2" x14ac:dyDescent="0.3">
      <c r="A1120" t="s">
        <v>356</v>
      </c>
      <c r="B1120">
        <v>2022</v>
      </c>
      <c r="C1120">
        <v>71978</v>
      </c>
      <c r="D1120">
        <v>5023311</v>
      </c>
      <c r="E1120" s="1" t="s">
        <v>524</v>
      </c>
      <c r="F1120" s="1" t="s">
        <v>41</v>
      </c>
      <c r="G1120" s="49">
        <v>107</v>
      </c>
      <c r="H1120" t="s">
        <v>525</v>
      </c>
      <c r="I1120">
        <v>1</v>
      </c>
      <c r="J1120">
        <v>1</v>
      </c>
      <c r="K1120" s="1" t="s">
        <v>526</v>
      </c>
      <c r="L1120">
        <v>1</v>
      </c>
      <c r="M1120">
        <v>1</v>
      </c>
      <c r="N1120">
        <v>7</v>
      </c>
      <c r="O1120">
        <v>24</v>
      </c>
      <c r="P1120">
        <v>4119</v>
      </c>
      <c r="Q1120">
        <v>2</v>
      </c>
      <c r="R1120" t="s">
        <v>527</v>
      </c>
      <c r="S1120" s="1" t="s">
        <v>528</v>
      </c>
      <c r="T1120">
        <v>20300201</v>
      </c>
      <c r="U1120" s="53" t="s">
        <v>37</v>
      </c>
      <c r="V1120" s="53" t="s">
        <v>38</v>
      </c>
      <c r="W1120" s="53" t="s">
        <v>31</v>
      </c>
      <c r="X1120">
        <v>15</v>
      </c>
      <c r="Y1120">
        <v>32</v>
      </c>
      <c r="Z1120">
        <v>48</v>
      </c>
      <c r="AA1120">
        <v>5</v>
      </c>
      <c r="AB1120">
        <v>553.16</v>
      </c>
      <c r="AC1120" s="5">
        <v>3.916096E-3</v>
      </c>
      <c r="AD1120" t="s">
        <v>1202</v>
      </c>
      <c r="AE1120" s="5">
        <f t="shared" si="96"/>
        <v>7.8457142857142852</v>
      </c>
      <c r="AF1120" s="5">
        <f t="shared" si="95"/>
        <v>2.2817747997086672E-5</v>
      </c>
      <c r="AG1120">
        <f>AC1120*'2022 EMP Fac Data Metro DC-NoVA'!$AQ$4</f>
        <v>4.0522627267437581E-3</v>
      </c>
      <c r="AH1120">
        <f t="shared" si="99"/>
        <v>2.3611144802585627E-5</v>
      </c>
      <c r="AI1120">
        <f>AC1120*'2022 EMP Fac Data Metro DC-NoVA'!$AR$4</f>
        <v>4.3424217048858831E-3</v>
      </c>
      <c r="AJ1120">
        <f t="shared" si="100"/>
        <v>2.5301801630799027E-5</v>
      </c>
      <c r="AK1120" s="53" t="s">
        <v>1334</v>
      </c>
    </row>
    <row r="1121" spans="1:37" ht="43.2" x14ac:dyDescent="0.3">
      <c r="A1121" t="s">
        <v>356</v>
      </c>
      <c r="B1121">
        <v>2022</v>
      </c>
      <c r="C1121">
        <v>71978</v>
      </c>
      <c r="D1121">
        <v>5023311</v>
      </c>
      <c r="E1121" s="1" t="s">
        <v>524</v>
      </c>
      <c r="F1121" s="1" t="s">
        <v>41</v>
      </c>
      <c r="G1121" s="49">
        <v>107</v>
      </c>
      <c r="H1121" t="s">
        <v>525</v>
      </c>
      <c r="I1121">
        <v>1</v>
      </c>
      <c r="J1121">
        <v>1</v>
      </c>
      <c r="K1121" s="1" t="s">
        <v>526</v>
      </c>
      <c r="L1121">
        <v>1</v>
      </c>
      <c r="M1121">
        <v>1</v>
      </c>
      <c r="N1121">
        <v>7</v>
      </c>
      <c r="O1121">
        <v>24</v>
      </c>
      <c r="P1121">
        <v>4119</v>
      </c>
      <c r="Q1121">
        <v>2</v>
      </c>
      <c r="R1121" t="s">
        <v>527</v>
      </c>
      <c r="S1121" s="1" t="s">
        <v>528</v>
      </c>
      <c r="T1121">
        <v>20300201</v>
      </c>
      <c r="U1121" s="53" t="s">
        <v>37</v>
      </c>
      <c r="V1121" s="53" t="s">
        <v>38</v>
      </c>
      <c r="W1121" s="53" t="s">
        <v>32</v>
      </c>
      <c r="X1121">
        <v>15</v>
      </c>
      <c r="Y1121">
        <v>32</v>
      </c>
      <c r="Z1121">
        <v>48</v>
      </c>
      <c r="AA1121">
        <v>5</v>
      </c>
      <c r="AB1121">
        <v>553.16</v>
      </c>
      <c r="AC1121" s="5">
        <v>2.7657999999999999E-2</v>
      </c>
      <c r="AD1121" t="s">
        <v>1202</v>
      </c>
      <c r="AE1121" s="5">
        <f t="shared" si="96"/>
        <v>7.8457142857142852</v>
      </c>
      <c r="AF1121" s="5">
        <f t="shared" si="95"/>
        <v>1.6115367807720323E-4</v>
      </c>
      <c r="AG1121">
        <f>AC1121*'2022 EMP Fac Data Metro DC-NoVA'!$AT$4</f>
        <v>1.736678672578772E-2</v>
      </c>
      <c r="AH1121">
        <f t="shared" si="99"/>
        <v>1.0119030867174201E-4</v>
      </c>
      <c r="AI1121">
        <f>AC1121*'2022 EMP Fac Data Metro DC-NoVA'!$AU$4</f>
        <v>1.8487575397399422E-2</v>
      </c>
      <c r="AJ1121">
        <f t="shared" si="100"/>
        <v>1.0772075978091435E-4</v>
      </c>
      <c r="AK1121" s="53" t="s">
        <v>1334</v>
      </c>
    </row>
    <row r="1122" spans="1:37" ht="43.2" x14ac:dyDescent="0.3">
      <c r="A1122" t="s">
        <v>356</v>
      </c>
      <c r="B1122">
        <v>2022</v>
      </c>
      <c r="C1122">
        <v>71978</v>
      </c>
      <c r="D1122">
        <v>5023311</v>
      </c>
      <c r="E1122" s="1" t="s">
        <v>524</v>
      </c>
      <c r="F1122" s="1" t="s">
        <v>41</v>
      </c>
      <c r="G1122" s="49">
        <v>107</v>
      </c>
      <c r="H1122" t="s">
        <v>525</v>
      </c>
      <c r="I1122">
        <v>2</v>
      </c>
      <c r="J1122">
        <v>2</v>
      </c>
      <c r="K1122" s="1" t="s">
        <v>526</v>
      </c>
      <c r="L1122">
        <v>2</v>
      </c>
      <c r="M1122">
        <v>2</v>
      </c>
      <c r="N1122">
        <v>7</v>
      </c>
      <c r="O1122">
        <v>24</v>
      </c>
      <c r="P1122">
        <v>3664</v>
      </c>
      <c r="Q1122">
        <v>1</v>
      </c>
      <c r="R1122" t="s">
        <v>529</v>
      </c>
      <c r="S1122" s="1" t="s">
        <v>530</v>
      </c>
      <c r="T1122">
        <v>20200255</v>
      </c>
      <c r="U1122" s="53" t="s">
        <v>37</v>
      </c>
      <c r="V1122" s="53" t="s">
        <v>37</v>
      </c>
      <c r="W1122" s="53" t="s">
        <v>28</v>
      </c>
      <c r="X1122">
        <v>19</v>
      </c>
      <c r="Y1122">
        <v>24</v>
      </c>
      <c r="Z1122">
        <v>55</v>
      </c>
      <c r="AA1122">
        <v>2</v>
      </c>
      <c r="AB1122">
        <v>33.130000000000003</v>
      </c>
      <c r="AC1122" s="5">
        <v>0</v>
      </c>
      <c r="AD1122" t="s">
        <v>1202</v>
      </c>
      <c r="AE1122" s="5">
        <f t="shared" si="96"/>
        <v>5.2342857142857149</v>
      </c>
      <c r="AF1122" s="5">
        <f t="shared" si="95"/>
        <v>0</v>
      </c>
      <c r="AG1122">
        <v>0</v>
      </c>
      <c r="AH1122">
        <v>0</v>
      </c>
      <c r="AI1122">
        <v>0</v>
      </c>
      <c r="AJ1122">
        <v>0</v>
      </c>
      <c r="AK1122" s="53" t="s">
        <v>1334</v>
      </c>
    </row>
    <row r="1123" spans="1:37" ht="43.2" x14ac:dyDescent="0.3">
      <c r="A1123" t="s">
        <v>356</v>
      </c>
      <c r="B1123">
        <v>2022</v>
      </c>
      <c r="C1123">
        <v>71978</v>
      </c>
      <c r="D1123">
        <v>5023311</v>
      </c>
      <c r="E1123" s="1" t="s">
        <v>524</v>
      </c>
      <c r="F1123" s="1" t="s">
        <v>41</v>
      </c>
      <c r="G1123" s="49">
        <v>107</v>
      </c>
      <c r="H1123" t="s">
        <v>525</v>
      </c>
      <c r="I1123">
        <v>2</v>
      </c>
      <c r="J1123">
        <v>2</v>
      </c>
      <c r="K1123" s="1" t="s">
        <v>526</v>
      </c>
      <c r="L1123">
        <v>2</v>
      </c>
      <c r="M1123">
        <v>2</v>
      </c>
      <c r="N1123">
        <v>7</v>
      </c>
      <c r="O1123">
        <v>24</v>
      </c>
      <c r="P1123">
        <v>3664</v>
      </c>
      <c r="Q1123">
        <v>1</v>
      </c>
      <c r="R1123" t="s">
        <v>529</v>
      </c>
      <c r="S1123" s="1" t="s">
        <v>530</v>
      </c>
      <c r="T1123">
        <v>20200255</v>
      </c>
      <c r="U1123" s="53" t="s">
        <v>37</v>
      </c>
      <c r="V1123" s="53" t="s">
        <v>37</v>
      </c>
      <c r="W1123" s="53" t="s">
        <v>29</v>
      </c>
      <c r="X1123">
        <v>19</v>
      </c>
      <c r="Y1123">
        <v>24</v>
      </c>
      <c r="Z1123">
        <v>55</v>
      </c>
      <c r="AA1123">
        <v>2</v>
      </c>
      <c r="AB1123">
        <v>33.130000000000003</v>
      </c>
      <c r="AC1123" s="5">
        <v>0</v>
      </c>
      <c r="AD1123" t="s">
        <v>1202</v>
      </c>
      <c r="AE1123" s="5">
        <f t="shared" si="96"/>
        <v>5.2342857142857149</v>
      </c>
      <c r="AF1123" s="5">
        <f t="shared" si="95"/>
        <v>0</v>
      </c>
      <c r="AG1123">
        <v>0</v>
      </c>
      <c r="AH1123">
        <v>0</v>
      </c>
      <c r="AI1123">
        <v>0</v>
      </c>
      <c r="AJ1123">
        <v>0</v>
      </c>
      <c r="AK1123" s="53" t="s">
        <v>1334</v>
      </c>
    </row>
    <row r="1124" spans="1:37" ht="43.2" x14ac:dyDescent="0.3">
      <c r="A1124" t="s">
        <v>356</v>
      </c>
      <c r="B1124">
        <v>2022</v>
      </c>
      <c r="C1124">
        <v>71978</v>
      </c>
      <c r="D1124">
        <v>5023311</v>
      </c>
      <c r="E1124" s="1" t="s">
        <v>524</v>
      </c>
      <c r="F1124" s="1" t="s">
        <v>41</v>
      </c>
      <c r="G1124" s="49">
        <v>107</v>
      </c>
      <c r="H1124" t="s">
        <v>525</v>
      </c>
      <c r="I1124">
        <v>2</v>
      </c>
      <c r="J1124">
        <v>2</v>
      </c>
      <c r="K1124" s="1" t="s">
        <v>526</v>
      </c>
      <c r="L1124">
        <v>2</v>
      </c>
      <c r="M1124">
        <v>2</v>
      </c>
      <c r="N1124">
        <v>7</v>
      </c>
      <c r="O1124">
        <v>24</v>
      </c>
      <c r="P1124">
        <v>3664</v>
      </c>
      <c r="Q1124">
        <v>1</v>
      </c>
      <c r="R1124" t="s">
        <v>529</v>
      </c>
      <c r="S1124" s="1" t="s">
        <v>530</v>
      </c>
      <c r="T1124">
        <v>20200255</v>
      </c>
      <c r="U1124" s="53" t="s">
        <v>37</v>
      </c>
      <c r="V1124" s="53" t="s">
        <v>37</v>
      </c>
      <c r="W1124" s="53" t="s">
        <v>30</v>
      </c>
      <c r="X1124">
        <v>19</v>
      </c>
      <c r="Y1124">
        <v>24</v>
      </c>
      <c r="Z1124">
        <v>55</v>
      </c>
      <c r="AA1124">
        <v>2</v>
      </c>
      <c r="AB1124">
        <v>33.130000000000003</v>
      </c>
      <c r="AC1124" s="5">
        <v>0</v>
      </c>
      <c r="AD1124" t="s">
        <v>1202</v>
      </c>
      <c r="AE1124" s="5">
        <f t="shared" si="96"/>
        <v>5.2342857142857149</v>
      </c>
      <c r="AF1124" s="5">
        <f t="shared" si="95"/>
        <v>0</v>
      </c>
      <c r="AG1124">
        <v>0</v>
      </c>
      <c r="AH1124">
        <v>0</v>
      </c>
      <c r="AI1124">
        <v>0</v>
      </c>
      <c r="AJ1124">
        <v>0</v>
      </c>
      <c r="AK1124" s="53" t="s">
        <v>1334</v>
      </c>
    </row>
    <row r="1125" spans="1:37" ht="43.2" x14ac:dyDescent="0.3">
      <c r="A1125" t="s">
        <v>356</v>
      </c>
      <c r="B1125">
        <v>2022</v>
      </c>
      <c r="C1125">
        <v>71978</v>
      </c>
      <c r="D1125">
        <v>5023311</v>
      </c>
      <c r="E1125" s="1" t="s">
        <v>524</v>
      </c>
      <c r="F1125" s="1" t="s">
        <v>41</v>
      </c>
      <c r="G1125" s="49">
        <v>107</v>
      </c>
      <c r="H1125" t="s">
        <v>525</v>
      </c>
      <c r="I1125">
        <v>2</v>
      </c>
      <c r="J1125">
        <v>2</v>
      </c>
      <c r="K1125" s="1" t="s">
        <v>526</v>
      </c>
      <c r="L1125">
        <v>2</v>
      </c>
      <c r="M1125">
        <v>2</v>
      </c>
      <c r="N1125">
        <v>7</v>
      </c>
      <c r="O1125">
        <v>24</v>
      </c>
      <c r="P1125">
        <v>3664</v>
      </c>
      <c r="Q1125">
        <v>1</v>
      </c>
      <c r="R1125" t="s">
        <v>529</v>
      </c>
      <c r="S1125" s="1" t="s">
        <v>530</v>
      </c>
      <c r="T1125">
        <v>20200255</v>
      </c>
      <c r="U1125" s="53" t="s">
        <v>37</v>
      </c>
      <c r="V1125" s="53" t="s">
        <v>37</v>
      </c>
      <c r="W1125" s="53" t="s">
        <v>35</v>
      </c>
      <c r="X1125">
        <v>19</v>
      </c>
      <c r="Y1125">
        <v>24</v>
      </c>
      <c r="Z1125">
        <v>55</v>
      </c>
      <c r="AA1125">
        <v>2</v>
      </c>
      <c r="AB1125">
        <v>33.130000000000003</v>
      </c>
      <c r="AC1125" s="5">
        <v>0</v>
      </c>
      <c r="AD1125" t="s">
        <v>1202</v>
      </c>
      <c r="AE1125" s="5">
        <f t="shared" si="96"/>
        <v>5.2342857142857149</v>
      </c>
      <c r="AF1125" s="5">
        <f t="shared" si="95"/>
        <v>0</v>
      </c>
      <c r="AG1125">
        <v>0</v>
      </c>
      <c r="AH1125">
        <v>0</v>
      </c>
      <c r="AI1125">
        <v>0</v>
      </c>
      <c r="AJ1125">
        <v>0</v>
      </c>
      <c r="AK1125" s="53" t="s">
        <v>1334</v>
      </c>
    </row>
    <row r="1126" spans="1:37" ht="43.2" x14ac:dyDescent="0.3">
      <c r="A1126" t="s">
        <v>356</v>
      </c>
      <c r="B1126">
        <v>2022</v>
      </c>
      <c r="C1126">
        <v>71978</v>
      </c>
      <c r="D1126">
        <v>5023311</v>
      </c>
      <c r="E1126" s="1" t="s">
        <v>524</v>
      </c>
      <c r="F1126" s="1" t="s">
        <v>41</v>
      </c>
      <c r="G1126" s="49">
        <v>107</v>
      </c>
      <c r="H1126" t="s">
        <v>525</v>
      </c>
      <c r="I1126">
        <v>2</v>
      </c>
      <c r="J1126">
        <v>2</v>
      </c>
      <c r="K1126" s="1" t="s">
        <v>526</v>
      </c>
      <c r="L1126">
        <v>2</v>
      </c>
      <c r="M1126">
        <v>2</v>
      </c>
      <c r="N1126">
        <v>7</v>
      </c>
      <c r="O1126">
        <v>24</v>
      </c>
      <c r="P1126">
        <v>3664</v>
      </c>
      <c r="Q1126">
        <v>1</v>
      </c>
      <c r="R1126" t="s">
        <v>529</v>
      </c>
      <c r="S1126" s="1" t="s">
        <v>530</v>
      </c>
      <c r="T1126">
        <v>20200255</v>
      </c>
      <c r="U1126" s="53" t="s">
        <v>37</v>
      </c>
      <c r="V1126" s="53" t="s">
        <v>37</v>
      </c>
      <c r="W1126" s="53" t="s">
        <v>31</v>
      </c>
      <c r="X1126">
        <v>19</v>
      </c>
      <c r="Y1126">
        <v>24</v>
      </c>
      <c r="Z1126">
        <v>55</v>
      </c>
      <c r="AA1126">
        <v>2</v>
      </c>
      <c r="AB1126">
        <v>33.130000000000003</v>
      </c>
      <c r="AC1126" s="5">
        <v>0</v>
      </c>
      <c r="AD1126" t="s">
        <v>1202</v>
      </c>
      <c r="AE1126" s="5">
        <f t="shared" si="96"/>
        <v>5.2342857142857149</v>
      </c>
      <c r="AF1126" s="5">
        <f t="shared" si="95"/>
        <v>0</v>
      </c>
      <c r="AG1126">
        <v>0</v>
      </c>
      <c r="AH1126">
        <v>0</v>
      </c>
      <c r="AI1126">
        <v>0</v>
      </c>
      <c r="AJ1126">
        <v>0</v>
      </c>
      <c r="AK1126" s="53" t="s">
        <v>1334</v>
      </c>
    </row>
    <row r="1127" spans="1:37" ht="43.2" x14ac:dyDescent="0.3">
      <c r="A1127" t="s">
        <v>356</v>
      </c>
      <c r="B1127">
        <v>2022</v>
      </c>
      <c r="C1127">
        <v>71978</v>
      </c>
      <c r="D1127">
        <v>5023311</v>
      </c>
      <c r="E1127" s="1" t="s">
        <v>524</v>
      </c>
      <c r="F1127" s="1" t="s">
        <v>41</v>
      </c>
      <c r="G1127" s="49">
        <v>107</v>
      </c>
      <c r="H1127" t="s">
        <v>525</v>
      </c>
      <c r="I1127">
        <v>2</v>
      </c>
      <c r="J1127">
        <v>2</v>
      </c>
      <c r="K1127" s="1" t="s">
        <v>526</v>
      </c>
      <c r="L1127">
        <v>2</v>
      </c>
      <c r="M1127">
        <v>2</v>
      </c>
      <c r="N1127">
        <v>7</v>
      </c>
      <c r="O1127">
        <v>24</v>
      </c>
      <c r="P1127">
        <v>3664</v>
      </c>
      <c r="Q1127">
        <v>1</v>
      </c>
      <c r="R1127" t="s">
        <v>529</v>
      </c>
      <c r="S1127" s="1" t="s">
        <v>530</v>
      </c>
      <c r="T1127">
        <v>20200255</v>
      </c>
      <c r="U1127" s="53" t="s">
        <v>37</v>
      </c>
      <c r="V1127" s="53" t="s">
        <v>37</v>
      </c>
      <c r="W1127" s="53" t="s">
        <v>32</v>
      </c>
      <c r="X1127">
        <v>19</v>
      </c>
      <c r="Y1127">
        <v>24</v>
      </c>
      <c r="Z1127">
        <v>55</v>
      </c>
      <c r="AA1127">
        <v>2</v>
      </c>
      <c r="AB1127">
        <v>33.130000000000003</v>
      </c>
      <c r="AC1127" s="5">
        <v>0</v>
      </c>
      <c r="AD1127" t="s">
        <v>1202</v>
      </c>
      <c r="AE1127" s="5">
        <f t="shared" si="96"/>
        <v>5.2342857142857149</v>
      </c>
      <c r="AF1127" s="5">
        <f t="shared" si="95"/>
        <v>0</v>
      </c>
      <c r="AG1127">
        <v>0</v>
      </c>
      <c r="AH1127">
        <v>0</v>
      </c>
      <c r="AI1127">
        <v>0</v>
      </c>
      <c r="AJ1127">
        <v>0</v>
      </c>
      <c r="AK1127" s="53" t="s">
        <v>1334</v>
      </c>
    </row>
    <row r="1128" spans="1:37" ht="43.2" x14ac:dyDescent="0.3">
      <c r="A1128" t="s">
        <v>356</v>
      </c>
      <c r="B1128">
        <v>2022</v>
      </c>
      <c r="C1128">
        <v>71978</v>
      </c>
      <c r="D1128">
        <v>5023311</v>
      </c>
      <c r="E1128" s="1" t="s">
        <v>524</v>
      </c>
      <c r="F1128" s="1" t="s">
        <v>41</v>
      </c>
      <c r="G1128" s="49">
        <v>107</v>
      </c>
      <c r="H1128" t="s">
        <v>525</v>
      </c>
      <c r="I1128">
        <v>2</v>
      </c>
      <c r="J1128">
        <v>2</v>
      </c>
      <c r="K1128" s="1" t="s">
        <v>526</v>
      </c>
      <c r="L1128">
        <v>2</v>
      </c>
      <c r="M1128">
        <v>2</v>
      </c>
      <c r="N1128">
        <v>7</v>
      </c>
      <c r="O1128">
        <v>24</v>
      </c>
      <c r="P1128">
        <v>3664</v>
      </c>
      <c r="Q1128">
        <v>2</v>
      </c>
      <c r="R1128" t="s">
        <v>529</v>
      </c>
      <c r="S1128" s="1" t="s">
        <v>530</v>
      </c>
      <c r="T1128">
        <v>20300201</v>
      </c>
      <c r="U1128" s="53" t="s">
        <v>37</v>
      </c>
      <c r="V1128" s="53" t="s">
        <v>38</v>
      </c>
      <c r="W1128" s="53" t="s">
        <v>28</v>
      </c>
      <c r="X1128">
        <v>19</v>
      </c>
      <c r="Y1128">
        <v>23</v>
      </c>
      <c r="Z1128">
        <v>54</v>
      </c>
      <c r="AA1128">
        <v>4</v>
      </c>
      <c r="AB1128">
        <v>1583.14</v>
      </c>
      <c r="AC1128" s="5">
        <v>0.79157</v>
      </c>
      <c r="AD1128" t="s">
        <v>1202</v>
      </c>
      <c r="AE1128" s="5">
        <f t="shared" si="96"/>
        <v>5.0161904761904763</v>
      </c>
      <c r="AF1128" s="5">
        <f t="shared" si="95"/>
        <v>5.1849563318777277E-3</v>
      </c>
      <c r="AG1128">
        <f>AC1128*'2022 EMP Fac Data Metro DC-NoVA'!$AE$4</f>
        <v>0.79987717534086411</v>
      </c>
      <c r="AH1128">
        <f t="shared" ref="AH1128:AH1135" si="101">AG1128*$AF1128/$AC1128</f>
        <v>5.2393701441541297E-3</v>
      </c>
      <c r="AI1128">
        <f>AC1128*'2022 EMP Fac Data Metro DC-NoVA'!$AF$4</f>
        <v>0.84488323171278601</v>
      </c>
      <c r="AJ1128">
        <f t="shared" ref="AJ1128:AJ1135" si="102">AI1128*$AF1128/$AC1128</f>
        <v>5.5341696400400811E-3</v>
      </c>
      <c r="AK1128" s="53" t="s">
        <v>1334</v>
      </c>
    </row>
    <row r="1129" spans="1:37" ht="43.2" x14ac:dyDescent="0.3">
      <c r="A1129" t="s">
        <v>356</v>
      </c>
      <c r="B1129">
        <v>2022</v>
      </c>
      <c r="C1129">
        <v>71978</v>
      </c>
      <c r="D1129">
        <v>5023311</v>
      </c>
      <c r="E1129" s="1" t="s">
        <v>524</v>
      </c>
      <c r="F1129" s="1" t="s">
        <v>41</v>
      </c>
      <c r="G1129" s="49">
        <v>107</v>
      </c>
      <c r="H1129" t="s">
        <v>525</v>
      </c>
      <c r="I1129">
        <v>2</v>
      </c>
      <c r="J1129">
        <v>2</v>
      </c>
      <c r="K1129" s="1" t="s">
        <v>526</v>
      </c>
      <c r="L1129">
        <v>2</v>
      </c>
      <c r="M1129">
        <v>2</v>
      </c>
      <c r="N1129">
        <v>7</v>
      </c>
      <c r="O1129">
        <v>24</v>
      </c>
      <c r="P1129">
        <v>3664</v>
      </c>
      <c r="Q1129">
        <v>2</v>
      </c>
      <c r="R1129" t="s">
        <v>529</v>
      </c>
      <c r="S1129" s="1" t="s">
        <v>530</v>
      </c>
      <c r="T1129">
        <v>20300201</v>
      </c>
      <c r="U1129" s="53" t="s">
        <v>37</v>
      </c>
      <c r="V1129" s="53" t="s">
        <v>38</v>
      </c>
      <c r="W1129" s="53" t="s">
        <v>29</v>
      </c>
      <c r="X1129">
        <v>19</v>
      </c>
      <c r="Y1129">
        <v>23</v>
      </c>
      <c r="Z1129">
        <v>54</v>
      </c>
      <c r="AA1129">
        <v>4</v>
      </c>
      <c r="AB1129">
        <v>1583.14</v>
      </c>
      <c r="AC1129" s="5">
        <v>4.037007</v>
      </c>
      <c r="AD1129" t="s">
        <v>1202</v>
      </c>
      <c r="AE1129" s="5">
        <f t="shared" si="96"/>
        <v>5.0161904761904763</v>
      </c>
      <c r="AF1129" s="5">
        <f t="shared" si="95"/>
        <v>2.6443277292576419E-2</v>
      </c>
      <c r="AG1129" s="55">
        <f>AC1129*'2022 EMP Fac Data Metro DC-NoVA'!$AK$4</f>
        <v>3.6337104854475775</v>
      </c>
      <c r="AH1129" s="55">
        <f t="shared" si="101"/>
        <v>2.3801597066250506E-2</v>
      </c>
      <c r="AI1129" s="55">
        <f>AC1129*'2022 EMP Fac Data Metro DC-NoVA'!$AK$4</f>
        <v>3.6337104854475775</v>
      </c>
      <c r="AJ1129" s="55">
        <f t="shared" si="102"/>
        <v>2.3801597066250506E-2</v>
      </c>
      <c r="AK1129" s="53" t="s">
        <v>1334</v>
      </c>
    </row>
    <row r="1130" spans="1:37" ht="43.2" x14ac:dyDescent="0.3">
      <c r="A1130" t="s">
        <v>356</v>
      </c>
      <c r="B1130">
        <v>2022</v>
      </c>
      <c r="C1130">
        <v>71978</v>
      </c>
      <c r="D1130">
        <v>5023311</v>
      </c>
      <c r="E1130" s="1" t="s">
        <v>524</v>
      </c>
      <c r="F1130" s="1" t="s">
        <v>41</v>
      </c>
      <c r="G1130" s="49">
        <v>107</v>
      </c>
      <c r="H1130" t="s">
        <v>525</v>
      </c>
      <c r="I1130">
        <v>2</v>
      </c>
      <c r="J1130">
        <v>2</v>
      </c>
      <c r="K1130" s="1" t="s">
        <v>526</v>
      </c>
      <c r="L1130">
        <v>2</v>
      </c>
      <c r="M1130">
        <v>2</v>
      </c>
      <c r="N1130">
        <v>7</v>
      </c>
      <c r="O1130">
        <v>24</v>
      </c>
      <c r="P1130">
        <v>3664</v>
      </c>
      <c r="Q1130">
        <v>2</v>
      </c>
      <c r="R1130" t="s">
        <v>529</v>
      </c>
      <c r="S1130" s="1" t="s">
        <v>530</v>
      </c>
      <c r="T1130">
        <v>20300201</v>
      </c>
      <c r="U1130" s="53" t="s">
        <v>37</v>
      </c>
      <c r="V1130" s="53" t="s">
        <v>38</v>
      </c>
      <c r="W1130" s="53" t="s">
        <v>30</v>
      </c>
      <c r="X1130">
        <v>19</v>
      </c>
      <c r="Y1130">
        <v>23</v>
      </c>
      <c r="Z1130">
        <v>54</v>
      </c>
      <c r="AA1130">
        <v>4</v>
      </c>
      <c r="AB1130">
        <v>1583.14</v>
      </c>
      <c r="AC1130" s="5">
        <v>0.73194261500000002</v>
      </c>
      <c r="AD1130" t="s">
        <v>1202</v>
      </c>
      <c r="AE1130" s="5">
        <f t="shared" si="96"/>
        <v>5.0161904761904763</v>
      </c>
      <c r="AF1130" s="5">
        <f t="shared" si="95"/>
        <v>4.7943839410480348E-3</v>
      </c>
      <c r="AG1130">
        <f>AC1130*'2022 EMP Fac Data Metro DC-NoVA'!$AN$4</f>
        <v>0.75739302021192623</v>
      </c>
      <c r="AH1130">
        <f t="shared" si="101"/>
        <v>4.9610896520431852E-3</v>
      </c>
      <c r="AI1130">
        <f>AC1130*'2022 EMP Fac Data Metro DC-NoVA'!$AO$4</f>
        <v>0.81162553167923579</v>
      </c>
      <c r="AJ1130">
        <f t="shared" si="102"/>
        <v>5.316324443313771E-3</v>
      </c>
      <c r="AK1130" s="53" t="s">
        <v>1334</v>
      </c>
    </row>
    <row r="1131" spans="1:37" ht="43.2" x14ac:dyDescent="0.3">
      <c r="A1131" t="s">
        <v>356</v>
      </c>
      <c r="B1131">
        <v>2022</v>
      </c>
      <c r="C1131">
        <v>71978</v>
      </c>
      <c r="D1131">
        <v>5023311</v>
      </c>
      <c r="E1131" s="1" t="s">
        <v>524</v>
      </c>
      <c r="F1131" s="1" t="s">
        <v>41</v>
      </c>
      <c r="G1131" s="49">
        <v>107</v>
      </c>
      <c r="H1131" t="s">
        <v>525</v>
      </c>
      <c r="I1131">
        <v>2</v>
      </c>
      <c r="J1131">
        <v>2</v>
      </c>
      <c r="K1131" s="1" t="s">
        <v>526</v>
      </c>
      <c r="L1131">
        <v>2</v>
      </c>
      <c r="M1131">
        <v>2</v>
      </c>
      <c r="N1131">
        <v>7</v>
      </c>
      <c r="O1131">
        <v>24</v>
      </c>
      <c r="P1131">
        <v>3664</v>
      </c>
      <c r="Q1131">
        <v>2</v>
      </c>
      <c r="R1131" t="s">
        <v>529</v>
      </c>
      <c r="S1131" s="1" t="s">
        <v>530</v>
      </c>
      <c r="T1131">
        <v>20300201</v>
      </c>
      <c r="U1131" s="53" t="s">
        <v>37</v>
      </c>
      <c r="V1131" s="53" t="s">
        <v>38</v>
      </c>
      <c r="W1131" s="53" t="s">
        <v>35</v>
      </c>
      <c r="X1131">
        <v>19</v>
      </c>
      <c r="Y1131">
        <v>23</v>
      </c>
      <c r="Z1131">
        <v>54</v>
      </c>
      <c r="AA1131">
        <v>4</v>
      </c>
      <c r="AB1131">
        <v>1583.14</v>
      </c>
      <c r="AC1131" s="5">
        <v>0.73194261500000002</v>
      </c>
      <c r="AD1131" t="s">
        <v>1202</v>
      </c>
      <c r="AE1131" s="5">
        <f t="shared" si="96"/>
        <v>5.0161904761904763</v>
      </c>
      <c r="AF1131" s="5">
        <f t="shared" si="95"/>
        <v>4.7943839410480348E-3</v>
      </c>
      <c r="AG1131">
        <f>AC1131*'2022 EMP Fac Data Metro DC-NoVA'!$AN$4</f>
        <v>0.75739302021192623</v>
      </c>
      <c r="AH1131">
        <f t="shared" si="101"/>
        <v>4.9610896520431852E-3</v>
      </c>
      <c r="AI1131">
        <f>AC1131*'2022 EMP Fac Data Metro DC-NoVA'!$AO$4</f>
        <v>0.81162553167923579</v>
      </c>
      <c r="AJ1131">
        <f t="shared" si="102"/>
        <v>5.316324443313771E-3</v>
      </c>
      <c r="AK1131" s="53" t="s">
        <v>1334</v>
      </c>
    </row>
    <row r="1132" spans="1:37" ht="43.2" x14ac:dyDescent="0.3">
      <c r="A1132" t="s">
        <v>356</v>
      </c>
      <c r="B1132">
        <v>2022</v>
      </c>
      <c r="C1132">
        <v>71978</v>
      </c>
      <c r="D1132">
        <v>5023311</v>
      </c>
      <c r="E1132" s="1" t="s">
        <v>524</v>
      </c>
      <c r="F1132" s="1" t="s">
        <v>41</v>
      </c>
      <c r="G1132" s="49">
        <v>107</v>
      </c>
      <c r="H1132" t="s">
        <v>525</v>
      </c>
      <c r="I1132">
        <v>2</v>
      </c>
      <c r="J1132">
        <v>2</v>
      </c>
      <c r="K1132" s="1" t="s">
        <v>526</v>
      </c>
      <c r="L1132">
        <v>2</v>
      </c>
      <c r="M1132">
        <v>2</v>
      </c>
      <c r="N1132">
        <v>7</v>
      </c>
      <c r="O1132">
        <v>24</v>
      </c>
      <c r="P1132">
        <v>3664</v>
      </c>
      <c r="Q1132">
        <v>2</v>
      </c>
      <c r="R1132" t="s">
        <v>529</v>
      </c>
      <c r="S1132" s="1" t="s">
        <v>530</v>
      </c>
      <c r="T1132">
        <v>20300201</v>
      </c>
      <c r="U1132" s="53" t="s">
        <v>37</v>
      </c>
      <c r="V1132" s="53" t="s">
        <v>38</v>
      </c>
      <c r="W1132" s="53" t="s">
        <v>31</v>
      </c>
      <c r="X1132">
        <v>19</v>
      </c>
      <c r="Y1132">
        <v>23</v>
      </c>
      <c r="Z1132">
        <v>54</v>
      </c>
      <c r="AA1132">
        <v>4</v>
      </c>
      <c r="AB1132">
        <v>1583.14</v>
      </c>
      <c r="AC1132" s="5">
        <v>1.120784E-2</v>
      </c>
      <c r="AD1132" t="s">
        <v>1202</v>
      </c>
      <c r="AE1132" s="5">
        <f t="shared" si="96"/>
        <v>5.0161904761904763</v>
      </c>
      <c r="AF1132" s="5">
        <f t="shared" si="95"/>
        <v>7.3413799126637554E-5</v>
      </c>
      <c r="AG1132">
        <f>AC1132*'2022 EMP Fac Data Metro DC-NoVA'!$AQ$4</f>
        <v>1.15975482417458E-2</v>
      </c>
      <c r="AH1132">
        <f t="shared" si="101"/>
        <v>7.596647319920829E-5</v>
      </c>
      <c r="AI1132">
        <f>AC1132*'2022 EMP Fac Data Metro DC-NoVA'!$AR$4</f>
        <v>1.2427981255027507E-2</v>
      </c>
      <c r="AJ1132">
        <f t="shared" si="102"/>
        <v>8.1405990753455294E-5</v>
      </c>
      <c r="AK1132" s="53" t="s">
        <v>1334</v>
      </c>
    </row>
    <row r="1133" spans="1:37" ht="43.2" x14ac:dyDescent="0.3">
      <c r="A1133" t="s">
        <v>356</v>
      </c>
      <c r="B1133">
        <v>2022</v>
      </c>
      <c r="C1133">
        <v>71978</v>
      </c>
      <c r="D1133">
        <v>5023311</v>
      </c>
      <c r="E1133" s="1" t="s">
        <v>524</v>
      </c>
      <c r="F1133" s="1" t="s">
        <v>41</v>
      </c>
      <c r="G1133" s="49">
        <v>107</v>
      </c>
      <c r="H1133" t="s">
        <v>525</v>
      </c>
      <c r="I1133">
        <v>2</v>
      </c>
      <c r="J1133">
        <v>2</v>
      </c>
      <c r="K1133" s="1" t="s">
        <v>526</v>
      </c>
      <c r="L1133">
        <v>2</v>
      </c>
      <c r="M1133">
        <v>2</v>
      </c>
      <c r="N1133">
        <v>7</v>
      </c>
      <c r="O1133">
        <v>24</v>
      </c>
      <c r="P1133">
        <v>3664</v>
      </c>
      <c r="Q1133">
        <v>2</v>
      </c>
      <c r="R1133" t="s">
        <v>529</v>
      </c>
      <c r="S1133" s="1" t="s">
        <v>530</v>
      </c>
      <c r="T1133">
        <v>20300201</v>
      </c>
      <c r="U1133" s="53" t="s">
        <v>37</v>
      </c>
      <c r="V1133" s="53" t="s">
        <v>38</v>
      </c>
      <c r="W1133" s="53" t="s">
        <v>32</v>
      </c>
      <c r="X1133">
        <v>19</v>
      </c>
      <c r="Y1133">
        <v>23</v>
      </c>
      <c r="Z1133">
        <v>54</v>
      </c>
      <c r="AA1133">
        <v>4</v>
      </c>
      <c r="AB1133">
        <v>1583.14</v>
      </c>
      <c r="AC1133" s="5">
        <v>7.9157000000000005E-2</v>
      </c>
      <c r="AD1133" t="s">
        <v>1202</v>
      </c>
      <c r="AE1133" s="5">
        <f t="shared" si="96"/>
        <v>5.0161904761904763</v>
      </c>
      <c r="AF1133" s="5">
        <f t="shared" si="95"/>
        <v>5.1849563318777294E-4</v>
      </c>
      <c r="AG1133">
        <f>AC1133*'2022 EMP Fac Data Metro DC-NoVA'!$AT$4</f>
        <v>4.9703620538476344E-2</v>
      </c>
      <c r="AH1133">
        <f t="shared" si="101"/>
        <v>3.2556956684591493E-4</v>
      </c>
      <c r="AI1133">
        <f>AC1133*'2022 EMP Fac Data Metro DC-NoVA'!$AU$4</f>
        <v>5.2911309774095965E-2</v>
      </c>
      <c r="AJ1133">
        <f t="shared" si="102"/>
        <v>3.4658063170805211E-4</v>
      </c>
      <c r="AK1133" s="53" t="s">
        <v>1334</v>
      </c>
    </row>
    <row r="1134" spans="1:37" ht="28.8" x14ac:dyDescent="0.3">
      <c r="A1134" t="s">
        <v>356</v>
      </c>
      <c r="B1134">
        <v>2022</v>
      </c>
      <c r="C1134">
        <v>71978</v>
      </c>
      <c r="D1134">
        <v>5023311</v>
      </c>
      <c r="E1134" s="1" t="s">
        <v>524</v>
      </c>
      <c r="F1134" s="1" t="s">
        <v>41</v>
      </c>
      <c r="G1134" s="49">
        <v>107</v>
      </c>
      <c r="H1134" t="s">
        <v>525</v>
      </c>
      <c r="I1134">
        <v>3</v>
      </c>
      <c r="J1134">
        <v>3</v>
      </c>
      <c r="K1134" s="1" t="s">
        <v>531</v>
      </c>
      <c r="L1134">
        <v>3</v>
      </c>
      <c r="M1134">
        <v>3</v>
      </c>
      <c r="N1134">
        <v>7</v>
      </c>
      <c r="O1134">
        <v>24</v>
      </c>
      <c r="P1134">
        <v>46</v>
      </c>
      <c r="Q1134">
        <v>1</v>
      </c>
      <c r="R1134" t="s">
        <v>532</v>
      </c>
      <c r="S1134" s="1" t="s">
        <v>533</v>
      </c>
      <c r="T1134">
        <v>20300201</v>
      </c>
      <c r="U1134" s="53" t="s">
        <v>37</v>
      </c>
      <c r="V1134" s="53" t="s">
        <v>37</v>
      </c>
      <c r="W1134" s="53" t="s">
        <v>28</v>
      </c>
      <c r="X1134">
        <v>64</v>
      </c>
      <c r="Y1134">
        <v>26</v>
      </c>
      <c r="Z1134">
        <v>5</v>
      </c>
      <c r="AA1134">
        <v>5</v>
      </c>
      <c r="AB1134">
        <v>0.03</v>
      </c>
      <c r="AC1134" s="5">
        <v>5.9849999999999999E-3</v>
      </c>
      <c r="AD1134" t="s">
        <v>1202</v>
      </c>
      <c r="AE1134" s="5">
        <f t="shared" si="96"/>
        <v>7.1190476190476193E-2</v>
      </c>
      <c r="AF1134" s="5">
        <f t="shared" si="95"/>
        <v>3.1226086956521737E-3</v>
      </c>
      <c r="AG1134">
        <f>AC1134*'2022 EMP Fac Data Metro DC-NoVA'!$AE$4</f>
        <v>6.0478099149981332E-3</v>
      </c>
      <c r="AH1134">
        <f t="shared" si="101"/>
        <v>3.1553790860859828E-3</v>
      </c>
      <c r="AI1134">
        <f>AC1134*'2022 EMP Fac Data Metro DC-NoVA'!$AF$4</f>
        <v>6.3880972520447016E-3</v>
      </c>
      <c r="AJ1134">
        <f t="shared" si="102"/>
        <v>3.3329203054146268E-3</v>
      </c>
      <c r="AK1134" s="53" t="s">
        <v>1334</v>
      </c>
    </row>
    <row r="1135" spans="1:37" ht="28.8" x14ac:dyDescent="0.3">
      <c r="A1135" t="s">
        <v>356</v>
      </c>
      <c r="B1135">
        <v>2022</v>
      </c>
      <c r="C1135">
        <v>71978</v>
      </c>
      <c r="D1135">
        <v>5023311</v>
      </c>
      <c r="E1135" s="1" t="s">
        <v>524</v>
      </c>
      <c r="F1135" s="1" t="s">
        <v>41</v>
      </c>
      <c r="G1135" s="49">
        <v>107</v>
      </c>
      <c r="H1135" t="s">
        <v>525</v>
      </c>
      <c r="I1135">
        <v>3</v>
      </c>
      <c r="J1135">
        <v>3</v>
      </c>
      <c r="K1135" s="1" t="s">
        <v>531</v>
      </c>
      <c r="L1135">
        <v>3</v>
      </c>
      <c r="M1135">
        <v>3</v>
      </c>
      <c r="N1135">
        <v>7</v>
      </c>
      <c r="O1135">
        <v>24</v>
      </c>
      <c r="P1135">
        <v>46</v>
      </c>
      <c r="Q1135">
        <v>1</v>
      </c>
      <c r="R1135" t="s">
        <v>532</v>
      </c>
      <c r="S1135" s="1" t="s">
        <v>533</v>
      </c>
      <c r="T1135">
        <v>20300201</v>
      </c>
      <c r="U1135" s="53" t="s">
        <v>37</v>
      </c>
      <c r="V1135" s="53" t="s">
        <v>37</v>
      </c>
      <c r="W1135" s="53" t="s">
        <v>29</v>
      </c>
      <c r="X1135">
        <v>64</v>
      </c>
      <c r="Y1135">
        <v>26</v>
      </c>
      <c r="Z1135">
        <v>5</v>
      </c>
      <c r="AA1135">
        <v>5</v>
      </c>
      <c r="AB1135">
        <v>0.03</v>
      </c>
      <c r="AC1135" s="5">
        <v>1.9595085000000002E-2</v>
      </c>
      <c r="AD1135" t="s">
        <v>1202</v>
      </c>
      <c r="AE1135" s="5">
        <f t="shared" si="96"/>
        <v>7.1190476190476193E-2</v>
      </c>
      <c r="AF1135" s="5">
        <f t="shared" si="95"/>
        <v>1.0223522608695653E-2</v>
      </c>
      <c r="AG1135" s="55">
        <f>AC1135*'2022 EMP Fac Data Metro DC-NoVA'!$AK$4</f>
        <v>1.7637538361399065E-2</v>
      </c>
      <c r="AH1135" s="55">
        <f t="shared" si="101"/>
        <v>9.2021939276864684E-3</v>
      </c>
      <c r="AI1135" s="55">
        <f>AC1135*'2022 EMP Fac Data Metro DC-NoVA'!$AK$4</f>
        <v>1.7637538361399065E-2</v>
      </c>
      <c r="AJ1135" s="55">
        <f t="shared" si="102"/>
        <v>9.2021939276864684E-3</v>
      </c>
      <c r="AK1135" s="53" t="s">
        <v>1334</v>
      </c>
    </row>
    <row r="1136" spans="1:37" ht="28.8" x14ac:dyDescent="0.3">
      <c r="A1136" t="s">
        <v>356</v>
      </c>
      <c r="B1136">
        <v>2022</v>
      </c>
      <c r="C1136">
        <v>71978</v>
      </c>
      <c r="D1136">
        <v>5023311</v>
      </c>
      <c r="E1136" s="1" t="s">
        <v>524</v>
      </c>
      <c r="F1136" s="1" t="s">
        <v>41</v>
      </c>
      <c r="G1136" s="49">
        <v>107</v>
      </c>
      <c r="H1136" t="s">
        <v>525</v>
      </c>
      <c r="I1136">
        <v>3</v>
      </c>
      <c r="J1136">
        <v>3</v>
      </c>
      <c r="K1136" s="1" t="s">
        <v>531</v>
      </c>
      <c r="L1136">
        <v>3</v>
      </c>
      <c r="M1136">
        <v>3</v>
      </c>
      <c r="N1136">
        <v>7</v>
      </c>
      <c r="O1136">
        <v>24</v>
      </c>
      <c r="P1136">
        <v>46</v>
      </c>
      <c r="Q1136">
        <v>1</v>
      </c>
      <c r="R1136" t="s">
        <v>532</v>
      </c>
      <c r="S1136" s="1" t="s">
        <v>533</v>
      </c>
      <c r="T1136">
        <v>20300201</v>
      </c>
      <c r="U1136" s="53" t="s">
        <v>37</v>
      </c>
      <c r="V1136" s="53" t="s">
        <v>37</v>
      </c>
      <c r="W1136" s="53" t="s">
        <v>30</v>
      </c>
      <c r="X1136">
        <v>64</v>
      </c>
      <c r="Y1136">
        <v>26</v>
      </c>
      <c r="Z1136">
        <v>5</v>
      </c>
      <c r="AA1136">
        <v>5</v>
      </c>
      <c r="AB1136">
        <v>0.03</v>
      </c>
      <c r="AC1136" s="5">
        <v>1.4999999999999999E-4</v>
      </c>
      <c r="AD1136" t="s">
        <v>1202</v>
      </c>
      <c r="AE1136" s="5">
        <f t="shared" si="96"/>
        <v>7.1190476190476193E-2</v>
      </c>
      <c r="AF1136" s="5">
        <f t="shared" si="95"/>
        <v>7.8260869565217384E-5</v>
      </c>
      <c r="AG1136">
        <v>0</v>
      </c>
      <c r="AH1136">
        <v>0</v>
      </c>
      <c r="AI1136">
        <v>0</v>
      </c>
      <c r="AJ1136">
        <v>0</v>
      </c>
      <c r="AK1136" s="53" t="s">
        <v>1334</v>
      </c>
    </row>
    <row r="1137" spans="1:37" ht="28.8" x14ac:dyDescent="0.3">
      <c r="A1137" t="s">
        <v>356</v>
      </c>
      <c r="B1137">
        <v>2022</v>
      </c>
      <c r="C1137">
        <v>71978</v>
      </c>
      <c r="D1137">
        <v>5023311</v>
      </c>
      <c r="E1137" s="1" t="s">
        <v>524</v>
      </c>
      <c r="F1137" s="1" t="s">
        <v>41</v>
      </c>
      <c r="G1137" s="49">
        <v>107</v>
      </c>
      <c r="H1137" t="s">
        <v>525</v>
      </c>
      <c r="I1137">
        <v>3</v>
      </c>
      <c r="J1137">
        <v>3</v>
      </c>
      <c r="K1137" s="1" t="s">
        <v>531</v>
      </c>
      <c r="L1137">
        <v>3</v>
      </c>
      <c r="M1137">
        <v>3</v>
      </c>
      <c r="N1137">
        <v>7</v>
      </c>
      <c r="O1137">
        <v>24</v>
      </c>
      <c r="P1137">
        <v>46</v>
      </c>
      <c r="Q1137">
        <v>1</v>
      </c>
      <c r="R1137" t="s">
        <v>532</v>
      </c>
      <c r="S1137" s="1" t="s">
        <v>533</v>
      </c>
      <c r="T1137">
        <v>20300201</v>
      </c>
      <c r="U1137" s="53" t="s">
        <v>37</v>
      </c>
      <c r="V1137" s="53" t="s">
        <v>37</v>
      </c>
      <c r="W1137" s="53" t="s">
        <v>35</v>
      </c>
      <c r="X1137">
        <v>64</v>
      </c>
      <c r="Y1137">
        <v>26</v>
      </c>
      <c r="Z1137">
        <v>5</v>
      </c>
      <c r="AA1137">
        <v>5</v>
      </c>
      <c r="AB1137">
        <v>0.03</v>
      </c>
      <c r="AC1137" s="5">
        <v>1.4999999999999999E-4</v>
      </c>
      <c r="AD1137" t="s">
        <v>1202</v>
      </c>
      <c r="AE1137" s="5">
        <f t="shared" si="96"/>
        <v>7.1190476190476193E-2</v>
      </c>
      <c r="AF1137" s="5">
        <f t="shared" si="95"/>
        <v>7.8260869565217384E-5</v>
      </c>
      <c r="AG1137">
        <v>0</v>
      </c>
      <c r="AH1137">
        <v>0</v>
      </c>
      <c r="AI1137">
        <v>0</v>
      </c>
      <c r="AJ1137">
        <v>0</v>
      </c>
      <c r="AK1137" s="53" t="s">
        <v>1334</v>
      </c>
    </row>
    <row r="1138" spans="1:37" ht="28.8" x14ac:dyDescent="0.3">
      <c r="A1138" t="s">
        <v>356</v>
      </c>
      <c r="B1138">
        <v>2022</v>
      </c>
      <c r="C1138">
        <v>71978</v>
      </c>
      <c r="D1138">
        <v>5023311</v>
      </c>
      <c r="E1138" s="1" t="s">
        <v>524</v>
      </c>
      <c r="F1138" s="1" t="s">
        <v>41</v>
      </c>
      <c r="G1138" s="49">
        <v>107</v>
      </c>
      <c r="H1138" t="s">
        <v>525</v>
      </c>
      <c r="I1138">
        <v>3</v>
      </c>
      <c r="J1138">
        <v>3</v>
      </c>
      <c r="K1138" s="1" t="s">
        <v>531</v>
      </c>
      <c r="L1138">
        <v>3</v>
      </c>
      <c r="M1138">
        <v>3</v>
      </c>
      <c r="N1138">
        <v>7</v>
      </c>
      <c r="O1138">
        <v>24</v>
      </c>
      <c r="P1138">
        <v>46</v>
      </c>
      <c r="Q1138">
        <v>1</v>
      </c>
      <c r="R1138" t="s">
        <v>532</v>
      </c>
      <c r="S1138" s="1" t="s">
        <v>533</v>
      </c>
      <c r="T1138">
        <v>20300201</v>
      </c>
      <c r="U1138" s="53" t="s">
        <v>37</v>
      </c>
      <c r="V1138" s="53" t="s">
        <v>37</v>
      </c>
      <c r="W1138" s="53" t="s">
        <v>31</v>
      </c>
      <c r="X1138">
        <v>64</v>
      </c>
      <c r="Y1138">
        <v>26</v>
      </c>
      <c r="Z1138">
        <v>5</v>
      </c>
      <c r="AA1138">
        <v>5</v>
      </c>
      <c r="AB1138">
        <v>0.03</v>
      </c>
      <c r="AC1138" s="51">
        <v>9.9000000000000005E-7</v>
      </c>
      <c r="AD1138" t="s">
        <v>1202</v>
      </c>
      <c r="AE1138" s="5">
        <f t="shared" si="96"/>
        <v>7.1190476190476193E-2</v>
      </c>
      <c r="AF1138" s="5">
        <f t="shared" si="95"/>
        <v>5.1652173913043485E-7</v>
      </c>
      <c r="AG1138">
        <v>0</v>
      </c>
      <c r="AH1138">
        <v>0</v>
      </c>
      <c r="AI1138">
        <v>0</v>
      </c>
      <c r="AJ1138">
        <v>0</v>
      </c>
      <c r="AK1138" s="53" t="s">
        <v>1334</v>
      </c>
    </row>
    <row r="1139" spans="1:37" ht="33" x14ac:dyDescent="0.3">
      <c r="A1139" t="s">
        <v>356</v>
      </c>
      <c r="B1139">
        <v>2022</v>
      </c>
      <c r="C1139">
        <v>71978</v>
      </c>
      <c r="D1139">
        <v>5023311</v>
      </c>
      <c r="E1139" s="1" t="s">
        <v>524</v>
      </c>
      <c r="F1139" s="1" t="s">
        <v>41</v>
      </c>
      <c r="G1139" s="49">
        <v>107</v>
      </c>
      <c r="H1139" t="s">
        <v>525</v>
      </c>
      <c r="I1139">
        <v>3</v>
      </c>
      <c r="J1139">
        <v>3</v>
      </c>
      <c r="K1139" s="1" t="s">
        <v>531</v>
      </c>
      <c r="L1139">
        <v>3</v>
      </c>
      <c r="M1139">
        <v>3</v>
      </c>
      <c r="N1139">
        <v>7</v>
      </c>
      <c r="O1139">
        <v>24</v>
      </c>
      <c r="P1139">
        <v>46</v>
      </c>
      <c r="Q1139">
        <v>1</v>
      </c>
      <c r="R1139" t="s">
        <v>532</v>
      </c>
      <c r="S1139" s="1" t="s">
        <v>533</v>
      </c>
      <c r="T1139">
        <v>20300201</v>
      </c>
      <c r="U1139" s="53" t="s">
        <v>37</v>
      </c>
      <c r="V1139" s="53" t="s">
        <v>37</v>
      </c>
      <c r="W1139" s="53" t="s">
        <v>32</v>
      </c>
      <c r="X1139">
        <v>64</v>
      </c>
      <c r="Y1139">
        <v>26</v>
      </c>
      <c r="Z1139">
        <v>5</v>
      </c>
      <c r="AA1139">
        <v>5</v>
      </c>
      <c r="AB1139">
        <v>0.03</v>
      </c>
      <c r="AC1139" s="5">
        <v>1.74E-3</v>
      </c>
      <c r="AD1139" t="s">
        <v>1202</v>
      </c>
      <c r="AE1139" s="5">
        <f t="shared" si="96"/>
        <v>7.1190476190476193E-2</v>
      </c>
      <c r="AF1139" s="5">
        <f t="shared" si="95"/>
        <v>9.0782608695652177E-4</v>
      </c>
      <c r="AG1139">
        <f>AC1139*'2022 EMP Fac Data Metro DC-NoVA'!$AT$4</f>
        <v>1.0925666679756538E-3</v>
      </c>
      <c r="AH1139">
        <f>AG1139*$AF1139/$AC1139</f>
        <v>5.7003478329164549E-4</v>
      </c>
      <c r="AI1139">
        <f>AC1139*'2022 EMP Fac Data Metro DC-NoVA'!$AU$4</f>
        <v>1.1630769105313108E-3</v>
      </c>
      <c r="AJ1139">
        <f>AI1139*$AF1139/$AC1139</f>
        <v>6.0682273592937964E-4</v>
      </c>
      <c r="AK1139" s="53" t="s">
        <v>1334</v>
      </c>
    </row>
    <row r="1140" spans="1:37" ht="28.8" x14ac:dyDescent="0.3">
      <c r="A1140" t="s">
        <v>356</v>
      </c>
      <c r="B1140">
        <v>2022</v>
      </c>
      <c r="C1140">
        <v>71978</v>
      </c>
      <c r="D1140">
        <v>5023311</v>
      </c>
      <c r="E1140" s="1" t="s">
        <v>524</v>
      </c>
      <c r="F1140" s="1" t="s">
        <v>41</v>
      </c>
      <c r="G1140" s="49">
        <v>107</v>
      </c>
      <c r="H1140" t="s">
        <v>525</v>
      </c>
      <c r="I1140">
        <v>4</v>
      </c>
      <c r="J1140">
        <v>4</v>
      </c>
      <c r="K1140" s="1" t="s">
        <v>534</v>
      </c>
      <c r="L1140">
        <v>4</v>
      </c>
      <c r="M1140">
        <v>0</v>
      </c>
      <c r="N1140">
        <v>0</v>
      </c>
      <c r="O1140">
        <v>0</v>
      </c>
      <c r="P1140">
        <v>0</v>
      </c>
      <c r="Q1140">
        <v>0</v>
      </c>
      <c r="R1140">
        <v>0</v>
      </c>
      <c r="S1140" s="1" t="s">
        <v>534</v>
      </c>
      <c r="T1140">
        <v>10300603</v>
      </c>
      <c r="U1140" s="53" t="s">
        <v>37</v>
      </c>
      <c r="V1140" s="53" t="s">
        <v>37</v>
      </c>
      <c r="W1140" s="53" t="s">
        <v>28</v>
      </c>
      <c r="X1140">
        <v>0</v>
      </c>
      <c r="Y1140">
        <v>0</v>
      </c>
      <c r="Z1140">
        <v>0</v>
      </c>
      <c r="AA1140">
        <v>0</v>
      </c>
      <c r="AB1140">
        <v>0</v>
      </c>
      <c r="AC1140" s="5">
        <v>0</v>
      </c>
      <c r="AD1140" t="s">
        <v>1202</v>
      </c>
      <c r="AE1140" s="5">
        <f t="shared" si="96"/>
        <v>0</v>
      </c>
      <c r="AF1140" s="5" t="str">
        <f t="shared" si="95"/>
        <v>n/a</v>
      </c>
      <c r="AG1140">
        <v>0</v>
      </c>
      <c r="AH1140">
        <v>0</v>
      </c>
      <c r="AI1140">
        <v>0</v>
      </c>
      <c r="AJ1140">
        <v>0</v>
      </c>
      <c r="AK1140" s="53" t="s">
        <v>1334</v>
      </c>
    </row>
    <row r="1141" spans="1:37" ht="28.8" x14ac:dyDescent="0.3">
      <c r="A1141" t="s">
        <v>356</v>
      </c>
      <c r="B1141">
        <v>2022</v>
      </c>
      <c r="C1141">
        <v>71978</v>
      </c>
      <c r="D1141">
        <v>5023311</v>
      </c>
      <c r="E1141" s="1" t="s">
        <v>524</v>
      </c>
      <c r="F1141" s="1" t="s">
        <v>41</v>
      </c>
      <c r="G1141" s="49">
        <v>107</v>
      </c>
      <c r="H1141" t="s">
        <v>525</v>
      </c>
      <c r="I1141">
        <v>4</v>
      </c>
      <c r="J1141">
        <v>4</v>
      </c>
      <c r="K1141" s="1" t="s">
        <v>534</v>
      </c>
      <c r="L1141">
        <v>4</v>
      </c>
      <c r="M1141">
        <v>0</v>
      </c>
      <c r="N1141">
        <v>0</v>
      </c>
      <c r="O1141">
        <v>0</v>
      </c>
      <c r="P1141">
        <v>0</v>
      </c>
      <c r="Q1141">
        <v>0</v>
      </c>
      <c r="R1141">
        <v>0</v>
      </c>
      <c r="S1141" s="1" t="s">
        <v>534</v>
      </c>
      <c r="T1141">
        <v>10300603</v>
      </c>
      <c r="U1141" s="53" t="s">
        <v>37</v>
      </c>
      <c r="V1141" s="53" t="s">
        <v>37</v>
      </c>
      <c r="W1141" s="53" t="s">
        <v>29</v>
      </c>
      <c r="X1141">
        <v>0</v>
      </c>
      <c r="Y1141">
        <v>0</v>
      </c>
      <c r="Z1141">
        <v>0</v>
      </c>
      <c r="AA1141">
        <v>0</v>
      </c>
      <c r="AB1141">
        <v>0</v>
      </c>
      <c r="AC1141" s="5">
        <v>0</v>
      </c>
      <c r="AD1141" t="s">
        <v>1202</v>
      </c>
      <c r="AE1141" s="5">
        <f t="shared" si="96"/>
        <v>0</v>
      </c>
      <c r="AF1141" s="5" t="str">
        <f t="shared" si="95"/>
        <v>n/a</v>
      </c>
      <c r="AG1141">
        <v>0</v>
      </c>
      <c r="AH1141">
        <v>0</v>
      </c>
      <c r="AI1141">
        <v>0</v>
      </c>
      <c r="AJ1141">
        <v>0</v>
      </c>
      <c r="AK1141" s="53" t="s">
        <v>1334</v>
      </c>
    </row>
    <row r="1142" spans="1:37" ht="28.8" x14ac:dyDescent="0.3">
      <c r="A1142" t="s">
        <v>356</v>
      </c>
      <c r="B1142">
        <v>2022</v>
      </c>
      <c r="C1142">
        <v>71978</v>
      </c>
      <c r="D1142">
        <v>5023311</v>
      </c>
      <c r="E1142" s="1" t="s">
        <v>524</v>
      </c>
      <c r="F1142" s="1" t="s">
        <v>41</v>
      </c>
      <c r="G1142" s="49">
        <v>107</v>
      </c>
      <c r="H1142" t="s">
        <v>525</v>
      </c>
      <c r="I1142">
        <v>4</v>
      </c>
      <c r="J1142">
        <v>4</v>
      </c>
      <c r="K1142" s="1" t="s">
        <v>534</v>
      </c>
      <c r="L1142">
        <v>4</v>
      </c>
      <c r="M1142">
        <v>0</v>
      </c>
      <c r="N1142">
        <v>0</v>
      </c>
      <c r="O1142">
        <v>0</v>
      </c>
      <c r="P1142">
        <v>0</v>
      </c>
      <c r="Q1142">
        <v>0</v>
      </c>
      <c r="R1142">
        <v>0</v>
      </c>
      <c r="S1142" s="1" t="s">
        <v>534</v>
      </c>
      <c r="T1142">
        <v>10300603</v>
      </c>
      <c r="U1142" s="53" t="s">
        <v>37</v>
      </c>
      <c r="V1142" s="53" t="s">
        <v>37</v>
      </c>
      <c r="W1142" s="53" t="s">
        <v>30</v>
      </c>
      <c r="X1142">
        <v>0</v>
      </c>
      <c r="Y1142">
        <v>0</v>
      </c>
      <c r="Z1142">
        <v>0</v>
      </c>
      <c r="AA1142">
        <v>0</v>
      </c>
      <c r="AB1142">
        <v>0</v>
      </c>
      <c r="AC1142" s="5">
        <v>0</v>
      </c>
      <c r="AD1142" t="s">
        <v>1202</v>
      </c>
      <c r="AE1142" s="5">
        <f t="shared" si="96"/>
        <v>0</v>
      </c>
      <c r="AF1142" s="5" t="str">
        <f t="shared" si="95"/>
        <v>n/a</v>
      </c>
      <c r="AG1142">
        <v>0</v>
      </c>
      <c r="AH1142">
        <v>0</v>
      </c>
      <c r="AI1142">
        <v>0</v>
      </c>
      <c r="AJ1142">
        <v>0</v>
      </c>
      <c r="AK1142" s="53" t="s">
        <v>1334</v>
      </c>
    </row>
    <row r="1143" spans="1:37" ht="28.8" x14ac:dyDescent="0.3">
      <c r="A1143" t="s">
        <v>356</v>
      </c>
      <c r="B1143">
        <v>2022</v>
      </c>
      <c r="C1143">
        <v>71978</v>
      </c>
      <c r="D1143">
        <v>5023311</v>
      </c>
      <c r="E1143" s="1" t="s">
        <v>524</v>
      </c>
      <c r="F1143" s="1" t="s">
        <v>41</v>
      </c>
      <c r="G1143" s="49">
        <v>107</v>
      </c>
      <c r="H1143" t="s">
        <v>525</v>
      </c>
      <c r="I1143">
        <v>4</v>
      </c>
      <c r="J1143">
        <v>4</v>
      </c>
      <c r="K1143" s="1" t="s">
        <v>534</v>
      </c>
      <c r="L1143">
        <v>4</v>
      </c>
      <c r="M1143">
        <v>0</v>
      </c>
      <c r="N1143">
        <v>0</v>
      </c>
      <c r="O1143">
        <v>0</v>
      </c>
      <c r="P1143">
        <v>0</v>
      </c>
      <c r="Q1143">
        <v>0</v>
      </c>
      <c r="R1143">
        <v>0</v>
      </c>
      <c r="S1143" s="1" t="s">
        <v>534</v>
      </c>
      <c r="T1143">
        <v>10300603</v>
      </c>
      <c r="U1143" s="53" t="s">
        <v>37</v>
      </c>
      <c r="V1143" s="53" t="s">
        <v>37</v>
      </c>
      <c r="W1143" s="53" t="s">
        <v>35</v>
      </c>
      <c r="X1143">
        <v>0</v>
      </c>
      <c r="Y1143">
        <v>0</v>
      </c>
      <c r="Z1143">
        <v>0</v>
      </c>
      <c r="AA1143">
        <v>0</v>
      </c>
      <c r="AB1143">
        <v>0</v>
      </c>
      <c r="AC1143" s="5">
        <v>0</v>
      </c>
      <c r="AD1143" t="s">
        <v>1202</v>
      </c>
      <c r="AE1143" s="5">
        <f t="shared" si="96"/>
        <v>0</v>
      </c>
      <c r="AF1143" s="5" t="str">
        <f t="shared" si="95"/>
        <v>n/a</v>
      </c>
      <c r="AG1143">
        <v>0</v>
      </c>
      <c r="AH1143">
        <v>0</v>
      </c>
      <c r="AI1143">
        <v>0</v>
      </c>
      <c r="AJ1143">
        <v>0</v>
      </c>
      <c r="AK1143" s="53" t="s">
        <v>1334</v>
      </c>
    </row>
    <row r="1144" spans="1:37" ht="28.8" x14ac:dyDescent="0.3">
      <c r="A1144" t="s">
        <v>356</v>
      </c>
      <c r="B1144">
        <v>2022</v>
      </c>
      <c r="C1144">
        <v>71978</v>
      </c>
      <c r="D1144">
        <v>5023311</v>
      </c>
      <c r="E1144" s="1" t="s">
        <v>524</v>
      </c>
      <c r="F1144" s="1" t="s">
        <v>41</v>
      </c>
      <c r="G1144" s="49">
        <v>107</v>
      </c>
      <c r="H1144" t="s">
        <v>525</v>
      </c>
      <c r="I1144">
        <v>4</v>
      </c>
      <c r="J1144">
        <v>4</v>
      </c>
      <c r="K1144" s="1" t="s">
        <v>534</v>
      </c>
      <c r="L1144">
        <v>4</v>
      </c>
      <c r="M1144">
        <v>0</v>
      </c>
      <c r="N1144">
        <v>0</v>
      </c>
      <c r="O1144">
        <v>0</v>
      </c>
      <c r="P1144">
        <v>0</v>
      </c>
      <c r="Q1144">
        <v>0</v>
      </c>
      <c r="R1144">
        <v>0</v>
      </c>
      <c r="S1144" s="1" t="s">
        <v>534</v>
      </c>
      <c r="T1144">
        <v>10300603</v>
      </c>
      <c r="U1144" s="53" t="s">
        <v>37</v>
      </c>
      <c r="V1144" s="53" t="s">
        <v>37</v>
      </c>
      <c r="W1144" s="53" t="s">
        <v>31</v>
      </c>
      <c r="X1144">
        <v>0</v>
      </c>
      <c r="Y1144">
        <v>0</v>
      </c>
      <c r="Z1144">
        <v>0</v>
      </c>
      <c r="AA1144">
        <v>0</v>
      </c>
      <c r="AB1144">
        <v>0</v>
      </c>
      <c r="AC1144" s="5">
        <v>0</v>
      </c>
      <c r="AD1144" t="s">
        <v>1202</v>
      </c>
      <c r="AE1144" s="5">
        <f t="shared" si="96"/>
        <v>0</v>
      </c>
      <c r="AF1144" s="5" t="str">
        <f t="shared" si="95"/>
        <v>n/a</v>
      </c>
      <c r="AG1144">
        <v>0</v>
      </c>
      <c r="AH1144">
        <v>0</v>
      </c>
      <c r="AI1144">
        <v>0</v>
      </c>
      <c r="AJ1144">
        <v>0</v>
      </c>
      <c r="AK1144" s="53" t="s">
        <v>1334</v>
      </c>
    </row>
    <row r="1145" spans="1:37" ht="33" x14ac:dyDescent="0.3">
      <c r="A1145" t="s">
        <v>356</v>
      </c>
      <c r="B1145">
        <v>2022</v>
      </c>
      <c r="C1145">
        <v>71978</v>
      </c>
      <c r="D1145">
        <v>5023311</v>
      </c>
      <c r="E1145" s="1" t="s">
        <v>524</v>
      </c>
      <c r="F1145" s="1" t="s">
        <v>41</v>
      </c>
      <c r="G1145" s="49">
        <v>107</v>
      </c>
      <c r="H1145" t="s">
        <v>525</v>
      </c>
      <c r="I1145">
        <v>4</v>
      </c>
      <c r="J1145">
        <v>4</v>
      </c>
      <c r="K1145" s="1" t="s">
        <v>534</v>
      </c>
      <c r="L1145">
        <v>4</v>
      </c>
      <c r="M1145">
        <v>0</v>
      </c>
      <c r="N1145">
        <v>0</v>
      </c>
      <c r="O1145">
        <v>0</v>
      </c>
      <c r="P1145">
        <v>0</v>
      </c>
      <c r="Q1145">
        <v>0</v>
      </c>
      <c r="R1145">
        <v>0</v>
      </c>
      <c r="S1145" s="1" t="s">
        <v>534</v>
      </c>
      <c r="T1145">
        <v>10300603</v>
      </c>
      <c r="U1145" s="53" t="s">
        <v>37</v>
      </c>
      <c r="V1145" s="53" t="s">
        <v>37</v>
      </c>
      <c r="W1145" s="53" t="s">
        <v>32</v>
      </c>
      <c r="X1145">
        <v>0</v>
      </c>
      <c r="Y1145">
        <v>0</v>
      </c>
      <c r="Z1145">
        <v>0</v>
      </c>
      <c r="AA1145">
        <v>0</v>
      </c>
      <c r="AB1145">
        <v>0</v>
      </c>
      <c r="AC1145" s="5">
        <v>0</v>
      </c>
      <c r="AD1145" t="s">
        <v>1202</v>
      </c>
      <c r="AE1145" s="5">
        <f t="shared" si="96"/>
        <v>0</v>
      </c>
      <c r="AF1145" s="5" t="str">
        <f t="shared" si="95"/>
        <v>n/a</v>
      </c>
      <c r="AG1145">
        <v>0</v>
      </c>
      <c r="AH1145">
        <v>0</v>
      </c>
      <c r="AI1145">
        <v>0</v>
      </c>
      <c r="AJ1145">
        <v>0</v>
      </c>
      <c r="AK1145" s="53" t="s">
        <v>1334</v>
      </c>
    </row>
    <row r="1146" spans="1:37" ht="43.2" x14ac:dyDescent="0.3">
      <c r="A1146" t="s">
        <v>356</v>
      </c>
      <c r="B1146">
        <v>2022</v>
      </c>
      <c r="C1146">
        <v>71978</v>
      </c>
      <c r="D1146">
        <v>5023311</v>
      </c>
      <c r="E1146" s="1" t="s">
        <v>524</v>
      </c>
      <c r="F1146" s="1" t="s">
        <v>41</v>
      </c>
      <c r="G1146" s="49">
        <v>107</v>
      </c>
      <c r="H1146" t="s">
        <v>525</v>
      </c>
      <c r="I1146">
        <v>5</v>
      </c>
      <c r="J1146">
        <v>5</v>
      </c>
      <c r="K1146" s="1" t="s">
        <v>535</v>
      </c>
      <c r="L1146">
        <v>5</v>
      </c>
      <c r="M1146">
        <v>5</v>
      </c>
      <c r="N1146">
        <v>7</v>
      </c>
      <c r="O1146">
        <v>24</v>
      </c>
      <c r="P1146">
        <v>8760</v>
      </c>
      <c r="Q1146">
        <v>1</v>
      </c>
      <c r="R1146" t="s">
        <v>536</v>
      </c>
      <c r="S1146" s="1" t="s">
        <v>537</v>
      </c>
      <c r="T1146">
        <v>31088811</v>
      </c>
      <c r="U1146" s="53" t="s">
        <v>538</v>
      </c>
      <c r="V1146" s="53" t="s">
        <v>59</v>
      </c>
      <c r="W1146" s="53" t="s">
        <v>32</v>
      </c>
      <c r="X1146">
        <v>25</v>
      </c>
      <c r="Y1146">
        <v>25</v>
      </c>
      <c r="Z1146">
        <v>25</v>
      </c>
      <c r="AA1146">
        <v>25</v>
      </c>
      <c r="AB1146">
        <v>1.54</v>
      </c>
      <c r="AC1146" s="5">
        <v>1.54</v>
      </c>
      <c r="AD1146" t="s">
        <v>1202</v>
      </c>
      <c r="AE1146" s="5">
        <f t="shared" si="96"/>
        <v>13.035714285714286</v>
      </c>
      <c r="AF1146" s="5">
        <f t="shared" si="95"/>
        <v>4.2307692307692307E-3</v>
      </c>
      <c r="AG1146">
        <f>AC1146*'2022 EMP Fac Data Metro DC-NoVA'!$AT$4</f>
        <v>0.96698429234626837</v>
      </c>
      <c r="AH1146">
        <f>AG1146*$AF1146/$AC1146</f>
        <v>2.6565502536985398E-3</v>
      </c>
      <c r="AI1146">
        <f>AC1146*'2022 EMP Fac Data Metro DC-NoVA'!$AU$4</f>
        <v>1.0293899093208154</v>
      </c>
      <c r="AJ1146">
        <f>AI1146*$AF1146/$AC1146</f>
        <v>2.8279942563758662E-3</v>
      </c>
      <c r="AK1146" s="53" t="s">
        <v>1334</v>
      </c>
    </row>
    <row r="1147" spans="1:37" ht="28.8" x14ac:dyDescent="0.3">
      <c r="A1147" t="s">
        <v>356</v>
      </c>
      <c r="B1147">
        <v>2022</v>
      </c>
      <c r="C1147">
        <v>71978</v>
      </c>
      <c r="D1147">
        <v>5023311</v>
      </c>
      <c r="E1147" s="1" t="s">
        <v>524</v>
      </c>
      <c r="F1147" s="1" t="s">
        <v>41</v>
      </c>
      <c r="G1147" s="49">
        <v>107</v>
      </c>
      <c r="H1147" t="s">
        <v>525</v>
      </c>
      <c r="I1147">
        <v>6</v>
      </c>
      <c r="J1147">
        <v>6</v>
      </c>
      <c r="K1147" s="1" t="s">
        <v>539</v>
      </c>
      <c r="L1147">
        <v>6</v>
      </c>
      <c r="M1147">
        <v>6</v>
      </c>
      <c r="N1147">
        <v>7</v>
      </c>
      <c r="O1147">
        <v>24</v>
      </c>
      <c r="P1147">
        <v>2397</v>
      </c>
      <c r="Q1147">
        <v>1</v>
      </c>
      <c r="R1147" t="s">
        <v>540</v>
      </c>
      <c r="S1147" s="1" t="s">
        <v>542</v>
      </c>
      <c r="T1147">
        <v>20200209</v>
      </c>
      <c r="U1147" s="53" t="s">
        <v>37</v>
      </c>
      <c r="V1147" s="53" t="s">
        <v>37</v>
      </c>
      <c r="W1147" s="53" t="s">
        <v>28</v>
      </c>
      <c r="X1147">
        <v>34</v>
      </c>
      <c r="Y1147">
        <v>19</v>
      </c>
      <c r="Z1147">
        <v>24</v>
      </c>
      <c r="AA1147">
        <v>23</v>
      </c>
      <c r="AB1147">
        <v>331.09</v>
      </c>
      <c r="AC1147" s="5">
        <v>0</v>
      </c>
      <c r="AD1147" t="s">
        <v>1202</v>
      </c>
      <c r="AE1147" s="5">
        <f t="shared" si="96"/>
        <v>2.7108928571428574</v>
      </c>
      <c r="AF1147" s="5">
        <f t="shared" si="95"/>
        <v>0</v>
      </c>
      <c r="AG1147">
        <v>0</v>
      </c>
      <c r="AH1147">
        <v>0</v>
      </c>
      <c r="AI1147">
        <v>0</v>
      </c>
      <c r="AJ1147">
        <v>0</v>
      </c>
      <c r="AK1147" s="53" t="s">
        <v>1334</v>
      </c>
    </row>
    <row r="1148" spans="1:37" ht="28.8" x14ac:dyDescent="0.3">
      <c r="A1148" t="s">
        <v>356</v>
      </c>
      <c r="B1148">
        <v>2022</v>
      </c>
      <c r="C1148">
        <v>71978</v>
      </c>
      <c r="D1148">
        <v>5023311</v>
      </c>
      <c r="E1148" s="1" t="s">
        <v>524</v>
      </c>
      <c r="F1148" s="1" t="s">
        <v>41</v>
      </c>
      <c r="G1148" s="49">
        <v>107</v>
      </c>
      <c r="H1148" t="s">
        <v>525</v>
      </c>
      <c r="I1148">
        <v>6</v>
      </c>
      <c r="J1148">
        <v>6</v>
      </c>
      <c r="K1148" s="1" t="s">
        <v>539</v>
      </c>
      <c r="L1148">
        <v>6</v>
      </c>
      <c r="M1148">
        <v>6</v>
      </c>
      <c r="N1148">
        <v>7</v>
      </c>
      <c r="O1148">
        <v>24</v>
      </c>
      <c r="P1148">
        <v>2397</v>
      </c>
      <c r="Q1148">
        <v>1</v>
      </c>
      <c r="R1148" t="s">
        <v>540</v>
      </c>
      <c r="S1148" s="1" t="s">
        <v>542</v>
      </c>
      <c r="T1148">
        <v>20200209</v>
      </c>
      <c r="U1148" s="53" t="s">
        <v>37</v>
      </c>
      <c r="V1148" s="53" t="s">
        <v>37</v>
      </c>
      <c r="W1148" s="53" t="s">
        <v>29</v>
      </c>
      <c r="X1148">
        <v>34</v>
      </c>
      <c r="Y1148">
        <v>19</v>
      </c>
      <c r="Z1148">
        <v>24</v>
      </c>
      <c r="AA1148">
        <v>23</v>
      </c>
      <c r="AB1148">
        <v>331.09</v>
      </c>
      <c r="AC1148" s="5">
        <v>0</v>
      </c>
      <c r="AD1148" t="s">
        <v>1202</v>
      </c>
      <c r="AE1148" s="5">
        <f t="shared" si="96"/>
        <v>2.7108928571428574</v>
      </c>
      <c r="AF1148" s="5">
        <f t="shared" si="95"/>
        <v>0</v>
      </c>
      <c r="AG1148">
        <v>0</v>
      </c>
      <c r="AH1148">
        <v>0</v>
      </c>
      <c r="AI1148">
        <v>0</v>
      </c>
      <c r="AJ1148">
        <v>0</v>
      </c>
      <c r="AK1148" s="53" t="s">
        <v>1334</v>
      </c>
    </row>
    <row r="1149" spans="1:37" ht="28.8" x14ac:dyDescent="0.3">
      <c r="A1149" t="s">
        <v>356</v>
      </c>
      <c r="B1149">
        <v>2022</v>
      </c>
      <c r="C1149">
        <v>71978</v>
      </c>
      <c r="D1149">
        <v>5023311</v>
      </c>
      <c r="E1149" s="1" t="s">
        <v>524</v>
      </c>
      <c r="F1149" s="1" t="s">
        <v>41</v>
      </c>
      <c r="G1149" s="49">
        <v>107</v>
      </c>
      <c r="H1149" t="s">
        <v>525</v>
      </c>
      <c r="I1149">
        <v>6</v>
      </c>
      <c r="J1149">
        <v>6</v>
      </c>
      <c r="K1149" s="1" t="s">
        <v>539</v>
      </c>
      <c r="L1149">
        <v>6</v>
      </c>
      <c r="M1149">
        <v>6</v>
      </c>
      <c r="N1149">
        <v>7</v>
      </c>
      <c r="O1149">
        <v>24</v>
      </c>
      <c r="P1149">
        <v>2397</v>
      </c>
      <c r="Q1149">
        <v>1</v>
      </c>
      <c r="R1149" t="s">
        <v>540</v>
      </c>
      <c r="S1149" s="1" t="s">
        <v>542</v>
      </c>
      <c r="T1149">
        <v>20200209</v>
      </c>
      <c r="U1149" s="53" t="s">
        <v>37</v>
      </c>
      <c r="V1149" s="53" t="s">
        <v>37</v>
      </c>
      <c r="W1149" s="53" t="s">
        <v>30</v>
      </c>
      <c r="X1149">
        <v>34</v>
      </c>
      <c r="Y1149">
        <v>19</v>
      </c>
      <c r="Z1149">
        <v>24</v>
      </c>
      <c r="AA1149">
        <v>23</v>
      </c>
      <c r="AB1149">
        <v>331.09</v>
      </c>
      <c r="AC1149" s="5">
        <v>0.328689597</v>
      </c>
      <c r="AD1149" t="s">
        <v>1202</v>
      </c>
      <c r="AE1149" s="5">
        <f t="shared" si="96"/>
        <v>2.7108928571428574</v>
      </c>
      <c r="AF1149" s="5">
        <f t="shared" si="95"/>
        <v>3.2910097321652066E-3</v>
      </c>
      <c r="AG1149">
        <f>AC1149*'2022 EMP Fac Data Metro DC-NoVA'!$AN$4</f>
        <v>0.34011847579618093</v>
      </c>
      <c r="AH1149">
        <f>AG1149*$AF1149/$AC1149</f>
        <v>3.4054415599116994E-3</v>
      </c>
      <c r="AI1149">
        <f>AC1149*'2022 EMP Fac Data Metro DC-NoVA'!$AO$4</f>
        <v>0.36447238274623311</v>
      </c>
      <c r="AJ1149">
        <f>AI1149*$AF1149/$AC1149</f>
        <v>3.6492854342551504E-3</v>
      </c>
      <c r="AK1149" s="53" t="s">
        <v>1334</v>
      </c>
    </row>
    <row r="1150" spans="1:37" ht="28.8" x14ac:dyDescent="0.3">
      <c r="A1150" t="s">
        <v>356</v>
      </c>
      <c r="B1150">
        <v>2022</v>
      </c>
      <c r="C1150">
        <v>71978</v>
      </c>
      <c r="D1150">
        <v>5023311</v>
      </c>
      <c r="E1150" s="1" t="s">
        <v>524</v>
      </c>
      <c r="F1150" s="1" t="s">
        <v>41</v>
      </c>
      <c r="G1150" s="49">
        <v>107</v>
      </c>
      <c r="H1150" t="s">
        <v>525</v>
      </c>
      <c r="I1150">
        <v>6</v>
      </c>
      <c r="J1150">
        <v>6</v>
      </c>
      <c r="K1150" s="1" t="s">
        <v>539</v>
      </c>
      <c r="L1150">
        <v>6</v>
      </c>
      <c r="M1150">
        <v>6</v>
      </c>
      <c r="N1150">
        <v>7</v>
      </c>
      <c r="O1150">
        <v>24</v>
      </c>
      <c r="P1150">
        <v>2397</v>
      </c>
      <c r="Q1150">
        <v>1</v>
      </c>
      <c r="R1150" t="s">
        <v>540</v>
      </c>
      <c r="S1150" s="1" t="s">
        <v>542</v>
      </c>
      <c r="T1150">
        <v>20200209</v>
      </c>
      <c r="U1150" s="53" t="s">
        <v>37</v>
      </c>
      <c r="V1150" s="53" t="s">
        <v>37</v>
      </c>
      <c r="W1150" s="53" t="s">
        <v>35</v>
      </c>
      <c r="X1150">
        <v>34</v>
      </c>
      <c r="Y1150">
        <v>19</v>
      </c>
      <c r="Z1150">
        <v>24</v>
      </c>
      <c r="AA1150">
        <v>23</v>
      </c>
      <c r="AB1150">
        <v>331.09</v>
      </c>
      <c r="AC1150" s="5">
        <v>0.328689597</v>
      </c>
      <c r="AD1150" t="s">
        <v>1202</v>
      </c>
      <c r="AE1150" s="5">
        <f t="shared" si="96"/>
        <v>2.7108928571428574</v>
      </c>
      <c r="AF1150" s="5">
        <f t="shared" ref="AF1150:AF1168" si="103">IF(AE1150=0,"n/a",IF(AE1150&gt;13,(AC1150*Y1150/100)/(13*N1150),(AC1150*Y1150/100/(AE1150*N1150))))</f>
        <v>3.2910097321652066E-3</v>
      </c>
      <c r="AG1150">
        <f>AC1150*'2022 EMP Fac Data Metro DC-NoVA'!$AN$4</f>
        <v>0.34011847579618093</v>
      </c>
      <c r="AH1150">
        <f>AG1150*$AF1150/$AC1150</f>
        <v>3.4054415599116994E-3</v>
      </c>
      <c r="AI1150">
        <f>AC1150*'2022 EMP Fac Data Metro DC-NoVA'!$AO$4</f>
        <v>0.36447238274623311</v>
      </c>
      <c r="AJ1150">
        <f>AI1150*$AF1150/$AC1150</f>
        <v>3.6492854342551504E-3</v>
      </c>
      <c r="AK1150" s="53" t="s">
        <v>1334</v>
      </c>
    </row>
    <row r="1151" spans="1:37" ht="28.8" x14ac:dyDescent="0.3">
      <c r="A1151" t="s">
        <v>356</v>
      </c>
      <c r="B1151">
        <v>2022</v>
      </c>
      <c r="C1151">
        <v>71978</v>
      </c>
      <c r="D1151">
        <v>5023311</v>
      </c>
      <c r="E1151" s="1" t="s">
        <v>524</v>
      </c>
      <c r="F1151" s="1" t="s">
        <v>41</v>
      </c>
      <c r="G1151" s="49">
        <v>107</v>
      </c>
      <c r="H1151" t="s">
        <v>525</v>
      </c>
      <c r="I1151">
        <v>6</v>
      </c>
      <c r="J1151">
        <v>6</v>
      </c>
      <c r="K1151" s="1" t="s">
        <v>539</v>
      </c>
      <c r="L1151">
        <v>6</v>
      </c>
      <c r="M1151">
        <v>6</v>
      </c>
      <c r="N1151">
        <v>7</v>
      </c>
      <c r="O1151">
        <v>24</v>
      </c>
      <c r="P1151">
        <v>2397</v>
      </c>
      <c r="Q1151">
        <v>1</v>
      </c>
      <c r="R1151" t="s">
        <v>540</v>
      </c>
      <c r="S1151" s="1" t="s">
        <v>542</v>
      </c>
      <c r="T1151">
        <v>20200209</v>
      </c>
      <c r="U1151" s="53" t="s">
        <v>37</v>
      </c>
      <c r="V1151" s="53" t="s">
        <v>37</v>
      </c>
      <c r="W1151" s="53" t="s">
        <v>31</v>
      </c>
      <c r="X1151">
        <v>34</v>
      </c>
      <c r="Y1151">
        <v>19</v>
      </c>
      <c r="Z1151">
        <v>24</v>
      </c>
      <c r="AA1151">
        <v>23</v>
      </c>
      <c r="AB1151">
        <v>331.09</v>
      </c>
      <c r="AC1151" s="5">
        <v>0.103796715</v>
      </c>
      <c r="AD1151" t="s">
        <v>1202</v>
      </c>
      <c r="AE1151" s="5">
        <f t="shared" si="96"/>
        <v>2.7108928571428574</v>
      </c>
      <c r="AF1151" s="5">
        <f t="shared" si="103"/>
        <v>1.0392662327909888E-3</v>
      </c>
      <c r="AG1151">
        <f>AC1151*'2022 EMP Fac Data Metro DC-NoVA'!$AQ$4</f>
        <v>0.10740583462533725</v>
      </c>
      <c r="AH1151">
        <f>AG1151*$AF1151/$AC1151</f>
        <v>1.0754025995027509E-3</v>
      </c>
      <c r="AI1151">
        <f>AC1151*'2022 EMP Fac Data Metro DC-NoVA'!$AR$4</f>
        <v>0.11509654209494714</v>
      </c>
      <c r="AJ1151">
        <f>AI1151*$AF1151/$AC1151</f>
        <v>1.1524059283599215E-3</v>
      </c>
      <c r="AK1151" s="53" t="s">
        <v>1334</v>
      </c>
    </row>
    <row r="1152" spans="1:37" ht="33" x14ac:dyDescent="0.3">
      <c r="A1152" t="s">
        <v>356</v>
      </c>
      <c r="B1152">
        <v>2022</v>
      </c>
      <c r="C1152">
        <v>71978</v>
      </c>
      <c r="D1152">
        <v>5023311</v>
      </c>
      <c r="E1152" s="1" t="s">
        <v>524</v>
      </c>
      <c r="F1152" s="1" t="s">
        <v>41</v>
      </c>
      <c r="G1152" s="49">
        <v>107</v>
      </c>
      <c r="H1152" t="s">
        <v>525</v>
      </c>
      <c r="I1152">
        <v>6</v>
      </c>
      <c r="J1152">
        <v>6</v>
      </c>
      <c r="K1152" s="1" t="s">
        <v>539</v>
      </c>
      <c r="L1152">
        <v>6</v>
      </c>
      <c r="M1152">
        <v>6</v>
      </c>
      <c r="N1152">
        <v>7</v>
      </c>
      <c r="O1152">
        <v>24</v>
      </c>
      <c r="P1152">
        <v>2397</v>
      </c>
      <c r="Q1152">
        <v>1</v>
      </c>
      <c r="R1152" t="s">
        <v>540</v>
      </c>
      <c r="S1152" s="1" t="s">
        <v>542</v>
      </c>
      <c r="T1152">
        <v>20200209</v>
      </c>
      <c r="U1152" s="53" t="s">
        <v>37</v>
      </c>
      <c r="V1152" s="53" t="s">
        <v>37</v>
      </c>
      <c r="W1152" s="53" t="s">
        <v>32</v>
      </c>
      <c r="X1152">
        <v>34</v>
      </c>
      <c r="Y1152">
        <v>19</v>
      </c>
      <c r="Z1152">
        <v>24</v>
      </c>
      <c r="AA1152">
        <v>23</v>
      </c>
      <c r="AB1152">
        <v>331.09</v>
      </c>
      <c r="AC1152" s="5">
        <v>0</v>
      </c>
      <c r="AD1152" t="s">
        <v>1202</v>
      </c>
      <c r="AE1152" s="5">
        <f t="shared" si="96"/>
        <v>2.7108928571428574</v>
      </c>
      <c r="AF1152" s="5">
        <f t="shared" si="103"/>
        <v>0</v>
      </c>
      <c r="AG1152">
        <v>0</v>
      </c>
      <c r="AH1152">
        <v>0</v>
      </c>
      <c r="AI1152">
        <v>0</v>
      </c>
      <c r="AJ1152">
        <v>0</v>
      </c>
      <c r="AK1152" s="53" t="s">
        <v>1334</v>
      </c>
    </row>
    <row r="1153" spans="1:37" ht="28.8" x14ac:dyDescent="0.3">
      <c r="A1153" t="s">
        <v>356</v>
      </c>
      <c r="B1153">
        <v>2022</v>
      </c>
      <c r="C1153">
        <v>71978</v>
      </c>
      <c r="D1153">
        <v>5023311</v>
      </c>
      <c r="E1153" s="1" t="s">
        <v>524</v>
      </c>
      <c r="F1153" s="1" t="s">
        <v>41</v>
      </c>
      <c r="G1153" s="49">
        <v>107</v>
      </c>
      <c r="H1153" t="s">
        <v>525</v>
      </c>
      <c r="I1153">
        <v>6</v>
      </c>
      <c r="J1153">
        <v>6</v>
      </c>
      <c r="K1153" s="1" t="s">
        <v>539</v>
      </c>
      <c r="L1153">
        <v>6</v>
      </c>
      <c r="M1153">
        <v>6</v>
      </c>
      <c r="N1153">
        <v>7</v>
      </c>
      <c r="O1153">
        <v>24</v>
      </c>
      <c r="P1153">
        <v>2397</v>
      </c>
      <c r="Q1153">
        <v>2</v>
      </c>
      <c r="R1153" t="s">
        <v>540</v>
      </c>
      <c r="S1153" s="1" t="s">
        <v>545</v>
      </c>
      <c r="T1153">
        <v>39999992</v>
      </c>
      <c r="U1153" s="53" t="s">
        <v>56</v>
      </c>
      <c r="V1153" s="53" t="s">
        <v>56</v>
      </c>
      <c r="W1153" s="53" t="s">
        <v>28</v>
      </c>
      <c r="X1153">
        <v>33</v>
      </c>
      <c r="Y1153">
        <v>20</v>
      </c>
      <c r="Z1153">
        <v>23</v>
      </c>
      <c r="AA1153">
        <v>24</v>
      </c>
      <c r="AB1153">
        <v>6249.28</v>
      </c>
      <c r="AC1153" s="5">
        <v>1.7810448000000001</v>
      </c>
      <c r="AD1153" t="s">
        <v>1202</v>
      </c>
      <c r="AE1153" s="5">
        <f t="shared" si="96"/>
        <v>2.8535714285714282</v>
      </c>
      <c r="AF1153" s="5">
        <f t="shared" si="103"/>
        <v>1.783273892365457E-2</v>
      </c>
      <c r="AG1153">
        <f>AC1153*'2022 EMP Fac Data Metro DC-NoVA'!$AE$4</f>
        <v>1.7997360735999779</v>
      </c>
      <c r="AH1153">
        <f>AG1153*$AF1153/$AC1153</f>
        <v>1.801988559299102E-2</v>
      </c>
      <c r="AI1153">
        <f>AC1153*'2022 EMP Fac Data Metro DC-NoVA'!$AF$4</f>
        <v>1.9010003997741864</v>
      </c>
      <c r="AJ1153">
        <f>AI1153*$AF1153/$AC1153</f>
        <v>1.9033796243045676E-2</v>
      </c>
      <c r="AK1153" s="53" t="s">
        <v>1334</v>
      </c>
    </row>
    <row r="1154" spans="1:37" ht="28.8" x14ac:dyDescent="0.3">
      <c r="A1154" t="s">
        <v>356</v>
      </c>
      <c r="B1154">
        <v>2022</v>
      </c>
      <c r="C1154">
        <v>71978</v>
      </c>
      <c r="D1154">
        <v>5023311</v>
      </c>
      <c r="E1154" s="1" t="s">
        <v>524</v>
      </c>
      <c r="F1154" s="1" t="s">
        <v>41</v>
      </c>
      <c r="G1154" s="49">
        <v>107</v>
      </c>
      <c r="H1154" t="s">
        <v>525</v>
      </c>
      <c r="I1154">
        <v>6</v>
      </c>
      <c r="J1154">
        <v>6</v>
      </c>
      <c r="K1154" s="1" t="s">
        <v>539</v>
      </c>
      <c r="L1154">
        <v>6</v>
      </c>
      <c r="M1154">
        <v>6</v>
      </c>
      <c r="N1154">
        <v>7</v>
      </c>
      <c r="O1154">
        <v>24</v>
      </c>
      <c r="P1154">
        <v>2397</v>
      </c>
      <c r="Q1154">
        <v>2</v>
      </c>
      <c r="R1154" t="s">
        <v>540</v>
      </c>
      <c r="S1154" s="1" t="s">
        <v>545</v>
      </c>
      <c r="T1154">
        <v>39999992</v>
      </c>
      <c r="U1154" s="53" t="s">
        <v>56</v>
      </c>
      <c r="V1154" s="53" t="s">
        <v>56</v>
      </c>
      <c r="W1154" s="53" t="s">
        <v>29</v>
      </c>
      <c r="X1154">
        <v>33</v>
      </c>
      <c r="Y1154">
        <v>20</v>
      </c>
      <c r="Z1154">
        <v>23</v>
      </c>
      <c r="AA1154">
        <v>24</v>
      </c>
      <c r="AB1154">
        <v>6249.28</v>
      </c>
      <c r="AC1154" s="5">
        <v>3.9058000000000002</v>
      </c>
      <c r="AD1154" t="s">
        <v>1202</v>
      </c>
      <c r="AE1154" s="5">
        <f t="shared" ref="AE1154:AE1217" si="104">IF(Y1154=0,0,P1154/(O1154*N1154)*Y1154/100)</f>
        <v>2.8535714285714282</v>
      </c>
      <c r="AF1154" s="5">
        <f t="shared" si="103"/>
        <v>3.9106883604505635E-2</v>
      </c>
      <c r="AG1154" s="55">
        <f>AC1154*'2022 EMP Fac Data Metro DC-NoVA'!$AK$4</f>
        <v>3.5156110489927683</v>
      </c>
      <c r="AH1154" s="55">
        <f>AG1154*$AF1154/$AC1154</f>
        <v>3.5200110628212954E-2</v>
      </c>
      <c r="AI1154" s="55">
        <f>AC1154*'2022 EMP Fac Data Metro DC-NoVA'!$AK$4</f>
        <v>3.5156110489927683</v>
      </c>
      <c r="AJ1154" s="55">
        <f>AI1154*$AF1154/$AC1154</f>
        <v>3.5200110628212954E-2</v>
      </c>
      <c r="AK1154" s="53" t="s">
        <v>1334</v>
      </c>
    </row>
    <row r="1155" spans="1:37" ht="33" x14ac:dyDescent="0.3">
      <c r="A1155" t="s">
        <v>356</v>
      </c>
      <c r="B1155">
        <v>2022</v>
      </c>
      <c r="C1155">
        <v>71978</v>
      </c>
      <c r="D1155">
        <v>5023311</v>
      </c>
      <c r="E1155" s="1" t="s">
        <v>524</v>
      </c>
      <c r="F1155" s="1" t="s">
        <v>41</v>
      </c>
      <c r="G1155" s="49">
        <v>107</v>
      </c>
      <c r="H1155" t="s">
        <v>525</v>
      </c>
      <c r="I1155">
        <v>6</v>
      </c>
      <c r="J1155">
        <v>6</v>
      </c>
      <c r="K1155" s="1" t="s">
        <v>539</v>
      </c>
      <c r="L1155">
        <v>6</v>
      </c>
      <c r="M1155">
        <v>6</v>
      </c>
      <c r="N1155">
        <v>7</v>
      </c>
      <c r="O1155">
        <v>24</v>
      </c>
      <c r="P1155">
        <v>2397</v>
      </c>
      <c r="Q1155">
        <v>2</v>
      </c>
      <c r="R1155" t="s">
        <v>540</v>
      </c>
      <c r="S1155" s="1" t="s">
        <v>545</v>
      </c>
      <c r="T1155">
        <v>39999992</v>
      </c>
      <c r="U1155" s="53" t="s">
        <v>56</v>
      </c>
      <c r="V1155" s="53" t="s">
        <v>56</v>
      </c>
      <c r="W1155" s="53" t="s">
        <v>32</v>
      </c>
      <c r="X1155">
        <v>33</v>
      </c>
      <c r="Y1155">
        <v>20</v>
      </c>
      <c r="Z1155">
        <v>23</v>
      </c>
      <c r="AA1155">
        <v>24</v>
      </c>
      <c r="AB1155">
        <v>6249.28</v>
      </c>
      <c r="AC1155" s="5">
        <v>0.53118880000000002</v>
      </c>
      <c r="AD1155" t="s">
        <v>1202</v>
      </c>
      <c r="AE1155" s="5">
        <f t="shared" si="104"/>
        <v>2.8535714285714282</v>
      </c>
      <c r="AF1155" s="5">
        <f t="shared" si="103"/>
        <v>5.3185361702127662E-3</v>
      </c>
      <c r="AG1155">
        <f>AC1155*'2022 EMP Fac Data Metro DC-NoVA'!$AT$4</f>
        <v>0.33353975705861266</v>
      </c>
      <c r="AH1155">
        <f>AG1155*$AF1155/$AC1155</f>
        <v>3.3395720356306654E-3</v>
      </c>
      <c r="AI1155">
        <f>AC1155*'2022 EMP Fac Data Metro DC-NoVA'!$AU$4</f>
        <v>0.3550651887430083</v>
      </c>
      <c r="AJ1155">
        <f>AI1155*$AF1155/$AC1155</f>
        <v>3.5550957571264911E-3</v>
      </c>
      <c r="AK1155" s="53" t="s">
        <v>1334</v>
      </c>
    </row>
    <row r="1156" spans="1:37" ht="28.8" x14ac:dyDescent="0.3">
      <c r="A1156" t="s">
        <v>356</v>
      </c>
      <c r="B1156">
        <v>2022</v>
      </c>
      <c r="C1156">
        <v>71978</v>
      </c>
      <c r="D1156">
        <v>5023311</v>
      </c>
      <c r="E1156" s="1" t="s">
        <v>524</v>
      </c>
      <c r="F1156" s="1" t="s">
        <v>41</v>
      </c>
      <c r="G1156" s="49">
        <v>107</v>
      </c>
      <c r="H1156" t="s">
        <v>525</v>
      </c>
      <c r="I1156">
        <v>6</v>
      </c>
      <c r="J1156">
        <v>6</v>
      </c>
      <c r="K1156" s="1" t="s">
        <v>539</v>
      </c>
      <c r="L1156">
        <v>6</v>
      </c>
      <c r="M1156">
        <v>6</v>
      </c>
      <c r="N1156">
        <v>7</v>
      </c>
      <c r="O1156">
        <v>24</v>
      </c>
      <c r="P1156">
        <v>2397</v>
      </c>
      <c r="Q1156">
        <v>3</v>
      </c>
      <c r="R1156" t="s">
        <v>540</v>
      </c>
      <c r="S1156" s="1" t="s">
        <v>541</v>
      </c>
      <c r="T1156">
        <v>39999999</v>
      </c>
      <c r="U1156" s="53" t="s">
        <v>36</v>
      </c>
      <c r="V1156" s="53" t="s">
        <v>38</v>
      </c>
      <c r="W1156" s="53" t="s">
        <v>28</v>
      </c>
      <c r="X1156">
        <v>0</v>
      </c>
      <c r="Y1156">
        <v>0</v>
      </c>
      <c r="Z1156">
        <v>0</v>
      </c>
      <c r="AA1156">
        <v>0</v>
      </c>
      <c r="AB1156">
        <v>0</v>
      </c>
      <c r="AC1156" s="5">
        <v>0</v>
      </c>
      <c r="AD1156" t="s">
        <v>1202</v>
      </c>
      <c r="AE1156" s="5">
        <f t="shared" si="104"/>
        <v>0</v>
      </c>
      <c r="AF1156" s="5" t="str">
        <f t="shared" si="103"/>
        <v>n/a</v>
      </c>
      <c r="AG1156">
        <v>0</v>
      </c>
      <c r="AH1156">
        <v>0</v>
      </c>
      <c r="AI1156">
        <v>0</v>
      </c>
      <c r="AJ1156">
        <v>0</v>
      </c>
      <c r="AK1156" s="53" t="s">
        <v>1334</v>
      </c>
    </row>
    <row r="1157" spans="1:37" ht="28.8" x14ac:dyDescent="0.3">
      <c r="A1157" t="s">
        <v>356</v>
      </c>
      <c r="B1157">
        <v>2022</v>
      </c>
      <c r="C1157">
        <v>71978</v>
      </c>
      <c r="D1157">
        <v>5023311</v>
      </c>
      <c r="E1157" s="1" t="s">
        <v>524</v>
      </c>
      <c r="F1157" s="1" t="s">
        <v>41</v>
      </c>
      <c r="G1157" s="49">
        <v>107</v>
      </c>
      <c r="H1157" t="s">
        <v>525</v>
      </c>
      <c r="I1157">
        <v>6</v>
      </c>
      <c r="J1157">
        <v>6</v>
      </c>
      <c r="K1157" s="1" t="s">
        <v>539</v>
      </c>
      <c r="L1157">
        <v>6</v>
      </c>
      <c r="M1157">
        <v>6</v>
      </c>
      <c r="N1157">
        <v>7</v>
      </c>
      <c r="O1157">
        <v>24</v>
      </c>
      <c r="P1157">
        <v>2397</v>
      </c>
      <c r="Q1157">
        <v>3</v>
      </c>
      <c r="R1157" t="s">
        <v>540</v>
      </c>
      <c r="S1157" s="1" t="s">
        <v>541</v>
      </c>
      <c r="T1157">
        <v>39999999</v>
      </c>
      <c r="U1157" s="53" t="s">
        <v>36</v>
      </c>
      <c r="V1157" s="53" t="s">
        <v>38</v>
      </c>
      <c r="W1157" s="53" t="s">
        <v>29</v>
      </c>
      <c r="X1157">
        <v>0</v>
      </c>
      <c r="Y1157">
        <v>0</v>
      </c>
      <c r="Z1157">
        <v>0</v>
      </c>
      <c r="AA1157">
        <v>0</v>
      </c>
      <c r="AB1157">
        <v>0</v>
      </c>
      <c r="AC1157" s="5">
        <v>0</v>
      </c>
      <c r="AD1157" t="s">
        <v>1202</v>
      </c>
      <c r="AE1157" s="5">
        <f t="shared" si="104"/>
        <v>0</v>
      </c>
      <c r="AF1157" s="5" t="str">
        <f t="shared" si="103"/>
        <v>n/a</v>
      </c>
      <c r="AG1157">
        <v>0</v>
      </c>
      <c r="AH1157">
        <v>0</v>
      </c>
      <c r="AI1157">
        <v>0</v>
      </c>
      <c r="AJ1157">
        <v>0</v>
      </c>
      <c r="AK1157" s="53" t="s">
        <v>1334</v>
      </c>
    </row>
    <row r="1158" spans="1:37" ht="33" x14ac:dyDescent="0.3">
      <c r="A1158" t="s">
        <v>356</v>
      </c>
      <c r="B1158">
        <v>2022</v>
      </c>
      <c r="C1158">
        <v>71978</v>
      </c>
      <c r="D1158">
        <v>5023311</v>
      </c>
      <c r="E1158" s="1" t="s">
        <v>524</v>
      </c>
      <c r="F1158" s="1" t="s">
        <v>41</v>
      </c>
      <c r="G1158" s="49">
        <v>107</v>
      </c>
      <c r="H1158" t="s">
        <v>525</v>
      </c>
      <c r="I1158">
        <v>6</v>
      </c>
      <c r="J1158">
        <v>6</v>
      </c>
      <c r="K1158" s="1" t="s">
        <v>539</v>
      </c>
      <c r="L1158">
        <v>6</v>
      </c>
      <c r="M1158">
        <v>6</v>
      </c>
      <c r="N1158">
        <v>7</v>
      </c>
      <c r="O1158">
        <v>24</v>
      </c>
      <c r="P1158">
        <v>2397</v>
      </c>
      <c r="Q1158">
        <v>3</v>
      </c>
      <c r="R1158" t="s">
        <v>540</v>
      </c>
      <c r="S1158" s="1" t="s">
        <v>541</v>
      </c>
      <c r="T1158">
        <v>39999999</v>
      </c>
      <c r="U1158" s="53" t="s">
        <v>36</v>
      </c>
      <c r="V1158" s="53" t="s">
        <v>38</v>
      </c>
      <c r="W1158" s="53" t="s">
        <v>32</v>
      </c>
      <c r="X1158">
        <v>0</v>
      </c>
      <c r="Y1158">
        <v>0</v>
      </c>
      <c r="Z1158">
        <v>0</v>
      </c>
      <c r="AA1158">
        <v>0</v>
      </c>
      <c r="AB1158">
        <v>0</v>
      </c>
      <c r="AC1158" s="5">
        <v>0</v>
      </c>
      <c r="AD1158" t="s">
        <v>1202</v>
      </c>
      <c r="AE1158" s="5">
        <f t="shared" si="104"/>
        <v>0</v>
      </c>
      <c r="AF1158" s="5" t="str">
        <f t="shared" si="103"/>
        <v>n/a</v>
      </c>
      <c r="AG1158">
        <v>0</v>
      </c>
      <c r="AH1158">
        <v>0</v>
      </c>
      <c r="AI1158">
        <v>0</v>
      </c>
      <c r="AJ1158">
        <v>0</v>
      </c>
      <c r="AK1158" s="53" t="s">
        <v>1334</v>
      </c>
    </row>
    <row r="1159" spans="1:37" ht="28.8" x14ac:dyDescent="0.3">
      <c r="A1159" t="s">
        <v>356</v>
      </c>
      <c r="B1159">
        <v>2022</v>
      </c>
      <c r="C1159">
        <v>71978</v>
      </c>
      <c r="D1159">
        <v>5023311</v>
      </c>
      <c r="E1159" s="1" t="s">
        <v>524</v>
      </c>
      <c r="F1159" s="1" t="s">
        <v>41</v>
      </c>
      <c r="G1159" s="49">
        <v>107</v>
      </c>
      <c r="H1159" t="s">
        <v>525</v>
      </c>
      <c r="I1159">
        <v>6</v>
      </c>
      <c r="J1159">
        <v>6</v>
      </c>
      <c r="K1159" s="1" t="s">
        <v>539</v>
      </c>
      <c r="L1159">
        <v>6</v>
      </c>
      <c r="M1159">
        <v>6</v>
      </c>
      <c r="N1159">
        <v>7</v>
      </c>
      <c r="O1159">
        <v>24</v>
      </c>
      <c r="P1159">
        <v>2397</v>
      </c>
      <c r="Q1159">
        <v>4</v>
      </c>
      <c r="S1159" s="1" t="s">
        <v>543</v>
      </c>
      <c r="T1159">
        <v>39999999</v>
      </c>
      <c r="U1159" s="53" t="s">
        <v>36</v>
      </c>
      <c r="V1159" s="53" t="s">
        <v>544</v>
      </c>
      <c r="W1159" s="53" t="s">
        <v>28</v>
      </c>
      <c r="X1159">
        <v>34</v>
      </c>
      <c r="Y1159">
        <v>19</v>
      </c>
      <c r="Z1159">
        <v>24</v>
      </c>
      <c r="AA1159">
        <v>23</v>
      </c>
      <c r="AB1159">
        <v>133</v>
      </c>
      <c r="AC1159" s="5">
        <v>3.26</v>
      </c>
      <c r="AD1159" t="s">
        <v>1202</v>
      </c>
      <c r="AE1159" s="5">
        <f t="shared" si="104"/>
        <v>2.7108928571428574</v>
      </c>
      <c r="AF1159" s="5">
        <f t="shared" si="103"/>
        <v>3.2640801001251558E-2</v>
      </c>
      <c r="AG1159" s="55">
        <f>AC1159*'2022 EMP Fac Data Metro DC-NoVA'!$AE$4</f>
        <v>3.294212251110094</v>
      </c>
      <c r="AH1159" s="55">
        <f t="shared" ref="AH1159:AH1168" si="105">AG1159*$AF1159/$AC1159</f>
        <v>3.2983351700726846E-2</v>
      </c>
      <c r="AI1159" s="55">
        <f>AC1159*'2022 EMP Fac Data Metro DC-NoVA'!$AF$4</f>
        <v>3.4795650863267715</v>
      </c>
      <c r="AJ1159" s="55">
        <f t="shared" ref="AJ1159:AJ1168" si="106">AI1159*$AF1159/$AC1159</f>
        <v>3.4839199863096582E-2</v>
      </c>
      <c r="AK1159" s="53" t="s">
        <v>1334</v>
      </c>
    </row>
    <row r="1160" spans="1:37" ht="28.8" x14ac:dyDescent="0.3">
      <c r="A1160" t="s">
        <v>356</v>
      </c>
      <c r="B1160">
        <v>2022</v>
      </c>
      <c r="C1160">
        <v>71978</v>
      </c>
      <c r="D1160">
        <v>5023311</v>
      </c>
      <c r="E1160" s="1" t="s">
        <v>524</v>
      </c>
      <c r="F1160" s="1" t="s">
        <v>41</v>
      </c>
      <c r="G1160" s="49">
        <v>107</v>
      </c>
      <c r="H1160" t="s">
        <v>525</v>
      </c>
      <c r="I1160">
        <v>6</v>
      </c>
      <c r="J1160">
        <v>6</v>
      </c>
      <c r="K1160" s="1" t="s">
        <v>539</v>
      </c>
      <c r="L1160">
        <v>6</v>
      </c>
      <c r="M1160">
        <v>6</v>
      </c>
      <c r="N1160">
        <v>7</v>
      </c>
      <c r="O1160">
        <v>24</v>
      </c>
      <c r="P1160">
        <v>2397</v>
      </c>
      <c r="Q1160">
        <v>4</v>
      </c>
      <c r="S1160" s="1" t="s">
        <v>543</v>
      </c>
      <c r="T1160">
        <v>39999999</v>
      </c>
      <c r="U1160" s="53" t="s">
        <v>36</v>
      </c>
      <c r="V1160" s="53" t="s">
        <v>544</v>
      </c>
      <c r="W1160" s="53" t="s">
        <v>29</v>
      </c>
      <c r="X1160">
        <v>34</v>
      </c>
      <c r="Y1160">
        <v>19</v>
      </c>
      <c r="Z1160">
        <v>24</v>
      </c>
      <c r="AA1160">
        <v>23</v>
      </c>
      <c r="AB1160">
        <v>133</v>
      </c>
      <c r="AC1160" s="5">
        <v>4.6550000000000001E-2</v>
      </c>
      <c r="AD1160" t="s">
        <v>1202</v>
      </c>
      <c r="AE1160" s="5">
        <f t="shared" si="104"/>
        <v>2.7108928571428574</v>
      </c>
      <c r="AF1160" s="5">
        <f t="shared" si="103"/>
        <v>4.6608260325406756E-4</v>
      </c>
      <c r="AG1160">
        <f>AC1160*'2022 EMP Fac Data Metro DC-NoVA'!$AK$4</f>
        <v>4.1899660589536931E-2</v>
      </c>
      <c r="AH1160">
        <f t="shared" si="105"/>
        <v>4.195210071543122E-4</v>
      </c>
      <c r="AI1160">
        <f>AC1160*'2022 EMP Fac Data Metro DC-NoVA'!$AK$4</f>
        <v>4.1899660589536931E-2</v>
      </c>
      <c r="AJ1160">
        <f t="shared" si="106"/>
        <v>4.195210071543122E-4</v>
      </c>
      <c r="AK1160" s="53" t="s">
        <v>1334</v>
      </c>
    </row>
    <row r="1161" spans="1:37" ht="33" x14ac:dyDescent="0.3">
      <c r="A1161" t="s">
        <v>356</v>
      </c>
      <c r="B1161">
        <v>2022</v>
      </c>
      <c r="C1161">
        <v>71978</v>
      </c>
      <c r="D1161">
        <v>5023311</v>
      </c>
      <c r="E1161" s="1" t="s">
        <v>524</v>
      </c>
      <c r="F1161" s="1" t="s">
        <v>41</v>
      </c>
      <c r="G1161" s="49">
        <v>107</v>
      </c>
      <c r="H1161" t="s">
        <v>525</v>
      </c>
      <c r="I1161">
        <v>6</v>
      </c>
      <c r="J1161">
        <v>6</v>
      </c>
      <c r="K1161" s="1" t="s">
        <v>539</v>
      </c>
      <c r="L1161">
        <v>6</v>
      </c>
      <c r="M1161">
        <v>6</v>
      </c>
      <c r="N1161">
        <v>7</v>
      </c>
      <c r="O1161">
        <v>24</v>
      </c>
      <c r="P1161">
        <v>2397</v>
      </c>
      <c r="Q1161">
        <v>4</v>
      </c>
      <c r="S1161" s="1" t="s">
        <v>543</v>
      </c>
      <c r="T1161">
        <v>39999999</v>
      </c>
      <c r="U1161" s="53" t="s">
        <v>36</v>
      </c>
      <c r="V1161" s="53" t="s">
        <v>544</v>
      </c>
      <c r="W1161" s="53" t="s">
        <v>32</v>
      </c>
      <c r="X1161">
        <v>34</v>
      </c>
      <c r="Y1161">
        <v>19</v>
      </c>
      <c r="Z1161">
        <v>24</v>
      </c>
      <c r="AA1161">
        <v>23</v>
      </c>
      <c r="AB1161">
        <v>133</v>
      </c>
      <c r="AC1161" s="5">
        <v>0.74</v>
      </c>
      <c r="AD1161" t="s">
        <v>1202</v>
      </c>
      <c r="AE1161" s="5">
        <f t="shared" si="104"/>
        <v>2.7108928571428574</v>
      </c>
      <c r="AF1161" s="5">
        <f t="shared" si="103"/>
        <v>7.4092615769712142E-3</v>
      </c>
      <c r="AG1161">
        <f>AC1161*'2022 EMP Fac Data Metro DC-NoVA'!$AT$4</f>
        <v>0.46465478982872632</v>
      </c>
      <c r="AH1161">
        <f t="shared" si="105"/>
        <v>4.6523633524778608E-3</v>
      </c>
      <c r="AI1161">
        <f>AC1161*'2022 EMP Fac Data Metro DC-NoVA'!$AU$4</f>
        <v>0.49464190447883338</v>
      </c>
      <c r="AJ1161">
        <f t="shared" si="106"/>
        <v>4.9526098070471428E-3</v>
      </c>
      <c r="AK1161" s="53" t="s">
        <v>1334</v>
      </c>
    </row>
    <row r="1162" spans="1:37" ht="28.8" x14ac:dyDescent="0.3">
      <c r="A1162" t="s">
        <v>356</v>
      </c>
      <c r="B1162">
        <v>2022</v>
      </c>
      <c r="C1162">
        <v>71978</v>
      </c>
      <c r="D1162">
        <v>5023311</v>
      </c>
      <c r="E1162" s="1" t="s">
        <v>524</v>
      </c>
      <c r="F1162" s="1" t="s">
        <v>41</v>
      </c>
      <c r="G1162" s="49">
        <v>107</v>
      </c>
      <c r="H1162" t="s">
        <v>525</v>
      </c>
      <c r="I1162">
        <v>7</v>
      </c>
      <c r="J1162" t="s">
        <v>121</v>
      </c>
      <c r="K1162" s="1" t="s">
        <v>546</v>
      </c>
      <c r="L1162">
        <v>7</v>
      </c>
      <c r="M1162" t="s">
        <v>121</v>
      </c>
      <c r="N1162">
        <v>7</v>
      </c>
      <c r="O1162">
        <v>24</v>
      </c>
      <c r="P1162">
        <v>8760</v>
      </c>
      <c r="Q1162">
        <v>1</v>
      </c>
      <c r="R1162" t="s">
        <v>121</v>
      </c>
      <c r="S1162" s="1" t="s">
        <v>546</v>
      </c>
      <c r="T1162">
        <v>10300603</v>
      </c>
      <c r="U1162" s="53" t="s">
        <v>37</v>
      </c>
      <c r="V1162" s="53" t="s">
        <v>37</v>
      </c>
      <c r="W1162" s="53" t="s">
        <v>28</v>
      </c>
      <c r="X1162">
        <v>50</v>
      </c>
      <c r="Y1162">
        <v>6</v>
      </c>
      <c r="Z1162">
        <v>27</v>
      </c>
      <c r="AA1162">
        <v>17</v>
      </c>
      <c r="AB1162">
        <v>7.19</v>
      </c>
      <c r="AC1162" s="5">
        <v>0.30198000000000003</v>
      </c>
      <c r="AD1162" t="s">
        <v>1202</v>
      </c>
      <c r="AE1162" s="5">
        <f t="shared" si="104"/>
        <v>3.128571428571429</v>
      </c>
      <c r="AF1162" s="5">
        <f t="shared" si="103"/>
        <v>8.2734246575342466E-4</v>
      </c>
      <c r="AG1162">
        <f>AC1162*'2022 EMP Fac Data Metro DC-NoVA'!$AE$4</f>
        <v>0.30514914588657249</v>
      </c>
      <c r="AH1162">
        <f t="shared" si="105"/>
        <v>8.3602505722348616E-4</v>
      </c>
      <c r="AI1162">
        <f>AC1162*'2022 EMP Fac Data Metro DC-NoVA'!$AF$4</f>
        <v>0.32231873152422041</v>
      </c>
      <c r="AJ1162">
        <f t="shared" si="106"/>
        <v>8.8306501787457632E-4</v>
      </c>
      <c r="AK1162" s="53" t="s">
        <v>1334</v>
      </c>
    </row>
    <row r="1163" spans="1:37" ht="28.8" x14ac:dyDescent="0.3">
      <c r="A1163" t="s">
        <v>356</v>
      </c>
      <c r="B1163">
        <v>2022</v>
      </c>
      <c r="C1163">
        <v>71978</v>
      </c>
      <c r="D1163">
        <v>5023311</v>
      </c>
      <c r="E1163" s="1" t="s">
        <v>524</v>
      </c>
      <c r="F1163" s="1" t="s">
        <v>41</v>
      </c>
      <c r="G1163" s="49">
        <v>107</v>
      </c>
      <c r="H1163" t="s">
        <v>525</v>
      </c>
      <c r="I1163">
        <v>7</v>
      </c>
      <c r="J1163" t="s">
        <v>121</v>
      </c>
      <c r="K1163" s="1" t="s">
        <v>546</v>
      </c>
      <c r="L1163">
        <v>7</v>
      </c>
      <c r="M1163" t="s">
        <v>121</v>
      </c>
      <c r="N1163">
        <v>7</v>
      </c>
      <c r="O1163">
        <v>24</v>
      </c>
      <c r="P1163">
        <v>8760</v>
      </c>
      <c r="Q1163">
        <v>1</v>
      </c>
      <c r="R1163" t="s">
        <v>121</v>
      </c>
      <c r="S1163" s="1" t="s">
        <v>546</v>
      </c>
      <c r="T1163">
        <v>10300603</v>
      </c>
      <c r="U1163" s="53" t="s">
        <v>37</v>
      </c>
      <c r="V1163" s="53" t="s">
        <v>37</v>
      </c>
      <c r="W1163" s="53" t="s">
        <v>29</v>
      </c>
      <c r="X1163">
        <v>50</v>
      </c>
      <c r="Y1163">
        <v>6</v>
      </c>
      <c r="Z1163">
        <v>27</v>
      </c>
      <c r="AA1163">
        <v>17</v>
      </c>
      <c r="AB1163">
        <v>7.19</v>
      </c>
      <c r="AC1163" s="5">
        <v>0.35949999999999999</v>
      </c>
      <c r="AD1163" t="s">
        <v>1202</v>
      </c>
      <c r="AE1163" s="5">
        <f t="shared" si="104"/>
        <v>3.128571428571429</v>
      </c>
      <c r="AF1163" s="5">
        <f t="shared" si="103"/>
        <v>9.8493150684931499E-4</v>
      </c>
      <c r="AG1163">
        <f>AC1163*'2022 EMP Fac Data Metro DC-NoVA'!$AK$4</f>
        <v>0.32358599316731529</v>
      </c>
      <c r="AH1163">
        <f t="shared" si="105"/>
        <v>8.8653696758168572E-4</v>
      </c>
      <c r="AI1163">
        <f>AC1163*'2022 EMP Fac Data Metro DC-NoVA'!$AK$4</f>
        <v>0.32358599316731529</v>
      </c>
      <c r="AJ1163">
        <f t="shared" si="106"/>
        <v>8.8653696758168572E-4</v>
      </c>
      <c r="AK1163" s="53" t="s">
        <v>1334</v>
      </c>
    </row>
    <row r="1164" spans="1:37" ht="28.8" x14ac:dyDescent="0.3">
      <c r="A1164" t="s">
        <v>356</v>
      </c>
      <c r="B1164">
        <v>2022</v>
      </c>
      <c r="C1164">
        <v>71978</v>
      </c>
      <c r="D1164">
        <v>5023311</v>
      </c>
      <c r="E1164" s="1" t="s">
        <v>524</v>
      </c>
      <c r="F1164" s="1" t="s">
        <v>41</v>
      </c>
      <c r="G1164" s="49">
        <v>107</v>
      </c>
      <c r="H1164" t="s">
        <v>525</v>
      </c>
      <c r="I1164">
        <v>7</v>
      </c>
      <c r="J1164" t="s">
        <v>121</v>
      </c>
      <c r="K1164" s="1" t="s">
        <v>546</v>
      </c>
      <c r="L1164">
        <v>7</v>
      </c>
      <c r="M1164" t="s">
        <v>121</v>
      </c>
      <c r="N1164">
        <v>7</v>
      </c>
      <c r="O1164">
        <v>24</v>
      </c>
      <c r="P1164">
        <v>8760</v>
      </c>
      <c r="Q1164">
        <v>1</v>
      </c>
      <c r="R1164" t="s">
        <v>121</v>
      </c>
      <c r="S1164" s="1" t="s">
        <v>546</v>
      </c>
      <c r="T1164">
        <v>10300603</v>
      </c>
      <c r="U1164" s="53" t="s">
        <v>37</v>
      </c>
      <c r="V1164" s="53" t="s">
        <v>37</v>
      </c>
      <c r="W1164" s="53" t="s">
        <v>30</v>
      </c>
      <c r="X1164">
        <v>50</v>
      </c>
      <c r="Y1164">
        <v>6</v>
      </c>
      <c r="Z1164">
        <v>27</v>
      </c>
      <c r="AA1164">
        <v>17</v>
      </c>
      <c r="AB1164">
        <v>7.19</v>
      </c>
      <c r="AC1164" s="5">
        <v>6.8304999999999998E-3</v>
      </c>
      <c r="AD1164" t="s">
        <v>1202</v>
      </c>
      <c r="AE1164" s="5">
        <f t="shared" si="104"/>
        <v>3.128571428571429</v>
      </c>
      <c r="AF1164" s="5">
        <f t="shared" si="103"/>
        <v>1.8713698630136983E-5</v>
      </c>
      <c r="AG1164">
        <f>AC1164*'2022 EMP Fac Data Metro DC-NoVA'!$AN$4</f>
        <v>7.0680035818894921E-3</v>
      </c>
      <c r="AH1164">
        <f t="shared" si="105"/>
        <v>1.9364393375039702E-5</v>
      </c>
      <c r="AI1164">
        <f>AC1164*'2022 EMP Fac Data Metro DC-NoVA'!$AO$4</f>
        <v>7.5741022322289844E-3</v>
      </c>
      <c r="AJ1164">
        <f t="shared" si="106"/>
        <v>2.0750965019805432E-5</v>
      </c>
      <c r="AK1164" s="53" t="s">
        <v>1334</v>
      </c>
    </row>
    <row r="1165" spans="1:37" ht="28.8" x14ac:dyDescent="0.3">
      <c r="A1165" t="s">
        <v>356</v>
      </c>
      <c r="B1165">
        <v>2022</v>
      </c>
      <c r="C1165">
        <v>71978</v>
      </c>
      <c r="D1165">
        <v>5023311</v>
      </c>
      <c r="E1165" s="1" t="s">
        <v>524</v>
      </c>
      <c r="F1165" s="1" t="s">
        <v>41</v>
      </c>
      <c r="G1165" s="49">
        <v>107</v>
      </c>
      <c r="H1165" t="s">
        <v>525</v>
      </c>
      <c r="I1165">
        <v>7</v>
      </c>
      <c r="J1165" t="s">
        <v>121</v>
      </c>
      <c r="K1165" s="1" t="s">
        <v>546</v>
      </c>
      <c r="L1165">
        <v>7</v>
      </c>
      <c r="M1165" t="s">
        <v>121</v>
      </c>
      <c r="N1165">
        <v>7</v>
      </c>
      <c r="O1165">
        <v>24</v>
      </c>
      <c r="P1165">
        <v>8760</v>
      </c>
      <c r="Q1165">
        <v>1</v>
      </c>
      <c r="R1165" t="s">
        <v>121</v>
      </c>
      <c r="S1165" s="1" t="s">
        <v>546</v>
      </c>
      <c r="T1165">
        <v>10300603</v>
      </c>
      <c r="U1165" s="53" t="s">
        <v>37</v>
      </c>
      <c r="V1165" s="53" t="s">
        <v>37</v>
      </c>
      <c r="W1165" s="53" t="s">
        <v>35</v>
      </c>
      <c r="X1165">
        <v>50</v>
      </c>
      <c r="Y1165">
        <v>6</v>
      </c>
      <c r="Z1165">
        <v>27</v>
      </c>
      <c r="AA1165">
        <v>17</v>
      </c>
      <c r="AB1165">
        <v>7.19</v>
      </c>
      <c r="AC1165" s="5">
        <v>6.8304999999999998E-3</v>
      </c>
      <c r="AD1165" t="s">
        <v>1202</v>
      </c>
      <c r="AE1165" s="5">
        <f t="shared" si="104"/>
        <v>3.128571428571429</v>
      </c>
      <c r="AF1165" s="5">
        <f t="shared" si="103"/>
        <v>1.8713698630136983E-5</v>
      </c>
      <c r="AG1165">
        <f>AC1165*'2022 EMP Fac Data Metro DC-NoVA'!$AN$4</f>
        <v>7.0680035818894921E-3</v>
      </c>
      <c r="AH1165">
        <f t="shared" si="105"/>
        <v>1.9364393375039702E-5</v>
      </c>
      <c r="AI1165">
        <f>AC1165*'2022 EMP Fac Data Metro DC-NoVA'!$AO$4</f>
        <v>7.5741022322289844E-3</v>
      </c>
      <c r="AJ1165">
        <f t="shared" si="106"/>
        <v>2.0750965019805432E-5</v>
      </c>
      <c r="AK1165" s="53" t="s">
        <v>1334</v>
      </c>
    </row>
    <row r="1166" spans="1:37" ht="28.8" x14ac:dyDescent="0.3">
      <c r="A1166" t="s">
        <v>356</v>
      </c>
      <c r="B1166">
        <v>2022</v>
      </c>
      <c r="C1166">
        <v>71978</v>
      </c>
      <c r="D1166">
        <v>5023311</v>
      </c>
      <c r="E1166" s="1" t="s">
        <v>524</v>
      </c>
      <c r="F1166" s="1" t="s">
        <v>41</v>
      </c>
      <c r="G1166" s="49">
        <v>107</v>
      </c>
      <c r="H1166" t="s">
        <v>525</v>
      </c>
      <c r="I1166">
        <v>7</v>
      </c>
      <c r="J1166" t="s">
        <v>121</v>
      </c>
      <c r="K1166" s="1" t="s">
        <v>546</v>
      </c>
      <c r="L1166">
        <v>7</v>
      </c>
      <c r="M1166" t="s">
        <v>121</v>
      </c>
      <c r="N1166">
        <v>7</v>
      </c>
      <c r="O1166">
        <v>24</v>
      </c>
      <c r="P1166">
        <v>8760</v>
      </c>
      <c r="Q1166">
        <v>1</v>
      </c>
      <c r="R1166" t="s">
        <v>121</v>
      </c>
      <c r="S1166" s="1" t="s">
        <v>546</v>
      </c>
      <c r="T1166">
        <v>10300603</v>
      </c>
      <c r="U1166" s="53" t="s">
        <v>37</v>
      </c>
      <c r="V1166" s="53" t="s">
        <v>37</v>
      </c>
      <c r="W1166" s="53" t="s">
        <v>31</v>
      </c>
      <c r="X1166">
        <v>50</v>
      </c>
      <c r="Y1166">
        <v>6</v>
      </c>
      <c r="Z1166">
        <v>27</v>
      </c>
      <c r="AA1166">
        <v>17</v>
      </c>
      <c r="AB1166">
        <v>7.19</v>
      </c>
      <c r="AC1166" s="5">
        <v>2.1570000000000001E-3</v>
      </c>
      <c r="AD1166" t="s">
        <v>1202</v>
      </c>
      <c r="AE1166" s="5">
        <f t="shared" si="104"/>
        <v>3.128571428571429</v>
      </c>
      <c r="AF1166" s="5">
        <f t="shared" si="103"/>
        <v>5.9095890410958897E-6</v>
      </c>
      <c r="AG1166">
        <f>AC1166*'2022 EMP Fac Data Metro DC-NoVA'!$AQ$4</f>
        <v>2.2320011311230078E-3</v>
      </c>
      <c r="AH1166">
        <f t="shared" si="105"/>
        <v>6.1150715921178286E-6</v>
      </c>
      <c r="AI1166">
        <f>AC1166*'2022 EMP Fac Data Metro DC-NoVA'!$AR$4</f>
        <v>2.3918217575459974E-3</v>
      </c>
      <c r="AJ1166">
        <f t="shared" si="106"/>
        <v>6.5529363220438278E-6</v>
      </c>
      <c r="AK1166" s="53" t="s">
        <v>1334</v>
      </c>
    </row>
    <row r="1167" spans="1:37" ht="33" x14ac:dyDescent="0.3">
      <c r="A1167" t="s">
        <v>356</v>
      </c>
      <c r="B1167">
        <v>2022</v>
      </c>
      <c r="C1167">
        <v>71978</v>
      </c>
      <c r="D1167">
        <v>5023311</v>
      </c>
      <c r="E1167" s="1" t="s">
        <v>524</v>
      </c>
      <c r="F1167" s="1" t="s">
        <v>41</v>
      </c>
      <c r="G1167" s="49">
        <v>107</v>
      </c>
      <c r="H1167" t="s">
        <v>525</v>
      </c>
      <c r="I1167">
        <v>7</v>
      </c>
      <c r="J1167" t="s">
        <v>121</v>
      </c>
      <c r="K1167" s="1" t="s">
        <v>546</v>
      </c>
      <c r="L1167">
        <v>7</v>
      </c>
      <c r="M1167" t="s">
        <v>121</v>
      </c>
      <c r="N1167">
        <v>7</v>
      </c>
      <c r="O1167">
        <v>24</v>
      </c>
      <c r="P1167">
        <v>8760</v>
      </c>
      <c r="Q1167">
        <v>1</v>
      </c>
      <c r="R1167" t="s">
        <v>121</v>
      </c>
      <c r="S1167" s="1" t="s">
        <v>546</v>
      </c>
      <c r="T1167">
        <v>10300603</v>
      </c>
      <c r="U1167" s="53" t="s">
        <v>37</v>
      </c>
      <c r="V1167" s="53" t="s">
        <v>37</v>
      </c>
      <c r="W1167" s="53" t="s">
        <v>32</v>
      </c>
      <c r="X1167">
        <v>50</v>
      </c>
      <c r="Y1167">
        <v>6</v>
      </c>
      <c r="Z1167">
        <v>27</v>
      </c>
      <c r="AA1167">
        <v>17</v>
      </c>
      <c r="AB1167">
        <v>7.19</v>
      </c>
      <c r="AC1167" s="5">
        <v>1.9772499999999998E-2</v>
      </c>
      <c r="AD1167" t="s">
        <v>1202</v>
      </c>
      <c r="AE1167" s="5">
        <f t="shared" si="104"/>
        <v>3.128571428571429</v>
      </c>
      <c r="AF1167" s="5">
        <f t="shared" si="103"/>
        <v>5.4171232876712319E-5</v>
      </c>
      <c r="AG1167">
        <f>AC1167*'2022 EMP Fac Data Metro DC-NoVA'!$AT$4</f>
        <v>1.2415387610660123E-2</v>
      </c>
      <c r="AH1167">
        <f t="shared" si="105"/>
        <v>3.4014760577151021E-5</v>
      </c>
      <c r="AI1167">
        <f>AC1167*'2022 EMP Fac Data Metro DC-NoVA'!$AU$4</f>
        <v>1.3216631157172611E-2</v>
      </c>
      <c r="AJ1167">
        <f t="shared" si="106"/>
        <v>3.6209948375815371E-5</v>
      </c>
      <c r="AK1167" s="53" t="s">
        <v>1334</v>
      </c>
    </row>
    <row r="1168" spans="1:37" ht="43.2" x14ac:dyDescent="0.3">
      <c r="A1168" t="s">
        <v>356</v>
      </c>
      <c r="B1168">
        <v>2022</v>
      </c>
      <c r="C1168">
        <v>71978</v>
      </c>
      <c r="D1168">
        <v>5023311</v>
      </c>
      <c r="E1168" s="1" t="s">
        <v>524</v>
      </c>
      <c r="F1168" s="1" t="s">
        <v>41</v>
      </c>
      <c r="G1168" s="49">
        <v>107</v>
      </c>
      <c r="H1168" t="s">
        <v>525</v>
      </c>
      <c r="I1168">
        <v>8</v>
      </c>
      <c r="J1168" t="s">
        <v>547</v>
      </c>
      <c r="K1168" s="1" t="s">
        <v>548</v>
      </c>
      <c r="L1168">
        <v>8</v>
      </c>
      <c r="M1168" t="s">
        <v>547</v>
      </c>
      <c r="N1168">
        <v>7</v>
      </c>
      <c r="O1168">
        <v>24</v>
      </c>
      <c r="P1168">
        <v>8760</v>
      </c>
      <c r="Q1168">
        <v>1</v>
      </c>
      <c r="S1168" s="1" t="s">
        <v>549</v>
      </c>
      <c r="T1168">
        <v>31088811</v>
      </c>
      <c r="U1168" s="53" t="s">
        <v>538</v>
      </c>
      <c r="V1168" s="53" t="s">
        <v>59</v>
      </c>
      <c r="W1168" s="53" t="s">
        <v>32</v>
      </c>
      <c r="X1168">
        <v>25</v>
      </c>
      <c r="Y1168">
        <v>25</v>
      </c>
      <c r="Z1168">
        <v>25</v>
      </c>
      <c r="AA1168">
        <v>25</v>
      </c>
      <c r="AB1168">
        <v>0.93</v>
      </c>
      <c r="AC1168" s="5">
        <v>0.93</v>
      </c>
      <c r="AD1168" t="s">
        <v>1202</v>
      </c>
      <c r="AE1168" s="5">
        <f t="shared" si="104"/>
        <v>13.035714285714286</v>
      </c>
      <c r="AF1168" s="5">
        <f t="shared" si="103"/>
        <v>2.5549450549450549E-3</v>
      </c>
      <c r="AG1168">
        <f>AC1168*'2022 EMP Fac Data Metro DC-NoVA'!$AT$4</f>
        <v>0.58395804667664264</v>
      </c>
      <c r="AH1168">
        <f t="shared" si="105"/>
        <v>1.6042803480127545E-3</v>
      </c>
      <c r="AI1168">
        <f>AC1168*'2022 EMP Fac Data Metro DC-NoVA'!$AU$4</f>
        <v>0.62164455562880416</v>
      </c>
      <c r="AJ1168">
        <f t="shared" si="106"/>
        <v>1.7078147132659452E-3</v>
      </c>
      <c r="AK1168" s="53" t="s">
        <v>1334</v>
      </c>
    </row>
    <row r="1169" spans="1:37" ht="43.2" x14ac:dyDescent="0.3">
      <c r="A1169" t="s">
        <v>1354</v>
      </c>
      <c r="B1169">
        <v>2022</v>
      </c>
      <c r="C1169">
        <v>72296</v>
      </c>
      <c r="D1169">
        <v>6744011</v>
      </c>
      <c r="E1169" s="1" t="s">
        <v>60</v>
      </c>
      <c r="F1169" s="1" t="s">
        <v>43</v>
      </c>
      <c r="G1169" s="48" t="s">
        <v>44</v>
      </c>
      <c r="H1169" t="s">
        <v>61</v>
      </c>
      <c r="I1169">
        <v>1</v>
      </c>
      <c r="J1169">
        <v>1</v>
      </c>
      <c r="K1169" s="1" t="s">
        <v>62</v>
      </c>
      <c r="L1169">
        <v>1</v>
      </c>
      <c r="M1169">
        <v>1</v>
      </c>
      <c r="N1169">
        <v>1</v>
      </c>
      <c r="O1169">
        <v>1</v>
      </c>
      <c r="P1169">
        <v>116</v>
      </c>
      <c r="Q1169">
        <v>1</v>
      </c>
      <c r="R1169">
        <v>1</v>
      </c>
      <c r="S1169" s="1" t="s">
        <v>63</v>
      </c>
      <c r="T1169">
        <v>39999992</v>
      </c>
      <c r="U1169" s="53" t="s">
        <v>56</v>
      </c>
      <c r="V1169" s="53" t="s">
        <v>56</v>
      </c>
      <c r="W1169" s="53" t="s">
        <v>28</v>
      </c>
      <c r="X1169">
        <v>14</v>
      </c>
      <c r="Y1169">
        <v>21</v>
      </c>
      <c r="Z1169">
        <v>29</v>
      </c>
      <c r="AA1169">
        <v>36</v>
      </c>
      <c r="AB1169">
        <v>62</v>
      </c>
      <c r="AC1169" s="5">
        <v>0.1736</v>
      </c>
      <c r="AD1169" t="s">
        <v>1202</v>
      </c>
      <c r="AE1169" s="5">
        <f t="shared" si="104"/>
        <v>24.36</v>
      </c>
      <c r="AF1169" s="56">
        <f t="shared" ref="AF1169:AF1185" si="107">AC1169/365</f>
        <v>4.756164383561644E-4</v>
      </c>
      <c r="AG1169" s="8">
        <f>AC1169*'2022 EMP Fac Data Metro DC-NoVA'!$AE$17</f>
        <v>0.21179200000000001</v>
      </c>
      <c r="AH1169" s="8">
        <f t="shared" ref="AH1169:AH1185" si="108">AF1169/AC1169*AG1169</f>
        <v>5.8025205479452055E-4</v>
      </c>
      <c r="AI1169" s="8">
        <f>AC1169*'2022 EMP Fac Data Metro DC-NoVA'!$AF$17</f>
        <v>0.23777991999999998</v>
      </c>
      <c r="AJ1169" s="8">
        <f t="shared" ref="AJ1169:AJ1185" si="109">AI1169*AF1169/AC1169</f>
        <v>6.5145183561643829E-4</v>
      </c>
      <c r="AK1169" s="57" t="s">
        <v>1355</v>
      </c>
    </row>
    <row r="1170" spans="1:37" ht="43.2" x14ac:dyDescent="0.3">
      <c r="A1170" t="s">
        <v>1354</v>
      </c>
      <c r="B1170">
        <v>2022</v>
      </c>
      <c r="C1170">
        <v>72296</v>
      </c>
      <c r="D1170">
        <v>6744011</v>
      </c>
      <c r="E1170" s="1" t="s">
        <v>60</v>
      </c>
      <c r="F1170" s="1" t="s">
        <v>43</v>
      </c>
      <c r="G1170" s="48" t="s">
        <v>44</v>
      </c>
      <c r="H1170" t="s">
        <v>61</v>
      </c>
      <c r="I1170">
        <v>1</v>
      </c>
      <c r="J1170">
        <v>1</v>
      </c>
      <c r="K1170" s="1" t="s">
        <v>62</v>
      </c>
      <c r="L1170">
        <v>1</v>
      </c>
      <c r="M1170">
        <v>1</v>
      </c>
      <c r="N1170">
        <v>1</v>
      </c>
      <c r="O1170">
        <v>1</v>
      </c>
      <c r="P1170">
        <v>116</v>
      </c>
      <c r="Q1170">
        <v>1</v>
      </c>
      <c r="R1170">
        <v>1</v>
      </c>
      <c r="S1170" s="1" t="s">
        <v>63</v>
      </c>
      <c r="T1170">
        <v>39999992</v>
      </c>
      <c r="U1170" s="53" t="s">
        <v>56</v>
      </c>
      <c r="V1170" s="53" t="s">
        <v>56</v>
      </c>
      <c r="W1170" s="53" t="s">
        <v>29</v>
      </c>
      <c r="X1170">
        <v>14</v>
      </c>
      <c r="Y1170">
        <v>21</v>
      </c>
      <c r="Z1170">
        <v>29</v>
      </c>
      <c r="AA1170">
        <v>36</v>
      </c>
      <c r="AB1170">
        <v>62</v>
      </c>
      <c r="AC1170" s="5">
        <v>1.9530000000000001</v>
      </c>
      <c r="AD1170" t="s">
        <v>1202</v>
      </c>
      <c r="AE1170" s="5">
        <f t="shared" si="104"/>
        <v>24.36</v>
      </c>
      <c r="AF1170" s="56">
        <f t="shared" si="107"/>
        <v>5.3506849315068496E-3</v>
      </c>
      <c r="AG1170" s="8">
        <f>AC1170*'2022 EMP Fac Data Metro DC-NoVA'!$AK$17</f>
        <v>2.38266</v>
      </c>
      <c r="AH1170" s="8">
        <f t="shared" si="108"/>
        <v>6.5278356164383562E-3</v>
      </c>
      <c r="AI1170" s="8">
        <f>AC1170*'2022 EMP Fac Data Metro DC-NoVA'!$AL$17</f>
        <v>2.6750240999999999</v>
      </c>
      <c r="AJ1170" s="8">
        <f t="shared" si="109"/>
        <v>7.3288331506849314E-3</v>
      </c>
      <c r="AK1170" s="57" t="s">
        <v>1355</v>
      </c>
    </row>
    <row r="1171" spans="1:37" ht="43.2" x14ac:dyDescent="0.3">
      <c r="A1171" t="s">
        <v>1354</v>
      </c>
      <c r="B1171">
        <v>2022</v>
      </c>
      <c r="C1171">
        <v>72296</v>
      </c>
      <c r="D1171">
        <v>6744011</v>
      </c>
      <c r="E1171" s="1" t="s">
        <v>60</v>
      </c>
      <c r="F1171" s="1" t="s">
        <v>43</v>
      </c>
      <c r="G1171" s="48" t="s">
        <v>44</v>
      </c>
      <c r="H1171" t="s">
        <v>61</v>
      </c>
      <c r="I1171">
        <v>1</v>
      </c>
      <c r="J1171">
        <v>1</v>
      </c>
      <c r="K1171" s="1" t="s">
        <v>62</v>
      </c>
      <c r="L1171">
        <v>1</v>
      </c>
      <c r="M1171">
        <v>1</v>
      </c>
      <c r="N1171">
        <v>1</v>
      </c>
      <c r="O1171">
        <v>1</v>
      </c>
      <c r="P1171">
        <v>116</v>
      </c>
      <c r="Q1171">
        <v>1</v>
      </c>
      <c r="R1171">
        <v>1</v>
      </c>
      <c r="S1171" s="1" t="s">
        <v>63</v>
      </c>
      <c r="T1171">
        <v>39999992</v>
      </c>
      <c r="U1171" s="53" t="s">
        <v>56</v>
      </c>
      <c r="V1171" s="53" t="s">
        <v>56</v>
      </c>
      <c r="W1171" s="53" t="s">
        <v>31</v>
      </c>
      <c r="X1171">
        <v>14</v>
      </c>
      <c r="Y1171">
        <v>21</v>
      </c>
      <c r="Z1171">
        <v>29</v>
      </c>
      <c r="AA1171">
        <v>36</v>
      </c>
      <c r="AB1171">
        <v>62</v>
      </c>
      <c r="AC1171" s="5">
        <v>0.1333</v>
      </c>
      <c r="AD1171" t="s">
        <v>1202</v>
      </c>
      <c r="AE1171" s="5">
        <f t="shared" si="104"/>
        <v>24.36</v>
      </c>
      <c r="AF1171" s="56">
        <f t="shared" si="107"/>
        <v>3.6520547945205478E-4</v>
      </c>
      <c r="AG1171" s="8">
        <f>AC1171*'2022 EMP Fac Data Metro DC-NoVA'!$AQ$17</f>
        <v>0.16262599999999999</v>
      </c>
      <c r="AH1171" s="8">
        <f t="shared" si="108"/>
        <v>4.4555068493150682E-4</v>
      </c>
      <c r="AI1171" s="8">
        <f>AC1171*'2022 EMP Fac Data Metro DC-NoVA'!$AR$17</f>
        <v>0.18258100999999999</v>
      </c>
      <c r="AJ1171" s="8">
        <f t="shared" si="109"/>
        <v>5.0022194520547944E-4</v>
      </c>
      <c r="AK1171" s="57" t="s">
        <v>1355</v>
      </c>
    </row>
    <row r="1172" spans="1:37" ht="43.2" x14ac:dyDescent="0.3">
      <c r="A1172" t="s">
        <v>1354</v>
      </c>
      <c r="B1172">
        <v>2022</v>
      </c>
      <c r="C1172">
        <v>72296</v>
      </c>
      <c r="D1172">
        <v>6744011</v>
      </c>
      <c r="E1172" s="1" t="s">
        <v>60</v>
      </c>
      <c r="F1172" s="1" t="s">
        <v>43</v>
      </c>
      <c r="G1172" s="48" t="s">
        <v>44</v>
      </c>
      <c r="H1172" t="s">
        <v>61</v>
      </c>
      <c r="I1172">
        <v>1</v>
      </c>
      <c r="J1172">
        <v>1</v>
      </c>
      <c r="K1172" s="1" t="s">
        <v>62</v>
      </c>
      <c r="L1172">
        <v>1</v>
      </c>
      <c r="M1172">
        <v>1</v>
      </c>
      <c r="N1172">
        <v>1</v>
      </c>
      <c r="O1172">
        <v>1</v>
      </c>
      <c r="P1172">
        <v>116</v>
      </c>
      <c r="Q1172">
        <v>1</v>
      </c>
      <c r="R1172">
        <v>1</v>
      </c>
      <c r="S1172" s="1" t="s">
        <v>63</v>
      </c>
      <c r="T1172">
        <v>39999992</v>
      </c>
      <c r="U1172" s="53" t="s">
        <v>56</v>
      </c>
      <c r="V1172" s="53" t="s">
        <v>56</v>
      </c>
      <c r="W1172" s="53" t="s">
        <v>32</v>
      </c>
      <c r="X1172">
        <v>14</v>
      </c>
      <c r="Y1172">
        <v>21</v>
      </c>
      <c r="Z1172">
        <v>29</v>
      </c>
      <c r="AA1172">
        <v>36</v>
      </c>
      <c r="AB1172">
        <v>62</v>
      </c>
      <c r="AC1172" s="5">
        <v>3.4099999999999998E-2</v>
      </c>
      <c r="AD1172" t="s">
        <v>1202</v>
      </c>
      <c r="AE1172" s="5">
        <f t="shared" si="104"/>
        <v>24.36</v>
      </c>
      <c r="AF1172" s="56">
        <f t="shared" si="107"/>
        <v>9.3424657534246566E-5</v>
      </c>
      <c r="AG1172" s="8">
        <f>AC1172*'2022 EMP Fac Data Metro DC-NoVA'!$AT$17</f>
        <v>4.1602E-2</v>
      </c>
      <c r="AH1172" s="8">
        <f t="shared" si="108"/>
        <v>1.1397808219178082E-4</v>
      </c>
      <c r="AI1172" s="8">
        <f>AC1172*'2022 EMP Fac Data Metro DC-NoVA'!$AT$17</f>
        <v>4.1602E-2</v>
      </c>
      <c r="AJ1172" s="8">
        <f t="shared" si="109"/>
        <v>1.1397808219178082E-4</v>
      </c>
      <c r="AK1172" s="57" t="s">
        <v>1355</v>
      </c>
    </row>
    <row r="1173" spans="1:37" ht="43.2" x14ac:dyDescent="0.3">
      <c r="A1173" t="s">
        <v>1354</v>
      </c>
      <c r="B1173">
        <v>2022</v>
      </c>
      <c r="C1173">
        <v>72296</v>
      </c>
      <c r="D1173">
        <v>6744011</v>
      </c>
      <c r="E1173" s="1" t="s">
        <v>60</v>
      </c>
      <c r="F1173" s="1" t="s">
        <v>43</v>
      </c>
      <c r="G1173" s="48" t="s">
        <v>44</v>
      </c>
      <c r="H1173" t="s">
        <v>61</v>
      </c>
      <c r="I1173">
        <v>2</v>
      </c>
      <c r="J1173">
        <v>2</v>
      </c>
      <c r="K1173" s="1" t="s">
        <v>64</v>
      </c>
      <c r="L1173">
        <v>2</v>
      </c>
      <c r="M1173">
        <v>2</v>
      </c>
      <c r="N1173">
        <v>7</v>
      </c>
      <c r="O1173">
        <v>10</v>
      </c>
      <c r="P1173">
        <v>1120</v>
      </c>
      <c r="Q1173">
        <v>1</v>
      </c>
      <c r="R1173">
        <v>1</v>
      </c>
      <c r="S1173" s="1" t="s">
        <v>65</v>
      </c>
      <c r="T1173">
        <v>10300603</v>
      </c>
      <c r="U1173" s="53" t="s">
        <v>37</v>
      </c>
      <c r="V1173" s="53" t="s">
        <v>37</v>
      </c>
      <c r="W1173" s="53" t="s">
        <v>28</v>
      </c>
      <c r="X1173">
        <v>55</v>
      </c>
      <c r="Y1173">
        <v>4</v>
      </c>
      <c r="Z1173">
        <v>36</v>
      </c>
      <c r="AA1173">
        <v>5</v>
      </c>
      <c r="AB1173">
        <v>3.96</v>
      </c>
      <c r="AC1173" s="5">
        <v>0.16632</v>
      </c>
      <c r="AD1173" t="s">
        <v>1202</v>
      </c>
      <c r="AE1173" s="5">
        <f t="shared" si="104"/>
        <v>0.64</v>
      </c>
      <c r="AF1173" s="56">
        <f t="shared" si="107"/>
        <v>4.5567123287671232E-4</v>
      </c>
      <c r="AG1173" s="8">
        <f>AC1173*'2022 EMP Fac Data Metro DC-NoVA'!$AE$17</f>
        <v>0.20291039999999999</v>
      </c>
      <c r="AH1173" s="8">
        <f t="shared" si="108"/>
        <v>5.5591890410958903E-4</v>
      </c>
      <c r="AI1173" s="8">
        <f>AC1173*'2022 EMP Fac Data Metro DC-NoVA'!$AF$17</f>
        <v>0.22780850399999997</v>
      </c>
      <c r="AJ1173" s="8">
        <f t="shared" si="109"/>
        <v>6.2413288767123286E-4</v>
      </c>
      <c r="AK1173" s="57" t="s">
        <v>1355</v>
      </c>
    </row>
    <row r="1174" spans="1:37" ht="43.2" x14ac:dyDescent="0.3">
      <c r="A1174" t="s">
        <v>1354</v>
      </c>
      <c r="B1174">
        <v>2022</v>
      </c>
      <c r="C1174">
        <v>72296</v>
      </c>
      <c r="D1174">
        <v>6744011</v>
      </c>
      <c r="E1174" s="1" t="s">
        <v>60</v>
      </c>
      <c r="F1174" s="1" t="s">
        <v>43</v>
      </c>
      <c r="G1174" s="48" t="s">
        <v>44</v>
      </c>
      <c r="H1174" t="s">
        <v>61</v>
      </c>
      <c r="I1174">
        <v>2</v>
      </c>
      <c r="J1174">
        <v>2</v>
      </c>
      <c r="K1174" s="1" t="s">
        <v>64</v>
      </c>
      <c r="L1174">
        <v>2</v>
      </c>
      <c r="M1174">
        <v>2</v>
      </c>
      <c r="N1174">
        <v>7</v>
      </c>
      <c r="O1174">
        <v>10</v>
      </c>
      <c r="P1174">
        <v>1120</v>
      </c>
      <c r="Q1174">
        <v>1</v>
      </c>
      <c r="R1174">
        <v>1</v>
      </c>
      <c r="S1174" s="1" t="s">
        <v>65</v>
      </c>
      <c r="T1174">
        <v>10300603</v>
      </c>
      <c r="U1174" s="53" t="s">
        <v>37</v>
      </c>
      <c r="V1174" s="53" t="s">
        <v>37</v>
      </c>
      <c r="W1174" s="53" t="s">
        <v>29</v>
      </c>
      <c r="X1174">
        <v>55</v>
      </c>
      <c r="Y1174">
        <v>4</v>
      </c>
      <c r="Z1174">
        <v>36</v>
      </c>
      <c r="AA1174">
        <v>5</v>
      </c>
      <c r="AB1174">
        <v>3.96</v>
      </c>
      <c r="AC1174" s="5">
        <v>0.19800000000000001</v>
      </c>
      <c r="AD1174" t="s">
        <v>1202</v>
      </c>
      <c r="AE1174" s="5">
        <f t="shared" si="104"/>
        <v>0.64</v>
      </c>
      <c r="AF1174" s="56">
        <f t="shared" si="107"/>
        <v>5.4246575342465752E-4</v>
      </c>
      <c r="AG1174" s="8">
        <f>AC1174*'2022 EMP Fac Data Metro DC-NoVA'!$AK$17</f>
        <v>0.24156</v>
      </c>
      <c r="AH1174" s="8">
        <f t="shared" si="108"/>
        <v>6.618082191780821E-4</v>
      </c>
      <c r="AI1174" s="8">
        <f>AC1174*'2022 EMP Fac Data Metro DC-NoVA'!$AL$17</f>
        <v>0.27120060000000001</v>
      </c>
      <c r="AJ1174" s="8">
        <f t="shared" si="109"/>
        <v>7.4301534246575332E-4</v>
      </c>
      <c r="AK1174" s="57" t="s">
        <v>1355</v>
      </c>
    </row>
    <row r="1175" spans="1:37" ht="43.2" x14ac:dyDescent="0.3">
      <c r="A1175" t="s">
        <v>1354</v>
      </c>
      <c r="B1175">
        <v>2022</v>
      </c>
      <c r="C1175">
        <v>72296</v>
      </c>
      <c r="D1175">
        <v>6744011</v>
      </c>
      <c r="E1175" s="1" t="s">
        <v>60</v>
      </c>
      <c r="F1175" s="1" t="s">
        <v>43</v>
      </c>
      <c r="G1175" s="48" t="s">
        <v>44</v>
      </c>
      <c r="H1175" t="s">
        <v>61</v>
      </c>
      <c r="I1175">
        <v>2</v>
      </c>
      <c r="J1175">
        <v>2</v>
      </c>
      <c r="K1175" s="1" t="s">
        <v>64</v>
      </c>
      <c r="L1175">
        <v>2</v>
      </c>
      <c r="M1175">
        <v>2</v>
      </c>
      <c r="N1175">
        <v>7</v>
      </c>
      <c r="O1175">
        <v>10</v>
      </c>
      <c r="P1175">
        <v>1120</v>
      </c>
      <c r="Q1175">
        <v>1</v>
      </c>
      <c r="R1175">
        <v>1</v>
      </c>
      <c r="S1175" s="1" t="s">
        <v>65</v>
      </c>
      <c r="T1175">
        <v>10300603</v>
      </c>
      <c r="U1175" s="53" t="s">
        <v>37</v>
      </c>
      <c r="V1175" s="53" t="s">
        <v>37</v>
      </c>
      <c r="W1175" s="53" t="s">
        <v>30</v>
      </c>
      <c r="X1175">
        <v>55</v>
      </c>
      <c r="Y1175">
        <v>4</v>
      </c>
      <c r="Z1175">
        <v>36</v>
      </c>
      <c r="AA1175">
        <v>5</v>
      </c>
      <c r="AB1175">
        <v>3.96</v>
      </c>
      <c r="AC1175" s="5">
        <v>1.5048000000000001E-2</v>
      </c>
      <c r="AD1175" t="s">
        <v>1202</v>
      </c>
      <c r="AE1175" s="5">
        <f t="shared" si="104"/>
        <v>0.64</v>
      </c>
      <c r="AF1175" s="56">
        <f t="shared" si="107"/>
        <v>4.1227397260273976E-5</v>
      </c>
      <c r="AG1175" s="8">
        <f>AC1175*'2022 EMP Fac Data Metro DC-NoVA'!$AN$17</f>
        <v>1.8358559999999999E-2</v>
      </c>
      <c r="AH1175" s="8">
        <f t="shared" si="108"/>
        <v>5.0297424657534245E-5</v>
      </c>
      <c r="AI1175" s="8">
        <f>AC1175*'2022 EMP Fac Data Metro DC-NoVA'!$AO$17</f>
        <v>2.0611245600000001E-2</v>
      </c>
      <c r="AJ1175" s="8">
        <f t="shared" si="109"/>
        <v>5.6469166027397272E-5</v>
      </c>
      <c r="AK1175" s="57" t="s">
        <v>1355</v>
      </c>
    </row>
    <row r="1176" spans="1:37" ht="43.2" x14ac:dyDescent="0.3">
      <c r="A1176" t="s">
        <v>1354</v>
      </c>
      <c r="B1176">
        <v>2022</v>
      </c>
      <c r="C1176">
        <v>72296</v>
      </c>
      <c r="D1176">
        <v>6744011</v>
      </c>
      <c r="E1176" s="1" t="s">
        <v>60</v>
      </c>
      <c r="F1176" s="1" t="s">
        <v>43</v>
      </c>
      <c r="G1176" s="48" t="s">
        <v>44</v>
      </c>
      <c r="H1176" t="s">
        <v>61</v>
      </c>
      <c r="I1176">
        <v>2</v>
      </c>
      <c r="J1176">
        <v>2</v>
      </c>
      <c r="K1176" s="1" t="s">
        <v>64</v>
      </c>
      <c r="L1176">
        <v>2</v>
      </c>
      <c r="M1176">
        <v>2</v>
      </c>
      <c r="N1176">
        <v>7</v>
      </c>
      <c r="O1176">
        <v>10</v>
      </c>
      <c r="P1176">
        <v>1120</v>
      </c>
      <c r="Q1176">
        <v>1</v>
      </c>
      <c r="R1176">
        <v>1</v>
      </c>
      <c r="S1176" s="1" t="s">
        <v>65</v>
      </c>
      <c r="T1176">
        <v>10300603</v>
      </c>
      <c r="U1176" s="53" t="s">
        <v>37</v>
      </c>
      <c r="V1176" s="53" t="s">
        <v>37</v>
      </c>
      <c r="W1176" s="53" t="s">
        <v>31</v>
      </c>
      <c r="X1176">
        <v>55</v>
      </c>
      <c r="Y1176">
        <v>4</v>
      </c>
      <c r="Z1176">
        <v>36</v>
      </c>
      <c r="AA1176">
        <v>5</v>
      </c>
      <c r="AB1176">
        <v>3.96</v>
      </c>
      <c r="AC1176" s="5">
        <v>1.188E-3</v>
      </c>
      <c r="AD1176" t="s">
        <v>1202</v>
      </c>
      <c r="AE1176" s="5">
        <f t="shared" si="104"/>
        <v>0.64</v>
      </c>
      <c r="AF1176" s="56">
        <f t="shared" si="107"/>
        <v>3.2547945205479454E-6</v>
      </c>
      <c r="AG1176" s="8">
        <f>AC1176*'2022 EMP Fac Data Metro DC-NoVA'!$AQ$17</f>
        <v>1.44936E-3</v>
      </c>
      <c r="AH1176" s="8">
        <f t="shared" si="108"/>
        <v>3.9708493150684932E-6</v>
      </c>
      <c r="AI1176" s="8">
        <f>AC1176*'2022 EMP Fac Data Metro DC-NoVA'!$AR$17</f>
        <v>1.6272036E-3</v>
      </c>
      <c r="AJ1176" s="8">
        <f t="shared" si="109"/>
        <v>4.458092054794521E-6</v>
      </c>
      <c r="AK1176" s="57" t="s">
        <v>1355</v>
      </c>
    </row>
    <row r="1177" spans="1:37" ht="43.2" x14ac:dyDescent="0.3">
      <c r="A1177" t="s">
        <v>1354</v>
      </c>
      <c r="B1177">
        <v>2022</v>
      </c>
      <c r="C1177">
        <v>72296</v>
      </c>
      <c r="D1177">
        <v>6744011</v>
      </c>
      <c r="E1177" s="1" t="s">
        <v>60</v>
      </c>
      <c r="F1177" s="1" t="s">
        <v>43</v>
      </c>
      <c r="G1177" s="48" t="s">
        <v>44</v>
      </c>
      <c r="H1177" t="s">
        <v>61</v>
      </c>
      <c r="I1177">
        <v>2</v>
      </c>
      <c r="J1177">
        <v>2</v>
      </c>
      <c r="K1177" s="1" t="s">
        <v>64</v>
      </c>
      <c r="L1177">
        <v>2</v>
      </c>
      <c r="M1177">
        <v>2</v>
      </c>
      <c r="N1177">
        <v>7</v>
      </c>
      <c r="O1177">
        <v>10</v>
      </c>
      <c r="P1177">
        <v>1120</v>
      </c>
      <c r="Q1177">
        <v>1</v>
      </c>
      <c r="R1177">
        <v>1</v>
      </c>
      <c r="S1177" s="1" t="s">
        <v>65</v>
      </c>
      <c r="T1177">
        <v>10300603</v>
      </c>
      <c r="U1177" s="53" t="s">
        <v>37</v>
      </c>
      <c r="V1177" s="53" t="s">
        <v>37</v>
      </c>
      <c r="W1177" s="53" t="s">
        <v>32</v>
      </c>
      <c r="X1177">
        <v>55</v>
      </c>
      <c r="Y1177">
        <v>4</v>
      </c>
      <c r="Z1177">
        <v>36</v>
      </c>
      <c r="AA1177">
        <v>5</v>
      </c>
      <c r="AB1177">
        <v>3.96</v>
      </c>
      <c r="AC1177" s="5">
        <v>1.089E-2</v>
      </c>
      <c r="AD1177" t="s">
        <v>1202</v>
      </c>
      <c r="AE1177" s="5">
        <f t="shared" si="104"/>
        <v>0.64</v>
      </c>
      <c r="AF1177" s="56">
        <f t="shared" si="107"/>
        <v>2.9835616438356165E-5</v>
      </c>
      <c r="AG1177" s="8">
        <f>AC1177*'2022 EMP Fac Data Metro DC-NoVA'!$AT$17</f>
        <v>1.32858E-2</v>
      </c>
      <c r="AH1177" s="8">
        <f t="shared" si="108"/>
        <v>3.6399452054794519E-5</v>
      </c>
      <c r="AI1177" s="8">
        <f>AC1177*'2022 EMP Fac Data Metro DC-NoVA'!$AT$17</f>
        <v>1.32858E-2</v>
      </c>
      <c r="AJ1177" s="8">
        <f t="shared" si="109"/>
        <v>3.6399452054794526E-5</v>
      </c>
      <c r="AK1177" s="57" t="s">
        <v>1355</v>
      </c>
    </row>
    <row r="1178" spans="1:37" ht="57.6" x14ac:dyDescent="0.3">
      <c r="A1178" t="s">
        <v>1354</v>
      </c>
      <c r="B1178">
        <v>2022</v>
      </c>
      <c r="C1178">
        <v>72296</v>
      </c>
      <c r="D1178">
        <v>6744011</v>
      </c>
      <c r="E1178" s="1" t="s">
        <v>60</v>
      </c>
      <c r="F1178" s="1" t="s">
        <v>43</v>
      </c>
      <c r="G1178" s="48" t="s">
        <v>44</v>
      </c>
      <c r="H1178" t="s">
        <v>61</v>
      </c>
      <c r="I1178">
        <v>3</v>
      </c>
      <c r="J1178">
        <v>3</v>
      </c>
      <c r="K1178" s="1" t="s">
        <v>66</v>
      </c>
      <c r="L1178">
        <v>3</v>
      </c>
      <c r="M1178">
        <v>3</v>
      </c>
      <c r="N1178">
        <v>7</v>
      </c>
      <c r="O1178">
        <v>24</v>
      </c>
      <c r="P1178">
        <v>20</v>
      </c>
      <c r="Q1178">
        <v>3</v>
      </c>
      <c r="R1178">
        <v>3</v>
      </c>
      <c r="S1178" s="1" t="s">
        <v>66</v>
      </c>
      <c r="T1178">
        <v>39999992</v>
      </c>
      <c r="U1178" s="53" t="s">
        <v>56</v>
      </c>
      <c r="V1178" s="53" t="s">
        <v>56</v>
      </c>
      <c r="W1178" s="53" t="s">
        <v>28</v>
      </c>
      <c r="X1178">
        <v>37</v>
      </c>
      <c r="Y1178">
        <v>14</v>
      </c>
      <c r="Z1178">
        <v>17</v>
      </c>
      <c r="AA1178">
        <v>32</v>
      </c>
      <c r="AB1178">
        <v>84.6</v>
      </c>
      <c r="AC1178" s="5">
        <v>0.16708500000000001</v>
      </c>
      <c r="AD1178" t="s">
        <v>1202</v>
      </c>
      <c r="AE1178" s="5">
        <f t="shared" si="104"/>
        <v>1.6666666666666666E-2</v>
      </c>
      <c r="AF1178" s="56">
        <f t="shared" si="107"/>
        <v>4.5776712328767129E-4</v>
      </c>
      <c r="AG1178" s="8">
        <f>AC1178*'2022 EMP Fac Data Metro DC-NoVA'!$AE$17</f>
        <v>0.20384370000000002</v>
      </c>
      <c r="AH1178" s="8">
        <f t="shared" si="108"/>
        <v>5.5847589041095895E-4</v>
      </c>
      <c r="AI1178" s="8">
        <f>AC1178*'2022 EMP Fac Data Metro DC-NoVA'!$AF$17</f>
        <v>0.22885632450000001</v>
      </c>
      <c r="AJ1178" s="8">
        <f t="shared" si="109"/>
        <v>6.2700362876712333E-4</v>
      </c>
      <c r="AK1178" s="57" t="s">
        <v>1355</v>
      </c>
    </row>
    <row r="1179" spans="1:37" ht="57.6" x14ac:dyDescent="0.3">
      <c r="A1179" t="s">
        <v>1354</v>
      </c>
      <c r="B1179">
        <v>2022</v>
      </c>
      <c r="C1179">
        <v>72296</v>
      </c>
      <c r="D1179">
        <v>6744011</v>
      </c>
      <c r="E1179" s="1" t="s">
        <v>60</v>
      </c>
      <c r="F1179" s="1" t="s">
        <v>43</v>
      </c>
      <c r="G1179" s="48" t="s">
        <v>44</v>
      </c>
      <c r="H1179" t="s">
        <v>61</v>
      </c>
      <c r="I1179">
        <v>3</v>
      </c>
      <c r="J1179">
        <v>3</v>
      </c>
      <c r="K1179" s="1" t="s">
        <v>66</v>
      </c>
      <c r="L1179">
        <v>3</v>
      </c>
      <c r="M1179">
        <v>3</v>
      </c>
      <c r="N1179">
        <v>7</v>
      </c>
      <c r="O1179">
        <v>24</v>
      </c>
      <c r="P1179">
        <v>20</v>
      </c>
      <c r="Q1179">
        <v>3</v>
      </c>
      <c r="R1179">
        <v>3</v>
      </c>
      <c r="S1179" s="1" t="s">
        <v>66</v>
      </c>
      <c r="T1179">
        <v>39999992</v>
      </c>
      <c r="U1179" s="53" t="s">
        <v>56</v>
      </c>
      <c r="V1179" s="53" t="s">
        <v>56</v>
      </c>
      <c r="W1179" s="53" t="s">
        <v>29</v>
      </c>
      <c r="X1179">
        <v>37</v>
      </c>
      <c r="Y1179">
        <v>14</v>
      </c>
      <c r="Z1179">
        <v>17</v>
      </c>
      <c r="AA1179">
        <v>32</v>
      </c>
      <c r="AB1179">
        <v>84.6</v>
      </c>
      <c r="AC1179" s="5">
        <v>1.64124</v>
      </c>
      <c r="AD1179" t="s">
        <v>1202</v>
      </c>
      <c r="AE1179" s="5">
        <f t="shared" si="104"/>
        <v>1.6666666666666666E-2</v>
      </c>
      <c r="AF1179" s="56">
        <f t="shared" si="107"/>
        <v>4.4965479452054799E-3</v>
      </c>
      <c r="AG1179" s="8">
        <f>AC1179*'2022 EMP Fac Data Metro DC-NoVA'!$AK$17</f>
        <v>2.0023127999999999</v>
      </c>
      <c r="AH1179" s="8">
        <f t="shared" si="108"/>
        <v>5.4857884931506845E-3</v>
      </c>
      <c r="AI1179" s="8">
        <f>AC1179*'2022 EMP Fac Data Metro DC-NoVA'!$AL$17</f>
        <v>2.2480064280000001</v>
      </c>
      <c r="AJ1179" s="8">
        <f t="shared" si="109"/>
        <v>6.1589217205479463E-3</v>
      </c>
      <c r="AK1179" s="57" t="s">
        <v>1355</v>
      </c>
    </row>
    <row r="1180" spans="1:37" ht="57.6" x14ac:dyDescent="0.3">
      <c r="A1180" t="s">
        <v>1354</v>
      </c>
      <c r="B1180">
        <v>2022</v>
      </c>
      <c r="C1180">
        <v>72296</v>
      </c>
      <c r="D1180">
        <v>6744011</v>
      </c>
      <c r="E1180" s="1" t="s">
        <v>60</v>
      </c>
      <c r="F1180" s="1" t="s">
        <v>43</v>
      </c>
      <c r="G1180" s="48" t="s">
        <v>44</v>
      </c>
      <c r="H1180" t="s">
        <v>61</v>
      </c>
      <c r="I1180">
        <v>3</v>
      </c>
      <c r="J1180">
        <v>3</v>
      </c>
      <c r="K1180" s="1" t="s">
        <v>66</v>
      </c>
      <c r="L1180">
        <v>3</v>
      </c>
      <c r="M1180">
        <v>3</v>
      </c>
      <c r="N1180">
        <v>7</v>
      </c>
      <c r="O1180">
        <v>24</v>
      </c>
      <c r="P1180">
        <v>20</v>
      </c>
      <c r="Q1180">
        <v>3</v>
      </c>
      <c r="R1180">
        <v>3</v>
      </c>
      <c r="S1180" s="1" t="s">
        <v>66</v>
      </c>
      <c r="T1180">
        <v>39999992</v>
      </c>
      <c r="U1180" s="53" t="s">
        <v>56</v>
      </c>
      <c r="V1180" s="53" t="s">
        <v>56</v>
      </c>
      <c r="W1180" s="53" t="s">
        <v>31</v>
      </c>
      <c r="X1180">
        <v>37</v>
      </c>
      <c r="Y1180">
        <v>14</v>
      </c>
      <c r="Z1180">
        <v>17</v>
      </c>
      <c r="AA1180">
        <v>32</v>
      </c>
      <c r="AB1180">
        <v>84.6</v>
      </c>
      <c r="AC1180" s="5">
        <v>1.6919999999999999E-3</v>
      </c>
      <c r="AD1180" t="s">
        <v>1202</v>
      </c>
      <c r="AE1180" s="5">
        <f t="shared" si="104"/>
        <v>1.6666666666666666E-2</v>
      </c>
      <c r="AF1180" s="56">
        <f t="shared" si="107"/>
        <v>4.6356164383561645E-6</v>
      </c>
      <c r="AG1180" s="8">
        <f>AC1180*'2022 EMP Fac Data Metro DC-NoVA'!$AQ$17</f>
        <v>2.0642399999999997E-3</v>
      </c>
      <c r="AH1180" s="8">
        <f t="shared" si="108"/>
        <v>5.6554520547945197E-6</v>
      </c>
      <c r="AI1180" s="8">
        <f>AC1180*'2022 EMP Fac Data Metro DC-NoVA'!$AR$17</f>
        <v>2.3175323999999999E-3</v>
      </c>
      <c r="AJ1180" s="8">
        <f t="shared" si="109"/>
        <v>6.3494038356164377E-6</v>
      </c>
      <c r="AK1180" s="57" t="s">
        <v>1355</v>
      </c>
    </row>
    <row r="1181" spans="1:37" ht="57.6" x14ac:dyDescent="0.3">
      <c r="A1181" t="s">
        <v>1354</v>
      </c>
      <c r="B1181">
        <v>2022</v>
      </c>
      <c r="C1181">
        <v>72296</v>
      </c>
      <c r="D1181">
        <v>6744011</v>
      </c>
      <c r="E1181" s="1" t="s">
        <v>60</v>
      </c>
      <c r="F1181" s="1" t="s">
        <v>43</v>
      </c>
      <c r="G1181" s="48" t="s">
        <v>44</v>
      </c>
      <c r="H1181" t="s">
        <v>61</v>
      </c>
      <c r="I1181">
        <v>3</v>
      </c>
      <c r="J1181">
        <v>3</v>
      </c>
      <c r="K1181" s="1" t="s">
        <v>66</v>
      </c>
      <c r="L1181">
        <v>3</v>
      </c>
      <c r="M1181">
        <v>3</v>
      </c>
      <c r="N1181">
        <v>7</v>
      </c>
      <c r="O1181">
        <v>24</v>
      </c>
      <c r="P1181">
        <v>20</v>
      </c>
      <c r="Q1181">
        <v>3</v>
      </c>
      <c r="R1181">
        <v>3</v>
      </c>
      <c r="S1181" s="1" t="s">
        <v>66</v>
      </c>
      <c r="T1181">
        <v>39999992</v>
      </c>
      <c r="U1181" s="53" t="s">
        <v>56</v>
      </c>
      <c r="V1181" s="53" t="s">
        <v>56</v>
      </c>
      <c r="W1181" s="53" t="s">
        <v>32</v>
      </c>
      <c r="X1181">
        <v>37</v>
      </c>
      <c r="Y1181">
        <v>14</v>
      </c>
      <c r="Z1181">
        <v>17</v>
      </c>
      <c r="AA1181">
        <v>32</v>
      </c>
      <c r="AB1181">
        <v>84.6</v>
      </c>
      <c r="AC1181" s="5">
        <v>4.7799000000000001E-2</v>
      </c>
      <c r="AD1181" t="s">
        <v>1202</v>
      </c>
      <c r="AE1181" s="5">
        <f t="shared" si="104"/>
        <v>1.6666666666666666E-2</v>
      </c>
      <c r="AF1181" s="56">
        <f t="shared" si="107"/>
        <v>1.3095616438356164E-4</v>
      </c>
      <c r="AG1181" s="8">
        <f>AC1181*'2022 EMP Fac Data Metro DC-NoVA'!$AT$17</f>
        <v>5.8314780000000004E-2</v>
      </c>
      <c r="AH1181" s="8">
        <f t="shared" si="108"/>
        <v>1.597665205479452E-4</v>
      </c>
      <c r="AI1181" s="8">
        <f>AC1181*'2022 EMP Fac Data Metro DC-NoVA'!$AT$17</f>
        <v>5.8314780000000004E-2</v>
      </c>
      <c r="AJ1181" s="8">
        <f t="shared" si="109"/>
        <v>1.5976652054794518E-4</v>
      </c>
      <c r="AK1181" s="57" t="s">
        <v>1355</v>
      </c>
    </row>
    <row r="1182" spans="1:37" ht="43.2" x14ac:dyDescent="0.3">
      <c r="A1182" t="s">
        <v>1354</v>
      </c>
      <c r="B1182">
        <v>2022</v>
      </c>
      <c r="C1182">
        <v>72296</v>
      </c>
      <c r="D1182">
        <v>6744011</v>
      </c>
      <c r="E1182" s="1" t="s">
        <v>60</v>
      </c>
      <c r="F1182" s="1" t="s">
        <v>43</v>
      </c>
      <c r="G1182" s="48" t="s">
        <v>44</v>
      </c>
      <c r="H1182" t="s">
        <v>61</v>
      </c>
      <c r="I1182">
        <v>4</v>
      </c>
      <c r="J1182">
        <v>4</v>
      </c>
      <c r="K1182" s="1" t="s">
        <v>67</v>
      </c>
      <c r="L1182">
        <v>4</v>
      </c>
      <c r="M1182">
        <v>4</v>
      </c>
      <c r="N1182">
        <v>7</v>
      </c>
      <c r="O1182">
        <v>24</v>
      </c>
      <c r="P1182">
        <v>20</v>
      </c>
      <c r="Q1182">
        <v>4</v>
      </c>
      <c r="R1182">
        <v>4</v>
      </c>
      <c r="S1182" s="1" t="s">
        <v>67</v>
      </c>
      <c r="T1182">
        <v>39999992</v>
      </c>
      <c r="U1182" s="53" t="s">
        <v>56</v>
      </c>
      <c r="V1182" s="53" t="s">
        <v>56</v>
      </c>
      <c r="W1182" s="53" t="s">
        <v>28</v>
      </c>
      <c r="X1182">
        <v>15</v>
      </c>
      <c r="Y1182">
        <v>11</v>
      </c>
      <c r="Z1182">
        <v>62</v>
      </c>
      <c r="AA1182">
        <v>12</v>
      </c>
      <c r="AB1182">
        <v>66</v>
      </c>
      <c r="AC1182" s="5">
        <v>0.19833000000000001</v>
      </c>
      <c r="AD1182" t="s">
        <v>1202</v>
      </c>
      <c r="AE1182" s="5">
        <f t="shared" si="104"/>
        <v>1.3095238095238096E-2</v>
      </c>
      <c r="AF1182" s="56">
        <f t="shared" si="107"/>
        <v>5.4336986301369863E-4</v>
      </c>
      <c r="AG1182" s="8">
        <f>AC1182*'2022 EMP Fac Data Metro DC-NoVA'!$AE$17</f>
        <v>0.2419626</v>
      </c>
      <c r="AH1182" s="8">
        <f t="shared" si="108"/>
        <v>6.6291123287671235E-4</v>
      </c>
      <c r="AI1182" s="8">
        <f>AC1182*'2022 EMP Fac Data Metro DC-NoVA'!$AF$17</f>
        <v>0.27165260099999999</v>
      </c>
      <c r="AJ1182" s="8">
        <f t="shared" si="109"/>
        <v>7.4425370136986296E-4</v>
      </c>
      <c r="AK1182" s="57" t="s">
        <v>1355</v>
      </c>
    </row>
    <row r="1183" spans="1:37" ht="43.2" x14ac:dyDescent="0.3">
      <c r="A1183" t="s">
        <v>1354</v>
      </c>
      <c r="B1183">
        <v>2022</v>
      </c>
      <c r="C1183">
        <v>72296</v>
      </c>
      <c r="D1183">
        <v>6744011</v>
      </c>
      <c r="E1183" s="1" t="s">
        <v>60</v>
      </c>
      <c r="F1183" s="1" t="s">
        <v>43</v>
      </c>
      <c r="G1183" s="48" t="s">
        <v>44</v>
      </c>
      <c r="H1183" t="s">
        <v>61</v>
      </c>
      <c r="I1183">
        <v>4</v>
      </c>
      <c r="J1183">
        <v>4</v>
      </c>
      <c r="K1183" s="1" t="s">
        <v>67</v>
      </c>
      <c r="L1183">
        <v>4</v>
      </c>
      <c r="M1183">
        <v>4</v>
      </c>
      <c r="N1183">
        <v>7</v>
      </c>
      <c r="O1183">
        <v>24</v>
      </c>
      <c r="P1183">
        <v>20</v>
      </c>
      <c r="Q1183">
        <v>4</v>
      </c>
      <c r="R1183">
        <v>4</v>
      </c>
      <c r="S1183" s="1" t="s">
        <v>67</v>
      </c>
      <c r="T1183">
        <v>39999992</v>
      </c>
      <c r="U1183" s="53" t="s">
        <v>56</v>
      </c>
      <c r="V1183" s="53" t="s">
        <v>56</v>
      </c>
      <c r="W1183" s="53" t="s">
        <v>29</v>
      </c>
      <c r="X1183">
        <v>15</v>
      </c>
      <c r="Y1183">
        <v>11</v>
      </c>
      <c r="Z1183">
        <v>62</v>
      </c>
      <c r="AA1183">
        <v>12</v>
      </c>
      <c r="AB1183">
        <v>66</v>
      </c>
      <c r="AC1183" s="5">
        <v>1.58466</v>
      </c>
      <c r="AD1183" t="s">
        <v>1202</v>
      </c>
      <c r="AE1183" s="5">
        <f t="shared" si="104"/>
        <v>1.3095238095238096E-2</v>
      </c>
      <c r="AF1183" s="56">
        <f t="shared" si="107"/>
        <v>4.3415342465753419E-3</v>
      </c>
      <c r="AG1183" s="8">
        <f>AC1183*'2022 EMP Fac Data Metro DC-NoVA'!$AK$17</f>
        <v>1.9332851999999998</v>
      </c>
      <c r="AH1183" s="8">
        <f t="shared" si="108"/>
        <v>5.2966717808219169E-3</v>
      </c>
      <c r="AI1183" s="8">
        <f>AC1183*'2022 EMP Fac Data Metro DC-NoVA'!$AL$17</f>
        <v>2.1705088019999996</v>
      </c>
      <c r="AJ1183" s="8">
        <f t="shared" si="109"/>
        <v>5.9465994575342452E-3</v>
      </c>
      <c r="AK1183" s="57" t="s">
        <v>1355</v>
      </c>
    </row>
    <row r="1184" spans="1:37" ht="43.2" x14ac:dyDescent="0.3">
      <c r="A1184" t="s">
        <v>1354</v>
      </c>
      <c r="B1184">
        <v>2022</v>
      </c>
      <c r="C1184">
        <v>72296</v>
      </c>
      <c r="D1184">
        <v>6744011</v>
      </c>
      <c r="E1184" s="1" t="s">
        <v>60</v>
      </c>
      <c r="F1184" s="1" t="s">
        <v>43</v>
      </c>
      <c r="G1184" s="48" t="s">
        <v>44</v>
      </c>
      <c r="H1184" t="s">
        <v>61</v>
      </c>
      <c r="I1184">
        <v>4</v>
      </c>
      <c r="J1184">
        <v>4</v>
      </c>
      <c r="K1184" s="1" t="s">
        <v>67</v>
      </c>
      <c r="L1184">
        <v>4</v>
      </c>
      <c r="M1184">
        <v>4</v>
      </c>
      <c r="N1184">
        <v>7</v>
      </c>
      <c r="O1184">
        <v>24</v>
      </c>
      <c r="P1184">
        <v>20</v>
      </c>
      <c r="Q1184">
        <v>4</v>
      </c>
      <c r="R1184">
        <v>4</v>
      </c>
      <c r="S1184" s="1" t="s">
        <v>67</v>
      </c>
      <c r="T1184">
        <v>39999992</v>
      </c>
      <c r="U1184" s="53" t="s">
        <v>56</v>
      </c>
      <c r="V1184" s="53" t="s">
        <v>56</v>
      </c>
      <c r="W1184" s="53" t="s">
        <v>31</v>
      </c>
      <c r="X1184">
        <v>15</v>
      </c>
      <c r="Y1184">
        <v>11</v>
      </c>
      <c r="Z1184">
        <v>62</v>
      </c>
      <c r="AA1184">
        <v>12</v>
      </c>
      <c r="AB1184">
        <v>66</v>
      </c>
      <c r="AC1184" s="5">
        <v>1.65E-3</v>
      </c>
      <c r="AD1184" t="s">
        <v>1202</v>
      </c>
      <c r="AE1184" s="5">
        <f t="shared" si="104"/>
        <v>1.3095238095238096E-2</v>
      </c>
      <c r="AF1184" s="56">
        <f t="shared" si="107"/>
        <v>4.5205479452054791E-6</v>
      </c>
      <c r="AG1184" s="8">
        <f>AC1184*'2022 EMP Fac Data Metro DC-NoVA'!$AQ$17</f>
        <v>2.013E-3</v>
      </c>
      <c r="AH1184" s="8">
        <f t="shared" si="108"/>
        <v>5.5150684931506845E-6</v>
      </c>
      <c r="AI1184" s="8">
        <f>AC1184*'2022 EMP Fac Data Metro DC-NoVA'!$AR$17</f>
        <v>2.2600049999999998E-3</v>
      </c>
      <c r="AJ1184" s="8">
        <f t="shared" si="109"/>
        <v>6.191794520547945E-6</v>
      </c>
      <c r="AK1184" s="57" t="s">
        <v>1355</v>
      </c>
    </row>
    <row r="1185" spans="1:37" ht="43.2" x14ac:dyDescent="0.3">
      <c r="A1185" t="s">
        <v>1354</v>
      </c>
      <c r="B1185">
        <v>2022</v>
      </c>
      <c r="C1185">
        <v>72296</v>
      </c>
      <c r="D1185">
        <v>6744011</v>
      </c>
      <c r="E1185" s="1" t="s">
        <v>60</v>
      </c>
      <c r="F1185" s="1" t="s">
        <v>43</v>
      </c>
      <c r="G1185" s="48" t="s">
        <v>44</v>
      </c>
      <c r="H1185" t="s">
        <v>61</v>
      </c>
      <c r="I1185">
        <v>4</v>
      </c>
      <c r="J1185">
        <v>4</v>
      </c>
      <c r="K1185" s="1" t="s">
        <v>67</v>
      </c>
      <c r="L1185">
        <v>4</v>
      </c>
      <c r="M1185">
        <v>4</v>
      </c>
      <c r="N1185">
        <v>7</v>
      </c>
      <c r="O1185">
        <v>24</v>
      </c>
      <c r="P1185">
        <v>20</v>
      </c>
      <c r="Q1185">
        <v>4</v>
      </c>
      <c r="R1185">
        <v>4</v>
      </c>
      <c r="S1185" s="1" t="s">
        <v>67</v>
      </c>
      <c r="T1185">
        <v>39999992</v>
      </c>
      <c r="U1185" s="53" t="s">
        <v>56</v>
      </c>
      <c r="V1185" s="53" t="s">
        <v>56</v>
      </c>
      <c r="W1185" s="53" t="s">
        <v>32</v>
      </c>
      <c r="X1185">
        <v>15</v>
      </c>
      <c r="Y1185">
        <v>11</v>
      </c>
      <c r="Z1185">
        <v>62</v>
      </c>
      <c r="AA1185">
        <v>12</v>
      </c>
      <c r="AB1185">
        <v>66</v>
      </c>
      <c r="AC1185" s="5">
        <v>3.9600000000000003E-2</v>
      </c>
      <c r="AD1185" t="s">
        <v>1202</v>
      </c>
      <c r="AE1185" s="5">
        <f t="shared" si="104"/>
        <v>1.3095238095238096E-2</v>
      </c>
      <c r="AF1185" s="56">
        <f t="shared" si="107"/>
        <v>1.0849315068493151E-4</v>
      </c>
      <c r="AG1185" s="8">
        <f>AC1185*'2022 EMP Fac Data Metro DC-NoVA'!$AT$17</f>
        <v>4.8312000000000001E-2</v>
      </c>
      <c r="AH1185" s="8">
        <f t="shared" si="108"/>
        <v>1.3236164383561644E-4</v>
      </c>
      <c r="AI1185" s="8">
        <f>AC1185*'2022 EMP Fac Data Metro DC-NoVA'!$AT$17</f>
        <v>4.8312000000000001E-2</v>
      </c>
      <c r="AJ1185" s="8">
        <f t="shared" si="109"/>
        <v>1.3236164383561641E-4</v>
      </c>
      <c r="AK1185" s="57" t="s">
        <v>1355</v>
      </c>
    </row>
    <row r="1186" spans="1:37" ht="28.8" x14ac:dyDescent="0.3">
      <c r="A1186" t="s">
        <v>595</v>
      </c>
      <c r="B1186">
        <v>2022</v>
      </c>
      <c r="C1186">
        <v>72299</v>
      </c>
      <c r="D1186">
        <v>7520811</v>
      </c>
      <c r="E1186" s="1" t="s">
        <v>996</v>
      </c>
      <c r="F1186" s="1" t="s">
        <v>40</v>
      </c>
      <c r="G1186" s="49">
        <v>683</v>
      </c>
      <c r="H1186" t="s">
        <v>997</v>
      </c>
      <c r="I1186">
        <v>1</v>
      </c>
      <c r="J1186">
        <v>1</v>
      </c>
      <c r="K1186" s="1" t="s">
        <v>998</v>
      </c>
      <c r="L1186">
        <v>1</v>
      </c>
      <c r="M1186">
        <v>1</v>
      </c>
      <c r="N1186">
        <v>7</v>
      </c>
      <c r="O1186">
        <v>24</v>
      </c>
      <c r="P1186">
        <v>8760</v>
      </c>
      <c r="Q1186">
        <v>1</v>
      </c>
      <c r="R1186">
        <v>1</v>
      </c>
      <c r="S1186" s="1" t="s">
        <v>1000</v>
      </c>
      <c r="T1186">
        <v>10200501</v>
      </c>
      <c r="U1186" s="53" t="s">
        <v>33</v>
      </c>
      <c r="V1186" s="53" t="s">
        <v>33</v>
      </c>
      <c r="W1186" s="53" t="s">
        <v>28</v>
      </c>
      <c r="X1186">
        <v>2</v>
      </c>
      <c r="Y1186">
        <v>52</v>
      </c>
      <c r="Z1186">
        <v>45</v>
      </c>
      <c r="AA1186">
        <v>1</v>
      </c>
      <c r="AB1186">
        <v>11</v>
      </c>
      <c r="AC1186" s="5">
        <v>2.75E-2</v>
      </c>
      <c r="AD1186" t="s">
        <v>1202</v>
      </c>
      <c r="AE1186" s="5">
        <f t="shared" si="104"/>
        <v>27.114285714285714</v>
      </c>
      <c r="AF1186" s="5">
        <f t="shared" ref="AF1186:AF1217" si="110">IF(AE1186=0,"n/a",IF(AE1186&gt;13,(AC1186*Y1186/100)/(13*N1186),(AC1186*Y1186/100/(AE1186*N1186))))</f>
        <v>1.5714285714285713E-4</v>
      </c>
      <c r="AG1186">
        <f>AC1186*'2022 EMP Fac Data Metro DC-NoVA'!$AE$20</f>
        <v>3.2670159108572495E-2</v>
      </c>
      <c r="AH1186">
        <f t="shared" ref="AH1186:AH1217" si="111">AG1186*$AF1186/$AC1186</f>
        <v>1.8668662347755708E-4</v>
      </c>
      <c r="AI1186">
        <f>AC1186*'2022 EMP Fac Data Metro DC-NoVA'!$AF$20</f>
        <v>3.513145835275696E-2</v>
      </c>
      <c r="AJ1186">
        <f t="shared" ref="AJ1186:AJ1217" si="112">AI1186*$AF1186/$AC1186</f>
        <v>2.0075119058718261E-4</v>
      </c>
      <c r="AK1186" s="53" t="s">
        <v>1334</v>
      </c>
    </row>
    <row r="1187" spans="1:37" ht="28.8" x14ac:dyDescent="0.3">
      <c r="A1187" t="s">
        <v>595</v>
      </c>
      <c r="B1187">
        <v>2022</v>
      </c>
      <c r="C1187">
        <v>72299</v>
      </c>
      <c r="D1187">
        <v>7520811</v>
      </c>
      <c r="E1187" s="1" t="s">
        <v>996</v>
      </c>
      <c r="F1187" s="1" t="s">
        <v>40</v>
      </c>
      <c r="G1187" s="49">
        <v>683</v>
      </c>
      <c r="H1187" t="s">
        <v>997</v>
      </c>
      <c r="I1187">
        <v>1</v>
      </c>
      <c r="J1187">
        <v>1</v>
      </c>
      <c r="K1187" s="1" t="s">
        <v>998</v>
      </c>
      <c r="L1187">
        <v>1</v>
      </c>
      <c r="M1187">
        <v>1</v>
      </c>
      <c r="N1187">
        <v>7</v>
      </c>
      <c r="O1187">
        <v>24</v>
      </c>
      <c r="P1187">
        <v>8760</v>
      </c>
      <c r="Q1187">
        <v>1</v>
      </c>
      <c r="R1187">
        <v>1</v>
      </c>
      <c r="S1187" s="1" t="s">
        <v>1000</v>
      </c>
      <c r="T1187">
        <v>10200501</v>
      </c>
      <c r="U1187" s="53" t="s">
        <v>33</v>
      </c>
      <c r="V1187" s="53" t="s">
        <v>33</v>
      </c>
      <c r="W1187" s="53" t="s">
        <v>29</v>
      </c>
      <c r="X1187">
        <v>2</v>
      </c>
      <c r="Y1187">
        <v>52</v>
      </c>
      <c r="Z1187">
        <v>45</v>
      </c>
      <c r="AA1187">
        <v>1</v>
      </c>
      <c r="AB1187">
        <v>11</v>
      </c>
      <c r="AC1187" s="5">
        <v>0.1188</v>
      </c>
      <c r="AD1187" t="s">
        <v>1202</v>
      </c>
      <c r="AE1187" s="5">
        <f t="shared" si="104"/>
        <v>27.114285714285714</v>
      </c>
      <c r="AF1187" s="5">
        <f t="shared" si="110"/>
        <v>6.7885714285714283E-4</v>
      </c>
      <c r="AG1187">
        <f>AC1187*'2022 EMP Fac Data Metro DC-NoVA'!$AK$20</f>
        <v>0.13668496753032511</v>
      </c>
      <c r="AH1187">
        <f t="shared" si="111"/>
        <v>7.8105695731614337E-4</v>
      </c>
      <c r="AI1187">
        <f>AC1187*'2022 EMP Fac Data Metro DC-NoVA'!$AL$20</f>
        <v>0.14818927067001925</v>
      </c>
      <c r="AJ1187">
        <f t="shared" si="112"/>
        <v>8.467958324001099E-4</v>
      </c>
      <c r="AK1187" s="53" t="s">
        <v>1334</v>
      </c>
    </row>
    <row r="1188" spans="1:37" ht="28.8" x14ac:dyDescent="0.3">
      <c r="A1188" t="s">
        <v>595</v>
      </c>
      <c r="B1188">
        <v>2022</v>
      </c>
      <c r="C1188">
        <v>72299</v>
      </c>
      <c r="D1188">
        <v>7520811</v>
      </c>
      <c r="E1188" s="1" t="s">
        <v>996</v>
      </c>
      <c r="F1188" s="1" t="s">
        <v>40</v>
      </c>
      <c r="G1188" s="49">
        <v>683</v>
      </c>
      <c r="H1188" t="s">
        <v>997</v>
      </c>
      <c r="I1188">
        <v>1</v>
      </c>
      <c r="J1188">
        <v>1</v>
      </c>
      <c r="K1188" s="1" t="s">
        <v>998</v>
      </c>
      <c r="L1188">
        <v>1</v>
      </c>
      <c r="M1188">
        <v>1</v>
      </c>
      <c r="N1188">
        <v>7</v>
      </c>
      <c r="O1188">
        <v>24</v>
      </c>
      <c r="P1188">
        <v>8760</v>
      </c>
      <c r="Q1188">
        <v>1</v>
      </c>
      <c r="R1188">
        <v>1</v>
      </c>
      <c r="S1188" s="1" t="s">
        <v>1000</v>
      </c>
      <c r="T1188">
        <v>10200501</v>
      </c>
      <c r="U1188" s="53" t="s">
        <v>33</v>
      </c>
      <c r="V1188" s="53" t="s">
        <v>33</v>
      </c>
      <c r="W1188" s="53" t="s">
        <v>30</v>
      </c>
      <c r="X1188">
        <v>2</v>
      </c>
      <c r="Y1188">
        <v>52</v>
      </c>
      <c r="Z1188">
        <v>45</v>
      </c>
      <c r="AA1188">
        <v>1</v>
      </c>
      <c r="AB1188">
        <v>11</v>
      </c>
      <c r="AC1188" s="5">
        <v>1.8149999999999999E-2</v>
      </c>
      <c r="AD1188" t="s">
        <v>1202</v>
      </c>
      <c r="AE1188" s="5">
        <f t="shared" si="104"/>
        <v>27.114285714285714</v>
      </c>
      <c r="AF1188" s="5">
        <f t="shared" si="110"/>
        <v>1.0371428571428572E-4</v>
      </c>
      <c r="AG1188">
        <f>AC1188*'2022 EMP Fac Data Metro DC-NoVA'!$AN$20</f>
        <v>2.0718588422345932E-2</v>
      </c>
      <c r="AH1188">
        <f t="shared" si="111"/>
        <v>1.1839193384197677E-4</v>
      </c>
      <c r="AI1188">
        <f>AC1188*'2022 EMP Fac Data Metro DC-NoVA'!$AO$20</f>
        <v>2.2508276113476729E-2</v>
      </c>
      <c r="AJ1188">
        <f t="shared" si="112"/>
        <v>1.2861872064843846E-4</v>
      </c>
      <c r="AK1188" s="53" t="s">
        <v>1334</v>
      </c>
    </row>
    <row r="1189" spans="1:37" ht="28.8" x14ac:dyDescent="0.3">
      <c r="A1189" t="s">
        <v>595</v>
      </c>
      <c r="B1189">
        <v>2022</v>
      </c>
      <c r="C1189">
        <v>72299</v>
      </c>
      <c r="D1189">
        <v>7520811</v>
      </c>
      <c r="E1189" s="1" t="s">
        <v>996</v>
      </c>
      <c r="F1189" s="1" t="s">
        <v>40</v>
      </c>
      <c r="G1189" s="49">
        <v>683</v>
      </c>
      <c r="H1189" t="s">
        <v>997</v>
      </c>
      <c r="I1189">
        <v>1</v>
      </c>
      <c r="J1189">
        <v>1</v>
      </c>
      <c r="K1189" s="1" t="s">
        <v>998</v>
      </c>
      <c r="L1189">
        <v>1</v>
      </c>
      <c r="M1189">
        <v>1</v>
      </c>
      <c r="N1189">
        <v>7</v>
      </c>
      <c r="O1189">
        <v>24</v>
      </c>
      <c r="P1189">
        <v>8760</v>
      </c>
      <c r="Q1189">
        <v>1</v>
      </c>
      <c r="R1189">
        <v>1</v>
      </c>
      <c r="S1189" s="1" t="s">
        <v>1000</v>
      </c>
      <c r="T1189">
        <v>10200501</v>
      </c>
      <c r="U1189" s="53" t="s">
        <v>33</v>
      </c>
      <c r="V1189" s="53" t="s">
        <v>33</v>
      </c>
      <c r="W1189" s="53" t="s">
        <v>35</v>
      </c>
      <c r="X1189">
        <v>2</v>
      </c>
      <c r="Y1189">
        <v>52</v>
      </c>
      <c r="Z1189">
        <v>45</v>
      </c>
      <c r="AA1189">
        <v>1</v>
      </c>
      <c r="AB1189">
        <v>11</v>
      </c>
      <c r="AC1189" s="5">
        <v>1.8149999999999999E-2</v>
      </c>
      <c r="AD1189" t="s">
        <v>1202</v>
      </c>
      <c r="AE1189" s="5">
        <f t="shared" si="104"/>
        <v>27.114285714285714</v>
      </c>
      <c r="AF1189" s="5">
        <f t="shared" si="110"/>
        <v>1.0371428571428572E-4</v>
      </c>
      <c r="AG1189">
        <f>AC1189*'2022 EMP Fac Data Metro DC-NoVA'!$AN$20</f>
        <v>2.0718588422345932E-2</v>
      </c>
      <c r="AH1189">
        <f t="shared" si="111"/>
        <v>1.1839193384197677E-4</v>
      </c>
      <c r="AI1189">
        <f>AC1189*'2022 EMP Fac Data Metro DC-NoVA'!$AO$20</f>
        <v>2.2508276113476729E-2</v>
      </c>
      <c r="AJ1189">
        <f t="shared" si="112"/>
        <v>1.2861872064843846E-4</v>
      </c>
      <c r="AK1189" s="53" t="s">
        <v>1334</v>
      </c>
    </row>
    <row r="1190" spans="1:37" ht="28.8" x14ac:dyDescent="0.3">
      <c r="A1190" t="s">
        <v>595</v>
      </c>
      <c r="B1190">
        <v>2022</v>
      </c>
      <c r="C1190">
        <v>72299</v>
      </c>
      <c r="D1190">
        <v>7520811</v>
      </c>
      <c r="E1190" s="1" t="s">
        <v>996</v>
      </c>
      <c r="F1190" s="1" t="s">
        <v>40</v>
      </c>
      <c r="G1190" s="49">
        <v>683</v>
      </c>
      <c r="H1190" t="s">
        <v>997</v>
      </c>
      <c r="I1190">
        <v>1</v>
      </c>
      <c r="J1190">
        <v>1</v>
      </c>
      <c r="K1190" s="1" t="s">
        <v>998</v>
      </c>
      <c r="L1190">
        <v>1</v>
      </c>
      <c r="M1190">
        <v>1</v>
      </c>
      <c r="N1190">
        <v>7</v>
      </c>
      <c r="O1190">
        <v>24</v>
      </c>
      <c r="P1190">
        <v>8760</v>
      </c>
      <c r="Q1190">
        <v>1</v>
      </c>
      <c r="R1190">
        <v>1</v>
      </c>
      <c r="S1190" s="1" t="s">
        <v>1000</v>
      </c>
      <c r="T1190">
        <v>10200501</v>
      </c>
      <c r="U1190" s="53" t="s">
        <v>33</v>
      </c>
      <c r="V1190" s="53" t="s">
        <v>33</v>
      </c>
      <c r="W1190" s="53" t="s">
        <v>31</v>
      </c>
      <c r="X1190">
        <v>2</v>
      </c>
      <c r="Y1190">
        <v>52</v>
      </c>
      <c r="Z1190">
        <v>45</v>
      </c>
      <c r="AA1190">
        <v>1</v>
      </c>
      <c r="AB1190">
        <v>11</v>
      </c>
      <c r="AC1190" s="5">
        <v>7.0290000000000005E-2</v>
      </c>
      <c r="AD1190" t="s">
        <v>1202</v>
      </c>
      <c r="AE1190" s="5">
        <f t="shared" si="104"/>
        <v>27.114285714285714</v>
      </c>
      <c r="AF1190" s="5">
        <f t="shared" si="110"/>
        <v>4.0165714285714287E-4</v>
      </c>
      <c r="AG1190">
        <f>AC1190*'2022 EMP Fac Data Metro DC-NoVA'!$AQ$20</f>
        <v>8.1293333421537106E-2</v>
      </c>
      <c r="AH1190">
        <f t="shared" si="111"/>
        <v>4.6453333383735489E-4</v>
      </c>
      <c r="AI1190">
        <f>AC1190*'2022 EMP Fac Data Metro DC-NoVA'!$AR$20</f>
        <v>8.8017519460974178E-2</v>
      </c>
      <c r="AJ1190">
        <f t="shared" si="112"/>
        <v>5.0295725406270951E-4</v>
      </c>
      <c r="AK1190" s="53" t="s">
        <v>1334</v>
      </c>
    </row>
    <row r="1191" spans="1:37" ht="33" x14ac:dyDescent="0.3">
      <c r="A1191" t="s">
        <v>595</v>
      </c>
      <c r="B1191">
        <v>2022</v>
      </c>
      <c r="C1191">
        <v>72299</v>
      </c>
      <c r="D1191">
        <v>7520811</v>
      </c>
      <c r="E1191" s="1" t="s">
        <v>996</v>
      </c>
      <c r="F1191" s="1" t="s">
        <v>40</v>
      </c>
      <c r="G1191" s="49">
        <v>683</v>
      </c>
      <c r="H1191" t="s">
        <v>997</v>
      </c>
      <c r="I1191">
        <v>1</v>
      </c>
      <c r="J1191">
        <v>1</v>
      </c>
      <c r="K1191" s="1" t="s">
        <v>998</v>
      </c>
      <c r="L1191">
        <v>1</v>
      </c>
      <c r="M1191">
        <v>1</v>
      </c>
      <c r="N1191">
        <v>7</v>
      </c>
      <c r="O1191">
        <v>24</v>
      </c>
      <c r="P1191">
        <v>8760</v>
      </c>
      <c r="Q1191">
        <v>1</v>
      </c>
      <c r="R1191">
        <v>1</v>
      </c>
      <c r="S1191" s="1" t="s">
        <v>1000</v>
      </c>
      <c r="T1191">
        <v>10200501</v>
      </c>
      <c r="U1191" s="53" t="s">
        <v>33</v>
      </c>
      <c r="V1191" s="53" t="s">
        <v>33</v>
      </c>
      <c r="W1191" s="53" t="s">
        <v>32</v>
      </c>
      <c r="X1191">
        <v>2</v>
      </c>
      <c r="Y1191">
        <v>52</v>
      </c>
      <c r="Z1191">
        <v>45</v>
      </c>
      <c r="AA1191">
        <v>1</v>
      </c>
      <c r="AB1191">
        <v>11</v>
      </c>
      <c r="AC1191" s="5">
        <v>1.3860000000000001E-3</v>
      </c>
      <c r="AD1191" t="s">
        <v>1202</v>
      </c>
      <c r="AE1191" s="5">
        <f t="shared" si="104"/>
        <v>27.114285714285714</v>
      </c>
      <c r="AF1191" s="5">
        <f t="shared" si="110"/>
        <v>7.9200000000000004E-6</v>
      </c>
      <c r="AG1191">
        <f>AC1191*'2022 EMP Fac Data Metro DC-NoVA'!$AT$20</f>
        <v>1.5765808002739766E-3</v>
      </c>
      <c r="AH1191">
        <f t="shared" si="111"/>
        <v>9.0090331444227241E-6</v>
      </c>
      <c r="AI1191">
        <f>AC1191*'2022 EMP Fac Data Metro DC-NoVA'!$AU$20</f>
        <v>1.7143378779753459E-3</v>
      </c>
      <c r="AJ1191">
        <f t="shared" si="112"/>
        <v>9.7962164455734046E-6</v>
      </c>
      <c r="AK1191" s="53" t="s">
        <v>1334</v>
      </c>
    </row>
    <row r="1192" spans="1:37" ht="28.8" x14ac:dyDescent="0.3">
      <c r="A1192" t="s">
        <v>595</v>
      </c>
      <c r="B1192">
        <v>2022</v>
      </c>
      <c r="C1192">
        <v>72299</v>
      </c>
      <c r="D1192">
        <v>7520811</v>
      </c>
      <c r="E1192" s="1" t="s">
        <v>996</v>
      </c>
      <c r="F1192" s="1" t="s">
        <v>40</v>
      </c>
      <c r="G1192" s="49">
        <v>683</v>
      </c>
      <c r="H1192" t="s">
        <v>997</v>
      </c>
      <c r="I1192">
        <v>1</v>
      </c>
      <c r="J1192">
        <v>1</v>
      </c>
      <c r="K1192" s="1" t="s">
        <v>998</v>
      </c>
      <c r="L1192">
        <v>1</v>
      </c>
      <c r="M1192">
        <v>1</v>
      </c>
      <c r="N1192">
        <v>7</v>
      </c>
      <c r="O1192">
        <v>24</v>
      </c>
      <c r="P1192">
        <v>8760</v>
      </c>
      <c r="Q1192">
        <v>2</v>
      </c>
      <c r="R1192">
        <v>2</v>
      </c>
      <c r="S1192" s="1" t="s">
        <v>999</v>
      </c>
      <c r="T1192">
        <v>10200602</v>
      </c>
      <c r="U1192" s="53" t="s">
        <v>37</v>
      </c>
      <c r="V1192" s="53" t="s">
        <v>37</v>
      </c>
      <c r="W1192" s="53" t="s">
        <v>28</v>
      </c>
      <c r="X1192">
        <v>35</v>
      </c>
      <c r="Y1192">
        <v>22</v>
      </c>
      <c r="Z1192">
        <v>23</v>
      </c>
      <c r="AA1192">
        <v>20</v>
      </c>
      <c r="AB1192">
        <v>391</v>
      </c>
      <c r="AC1192" s="5">
        <v>16.422000000000001</v>
      </c>
      <c r="AD1192" t="s">
        <v>1202</v>
      </c>
      <c r="AE1192" s="5">
        <f t="shared" si="104"/>
        <v>11.471428571428572</v>
      </c>
      <c r="AF1192" s="5">
        <f t="shared" si="110"/>
        <v>4.4991780821917807E-2</v>
      </c>
      <c r="AG1192">
        <f>AC1192*'2022 EMP Fac Data Metro DC-NoVA'!$AE$20</f>
        <v>19.509431013853728</v>
      </c>
      <c r="AH1192">
        <f t="shared" si="111"/>
        <v>5.3450495928366371E-2</v>
      </c>
      <c r="AI1192">
        <f>AC1192*'2022 EMP Fac Data Metro DC-NoVA'!$AF$20</f>
        <v>20.979229420689993</v>
      </c>
      <c r="AJ1192">
        <f t="shared" si="112"/>
        <v>5.747734087860272E-2</v>
      </c>
      <c r="AK1192" s="53" t="s">
        <v>1334</v>
      </c>
    </row>
    <row r="1193" spans="1:37" ht="28.8" x14ac:dyDescent="0.3">
      <c r="A1193" t="s">
        <v>595</v>
      </c>
      <c r="B1193">
        <v>2022</v>
      </c>
      <c r="C1193">
        <v>72299</v>
      </c>
      <c r="D1193">
        <v>7520811</v>
      </c>
      <c r="E1193" s="1" t="s">
        <v>996</v>
      </c>
      <c r="F1193" s="1" t="s">
        <v>40</v>
      </c>
      <c r="G1193" s="49">
        <v>683</v>
      </c>
      <c r="H1193" t="s">
        <v>997</v>
      </c>
      <c r="I1193">
        <v>1</v>
      </c>
      <c r="J1193">
        <v>1</v>
      </c>
      <c r="K1193" s="1" t="s">
        <v>998</v>
      </c>
      <c r="L1193">
        <v>1</v>
      </c>
      <c r="M1193">
        <v>1</v>
      </c>
      <c r="N1193">
        <v>7</v>
      </c>
      <c r="O1193">
        <v>24</v>
      </c>
      <c r="P1193">
        <v>8760</v>
      </c>
      <c r="Q1193">
        <v>2</v>
      </c>
      <c r="R1193">
        <v>2</v>
      </c>
      <c r="S1193" s="1" t="s">
        <v>999</v>
      </c>
      <c r="T1193">
        <v>10200602</v>
      </c>
      <c r="U1193" s="53" t="s">
        <v>37</v>
      </c>
      <c r="V1193" s="53" t="s">
        <v>37</v>
      </c>
      <c r="W1193" s="53" t="s">
        <v>29</v>
      </c>
      <c r="X1193">
        <v>35</v>
      </c>
      <c r="Y1193">
        <v>22</v>
      </c>
      <c r="Z1193">
        <v>23</v>
      </c>
      <c r="AA1193">
        <v>20</v>
      </c>
      <c r="AB1193">
        <v>391</v>
      </c>
      <c r="AC1193" s="5">
        <v>6.8425000000000002</v>
      </c>
      <c r="AD1193" t="s">
        <v>1202</v>
      </c>
      <c r="AE1193" s="5">
        <f t="shared" si="104"/>
        <v>11.471428571428572</v>
      </c>
      <c r="AF1193" s="5">
        <f t="shared" si="110"/>
        <v>1.8746575342465755E-2</v>
      </c>
      <c r="AG1193">
        <f>AC1193*'2022 EMP Fac Data Metro DC-NoVA'!$AK$20</f>
        <v>7.8726169219381275</v>
      </c>
      <c r="AH1193">
        <f t="shared" si="111"/>
        <v>2.1568813484761994E-2</v>
      </c>
      <c r="AI1193">
        <f>AC1193*'2022 EMP Fac Data Metro DC-NoVA'!$AL$20</f>
        <v>8.5352279845084738</v>
      </c>
      <c r="AJ1193">
        <f t="shared" si="112"/>
        <v>2.3384186258927329E-2</v>
      </c>
      <c r="AK1193" s="53" t="s">
        <v>1334</v>
      </c>
    </row>
    <row r="1194" spans="1:37" ht="28.8" x14ac:dyDescent="0.3">
      <c r="A1194" t="s">
        <v>595</v>
      </c>
      <c r="B1194">
        <v>2022</v>
      </c>
      <c r="C1194">
        <v>72299</v>
      </c>
      <c r="D1194">
        <v>7520811</v>
      </c>
      <c r="E1194" s="1" t="s">
        <v>996</v>
      </c>
      <c r="F1194" s="1" t="s">
        <v>40</v>
      </c>
      <c r="G1194" s="49">
        <v>683</v>
      </c>
      <c r="H1194" t="s">
        <v>997</v>
      </c>
      <c r="I1194">
        <v>1</v>
      </c>
      <c r="J1194">
        <v>1</v>
      </c>
      <c r="K1194" s="1" t="s">
        <v>998</v>
      </c>
      <c r="L1194">
        <v>1</v>
      </c>
      <c r="M1194">
        <v>1</v>
      </c>
      <c r="N1194">
        <v>7</v>
      </c>
      <c r="O1194">
        <v>24</v>
      </c>
      <c r="P1194">
        <v>8760</v>
      </c>
      <c r="Q1194">
        <v>2</v>
      </c>
      <c r="R1194">
        <v>2</v>
      </c>
      <c r="S1194" s="1" t="s">
        <v>999</v>
      </c>
      <c r="T1194">
        <v>10200602</v>
      </c>
      <c r="U1194" s="53" t="s">
        <v>37</v>
      </c>
      <c r="V1194" s="53" t="s">
        <v>37</v>
      </c>
      <c r="W1194" s="53" t="s">
        <v>30</v>
      </c>
      <c r="X1194">
        <v>35</v>
      </c>
      <c r="Y1194">
        <v>22</v>
      </c>
      <c r="Z1194">
        <v>23</v>
      </c>
      <c r="AA1194">
        <v>20</v>
      </c>
      <c r="AB1194">
        <v>391</v>
      </c>
      <c r="AC1194" s="5">
        <v>1.4858</v>
      </c>
      <c r="AD1194" t="s">
        <v>1202</v>
      </c>
      <c r="AE1194" s="5">
        <f t="shared" si="104"/>
        <v>11.471428571428572</v>
      </c>
      <c r="AF1194" s="5">
        <f t="shared" si="110"/>
        <v>4.0706849315068506E-3</v>
      </c>
      <c r="AG1194">
        <f>AC1194*'2022 EMP Fac Data Metro DC-NoVA'!$AN$20</f>
        <v>1.6960704505741921</v>
      </c>
      <c r="AH1194">
        <f t="shared" si="111"/>
        <v>4.646768357737514E-3</v>
      </c>
      <c r="AI1194">
        <f>AC1194*'2022 EMP Fac Data Metro DC-NoVA'!$AO$20</f>
        <v>1.8425783277908387</v>
      </c>
      <c r="AJ1194">
        <f t="shared" si="112"/>
        <v>5.0481598021666829E-3</v>
      </c>
      <c r="AK1194" s="53" t="s">
        <v>1334</v>
      </c>
    </row>
    <row r="1195" spans="1:37" ht="28.8" x14ac:dyDescent="0.3">
      <c r="A1195" t="s">
        <v>595</v>
      </c>
      <c r="B1195">
        <v>2022</v>
      </c>
      <c r="C1195">
        <v>72299</v>
      </c>
      <c r="D1195">
        <v>7520811</v>
      </c>
      <c r="E1195" s="1" t="s">
        <v>996</v>
      </c>
      <c r="F1195" s="1" t="s">
        <v>40</v>
      </c>
      <c r="G1195" s="49">
        <v>683</v>
      </c>
      <c r="H1195" t="s">
        <v>997</v>
      </c>
      <c r="I1195">
        <v>1</v>
      </c>
      <c r="J1195">
        <v>1</v>
      </c>
      <c r="K1195" s="1" t="s">
        <v>998</v>
      </c>
      <c r="L1195">
        <v>1</v>
      </c>
      <c r="M1195">
        <v>1</v>
      </c>
      <c r="N1195">
        <v>7</v>
      </c>
      <c r="O1195">
        <v>24</v>
      </c>
      <c r="P1195">
        <v>8760</v>
      </c>
      <c r="Q1195">
        <v>2</v>
      </c>
      <c r="R1195">
        <v>2</v>
      </c>
      <c r="S1195" s="1" t="s">
        <v>999</v>
      </c>
      <c r="T1195">
        <v>10200602</v>
      </c>
      <c r="U1195" s="53" t="s">
        <v>37</v>
      </c>
      <c r="V1195" s="53" t="s">
        <v>37</v>
      </c>
      <c r="W1195" s="53" t="s">
        <v>35</v>
      </c>
      <c r="X1195">
        <v>35</v>
      </c>
      <c r="Y1195">
        <v>22</v>
      </c>
      <c r="Z1195">
        <v>23</v>
      </c>
      <c r="AA1195">
        <v>20</v>
      </c>
      <c r="AB1195">
        <v>391</v>
      </c>
      <c r="AC1195" s="5">
        <v>1.4858</v>
      </c>
      <c r="AD1195" t="s">
        <v>1202</v>
      </c>
      <c r="AE1195" s="5">
        <f t="shared" si="104"/>
        <v>11.471428571428572</v>
      </c>
      <c r="AF1195" s="5">
        <f t="shared" si="110"/>
        <v>4.0706849315068506E-3</v>
      </c>
      <c r="AG1195">
        <f>AC1195*'2022 EMP Fac Data Metro DC-NoVA'!$AN$20</f>
        <v>1.6960704505741921</v>
      </c>
      <c r="AH1195">
        <f t="shared" si="111"/>
        <v>4.646768357737514E-3</v>
      </c>
      <c r="AI1195">
        <f>AC1195*'2022 EMP Fac Data Metro DC-NoVA'!$AO$20</f>
        <v>1.8425783277908387</v>
      </c>
      <c r="AJ1195">
        <f t="shared" si="112"/>
        <v>5.0481598021666829E-3</v>
      </c>
      <c r="AK1195" s="53" t="s">
        <v>1334</v>
      </c>
    </row>
    <row r="1196" spans="1:37" ht="28.8" x14ac:dyDescent="0.3">
      <c r="A1196" t="s">
        <v>595</v>
      </c>
      <c r="B1196">
        <v>2022</v>
      </c>
      <c r="C1196">
        <v>72299</v>
      </c>
      <c r="D1196">
        <v>7520811</v>
      </c>
      <c r="E1196" s="1" t="s">
        <v>996</v>
      </c>
      <c r="F1196" s="1" t="s">
        <v>40</v>
      </c>
      <c r="G1196" s="49">
        <v>683</v>
      </c>
      <c r="H1196" t="s">
        <v>997</v>
      </c>
      <c r="I1196">
        <v>1</v>
      </c>
      <c r="J1196">
        <v>1</v>
      </c>
      <c r="K1196" s="1" t="s">
        <v>998</v>
      </c>
      <c r="L1196">
        <v>1</v>
      </c>
      <c r="M1196">
        <v>1</v>
      </c>
      <c r="N1196">
        <v>7</v>
      </c>
      <c r="O1196">
        <v>24</v>
      </c>
      <c r="P1196">
        <v>8760</v>
      </c>
      <c r="Q1196">
        <v>2</v>
      </c>
      <c r="R1196">
        <v>2</v>
      </c>
      <c r="S1196" s="1" t="s">
        <v>999</v>
      </c>
      <c r="T1196">
        <v>10200602</v>
      </c>
      <c r="U1196" s="53" t="s">
        <v>37</v>
      </c>
      <c r="V1196" s="53" t="s">
        <v>37</v>
      </c>
      <c r="W1196" s="53" t="s">
        <v>31</v>
      </c>
      <c r="X1196">
        <v>35</v>
      </c>
      <c r="Y1196">
        <v>22</v>
      </c>
      <c r="Z1196">
        <v>23</v>
      </c>
      <c r="AA1196">
        <v>20</v>
      </c>
      <c r="AB1196">
        <v>391</v>
      </c>
      <c r="AC1196" s="5">
        <v>0.7429</v>
      </c>
      <c r="AD1196" t="s">
        <v>1202</v>
      </c>
      <c r="AE1196" s="5">
        <f t="shared" si="104"/>
        <v>11.471428571428572</v>
      </c>
      <c r="AF1196" s="5">
        <f t="shared" si="110"/>
        <v>2.0353424657534253E-3</v>
      </c>
      <c r="AG1196">
        <f>AC1196*'2022 EMP Fac Data Metro DC-NoVA'!$AQ$20</f>
        <v>0.85919501207653881</v>
      </c>
      <c r="AH1196">
        <f t="shared" si="111"/>
        <v>2.3539589371959976E-3</v>
      </c>
      <c r="AI1196">
        <f>AC1196*'2022 EMP Fac Data Metro DC-NoVA'!$AR$20</f>
        <v>0.93026341168811655</v>
      </c>
      <c r="AJ1196">
        <f t="shared" si="112"/>
        <v>2.5486668813373063E-3</v>
      </c>
      <c r="AK1196" s="53" t="s">
        <v>1334</v>
      </c>
    </row>
    <row r="1197" spans="1:37" ht="33" x14ac:dyDescent="0.3">
      <c r="A1197" t="s">
        <v>595</v>
      </c>
      <c r="B1197">
        <v>2022</v>
      </c>
      <c r="C1197">
        <v>72299</v>
      </c>
      <c r="D1197">
        <v>7520811</v>
      </c>
      <c r="E1197" s="1" t="s">
        <v>996</v>
      </c>
      <c r="F1197" s="1" t="s">
        <v>40</v>
      </c>
      <c r="G1197" s="49">
        <v>683</v>
      </c>
      <c r="H1197" t="s">
        <v>997</v>
      </c>
      <c r="I1197">
        <v>1</v>
      </c>
      <c r="J1197">
        <v>1</v>
      </c>
      <c r="K1197" s="1" t="s">
        <v>998</v>
      </c>
      <c r="L1197">
        <v>1</v>
      </c>
      <c r="M1197">
        <v>1</v>
      </c>
      <c r="N1197">
        <v>7</v>
      </c>
      <c r="O1197">
        <v>24</v>
      </c>
      <c r="P1197">
        <v>8760</v>
      </c>
      <c r="Q1197">
        <v>2</v>
      </c>
      <c r="R1197">
        <v>2</v>
      </c>
      <c r="S1197" s="1" t="s">
        <v>999</v>
      </c>
      <c r="T1197">
        <v>10200602</v>
      </c>
      <c r="U1197" s="53" t="s">
        <v>37</v>
      </c>
      <c r="V1197" s="53" t="s">
        <v>37</v>
      </c>
      <c r="W1197" s="53" t="s">
        <v>32</v>
      </c>
      <c r="X1197">
        <v>35</v>
      </c>
      <c r="Y1197">
        <v>22</v>
      </c>
      <c r="Z1197">
        <v>23</v>
      </c>
      <c r="AA1197">
        <v>20</v>
      </c>
      <c r="AB1197">
        <v>391</v>
      </c>
      <c r="AC1197" s="5">
        <v>1.07525</v>
      </c>
      <c r="AD1197" t="s">
        <v>1202</v>
      </c>
      <c r="AE1197" s="5">
        <f t="shared" si="104"/>
        <v>11.471428571428572</v>
      </c>
      <c r="AF1197" s="5">
        <f t="shared" si="110"/>
        <v>2.9458904109589041E-3</v>
      </c>
      <c r="AG1197">
        <f>AC1197*'2022 EMP Fac Data Metro DC-NoVA'!$AT$20</f>
        <v>1.223101374815724</v>
      </c>
      <c r="AH1197">
        <f t="shared" si="111"/>
        <v>3.3509626707280112E-3</v>
      </c>
      <c r="AI1197">
        <f>AC1197*'2022 EMP Fac Data Metro DC-NoVA'!$AU$20</f>
        <v>1.3299724410483338</v>
      </c>
      <c r="AJ1197">
        <f t="shared" si="112"/>
        <v>3.6437601124611882E-3</v>
      </c>
      <c r="AK1197" s="53" t="s">
        <v>1334</v>
      </c>
    </row>
    <row r="1198" spans="1:37" ht="28.8" x14ac:dyDescent="0.3">
      <c r="A1198" t="s">
        <v>595</v>
      </c>
      <c r="B1198">
        <v>2022</v>
      </c>
      <c r="C1198">
        <v>72299</v>
      </c>
      <c r="D1198">
        <v>7520811</v>
      </c>
      <c r="E1198" s="1" t="s">
        <v>996</v>
      </c>
      <c r="F1198" s="1" t="s">
        <v>40</v>
      </c>
      <c r="G1198" s="49">
        <v>683</v>
      </c>
      <c r="H1198" t="s">
        <v>997</v>
      </c>
      <c r="I1198">
        <v>2</v>
      </c>
      <c r="J1198">
        <v>2</v>
      </c>
      <c r="K1198" s="1" t="s">
        <v>1001</v>
      </c>
      <c r="L1198">
        <v>2</v>
      </c>
      <c r="M1198">
        <v>2</v>
      </c>
      <c r="N1198">
        <v>7</v>
      </c>
      <c r="O1198">
        <v>24</v>
      </c>
      <c r="P1198">
        <v>8760</v>
      </c>
      <c r="Q1198">
        <v>1</v>
      </c>
      <c r="S1198" s="1" t="s">
        <v>1002</v>
      </c>
      <c r="T1198">
        <v>10200602</v>
      </c>
      <c r="U1198" s="53" t="s">
        <v>37</v>
      </c>
      <c r="V1198" s="53" t="s">
        <v>54</v>
      </c>
      <c r="W1198" s="53" t="s">
        <v>28</v>
      </c>
      <c r="X1198">
        <v>42</v>
      </c>
      <c r="Y1198">
        <v>15</v>
      </c>
      <c r="Z1198">
        <v>23</v>
      </c>
      <c r="AA1198">
        <v>20</v>
      </c>
      <c r="AB1198">
        <v>93</v>
      </c>
      <c r="AC1198" s="5">
        <v>3.9060000000000001</v>
      </c>
      <c r="AD1198" t="s">
        <v>1202</v>
      </c>
      <c r="AE1198" s="5">
        <f t="shared" si="104"/>
        <v>7.8214285714285721</v>
      </c>
      <c r="AF1198" s="5">
        <f t="shared" si="110"/>
        <v>1.0701369863013699E-2</v>
      </c>
      <c r="AG1198">
        <f>AC1198*'2022 EMP Fac Data Metro DC-NoVA'!$AE$20</f>
        <v>4.6403505992030603</v>
      </c>
      <c r="AH1198">
        <f t="shared" si="111"/>
        <v>1.2713289312885097E-2</v>
      </c>
      <c r="AI1198">
        <f>AC1198*'2022 EMP Fac Data Metro DC-NoVA'!$AF$20</f>
        <v>4.9899445936679525</v>
      </c>
      <c r="AJ1198">
        <f t="shared" si="112"/>
        <v>1.3671081078542336E-2</v>
      </c>
      <c r="AK1198" s="53" t="s">
        <v>1334</v>
      </c>
    </row>
    <row r="1199" spans="1:37" ht="28.8" x14ac:dyDescent="0.3">
      <c r="A1199" t="s">
        <v>595</v>
      </c>
      <c r="B1199">
        <v>2022</v>
      </c>
      <c r="C1199">
        <v>72299</v>
      </c>
      <c r="D1199">
        <v>7520811</v>
      </c>
      <c r="E1199" s="1" t="s">
        <v>996</v>
      </c>
      <c r="F1199" s="1" t="s">
        <v>40</v>
      </c>
      <c r="G1199" s="49">
        <v>683</v>
      </c>
      <c r="H1199" t="s">
        <v>997</v>
      </c>
      <c r="I1199">
        <v>2</v>
      </c>
      <c r="J1199">
        <v>2</v>
      </c>
      <c r="K1199" s="1" t="s">
        <v>1001</v>
      </c>
      <c r="L1199">
        <v>2</v>
      </c>
      <c r="M1199">
        <v>2</v>
      </c>
      <c r="N1199">
        <v>7</v>
      </c>
      <c r="O1199">
        <v>24</v>
      </c>
      <c r="P1199">
        <v>8760</v>
      </c>
      <c r="Q1199">
        <v>1</v>
      </c>
      <c r="S1199" s="1" t="s">
        <v>1002</v>
      </c>
      <c r="T1199">
        <v>10200602</v>
      </c>
      <c r="U1199" s="53" t="s">
        <v>37</v>
      </c>
      <c r="V1199" s="53" t="s">
        <v>54</v>
      </c>
      <c r="W1199" s="53" t="s">
        <v>29</v>
      </c>
      <c r="X1199">
        <v>42</v>
      </c>
      <c r="Y1199">
        <v>15</v>
      </c>
      <c r="Z1199">
        <v>23</v>
      </c>
      <c r="AA1199">
        <v>20</v>
      </c>
      <c r="AB1199">
        <v>93</v>
      </c>
      <c r="AC1199" s="5">
        <v>0.49801499999999999</v>
      </c>
      <c r="AD1199" t="s">
        <v>1202</v>
      </c>
      <c r="AE1199" s="5">
        <f t="shared" si="104"/>
        <v>7.8214285714285721</v>
      </c>
      <c r="AF1199" s="5">
        <f t="shared" si="110"/>
        <v>1.3644246575342464E-3</v>
      </c>
      <c r="AG1199">
        <f>AC1199*'2022 EMP Fac Data Metro DC-NoVA'!$AK$20</f>
        <v>0.57298959684019235</v>
      </c>
      <c r="AH1199">
        <f t="shared" si="111"/>
        <v>1.5698345118909378E-3</v>
      </c>
      <c r="AI1199">
        <f>AC1199*'2022 EMP Fac Data Metro DC-NoVA'!$AL$20</f>
        <v>0.62121615852466017</v>
      </c>
      <c r="AJ1199">
        <f t="shared" si="112"/>
        <v>1.7019620781497538E-3</v>
      </c>
      <c r="AK1199" s="53" t="s">
        <v>1334</v>
      </c>
    </row>
    <row r="1200" spans="1:37" ht="28.8" x14ac:dyDescent="0.3">
      <c r="A1200" t="s">
        <v>595</v>
      </c>
      <c r="B1200">
        <v>2022</v>
      </c>
      <c r="C1200">
        <v>72299</v>
      </c>
      <c r="D1200">
        <v>7520811</v>
      </c>
      <c r="E1200" s="1" t="s">
        <v>996</v>
      </c>
      <c r="F1200" s="1" t="s">
        <v>40</v>
      </c>
      <c r="G1200" s="49">
        <v>683</v>
      </c>
      <c r="H1200" t="s">
        <v>997</v>
      </c>
      <c r="I1200">
        <v>2</v>
      </c>
      <c r="J1200">
        <v>2</v>
      </c>
      <c r="K1200" s="1" t="s">
        <v>1001</v>
      </c>
      <c r="L1200">
        <v>2</v>
      </c>
      <c r="M1200">
        <v>2</v>
      </c>
      <c r="N1200">
        <v>7</v>
      </c>
      <c r="O1200">
        <v>24</v>
      </c>
      <c r="P1200">
        <v>8760</v>
      </c>
      <c r="Q1200">
        <v>1</v>
      </c>
      <c r="S1200" s="1" t="s">
        <v>1002</v>
      </c>
      <c r="T1200">
        <v>10200602</v>
      </c>
      <c r="U1200" s="53" t="s">
        <v>37</v>
      </c>
      <c r="V1200" s="53" t="s">
        <v>54</v>
      </c>
      <c r="W1200" s="53" t="s">
        <v>30</v>
      </c>
      <c r="X1200">
        <v>42</v>
      </c>
      <c r="Y1200">
        <v>15</v>
      </c>
      <c r="Z1200">
        <v>23</v>
      </c>
      <c r="AA1200">
        <v>20</v>
      </c>
      <c r="AB1200">
        <v>93</v>
      </c>
      <c r="AC1200" s="5">
        <v>0.35339999999999999</v>
      </c>
      <c r="AD1200" t="s">
        <v>1202</v>
      </c>
      <c r="AE1200" s="5">
        <f t="shared" si="104"/>
        <v>7.8214285714285721</v>
      </c>
      <c r="AF1200" s="5">
        <f t="shared" si="110"/>
        <v>9.6821917808219166E-4</v>
      </c>
      <c r="AG1200">
        <f>AC1200*'2022 EMP Fac Data Metro DC-NoVA'!$AN$20</f>
        <v>0.40341317622352907</v>
      </c>
      <c r="AH1200">
        <f t="shared" si="111"/>
        <v>1.1052415786946001E-3</v>
      </c>
      <c r="AI1200">
        <f>AC1200*'2022 EMP Fac Data Metro DC-NoVA'!$AO$20</f>
        <v>0.43826031837480312</v>
      </c>
      <c r="AJ1200">
        <f t="shared" si="112"/>
        <v>1.2007132010268577E-3</v>
      </c>
      <c r="AK1200" s="53" t="s">
        <v>1334</v>
      </c>
    </row>
    <row r="1201" spans="1:37" ht="28.8" x14ac:dyDescent="0.3">
      <c r="A1201" t="s">
        <v>595</v>
      </c>
      <c r="B1201">
        <v>2022</v>
      </c>
      <c r="C1201">
        <v>72299</v>
      </c>
      <c r="D1201">
        <v>7520811</v>
      </c>
      <c r="E1201" s="1" t="s">
        <v>996</v>
      </c>
      <c r="F1201" s="1" t="s">
        <v>40</v>
      </c>
      <c r="G1201" s="49">
        <v>683</v>
      </c>
      <c r="H1201" t="s">
        <v>997</v>
      </c>
      <c r="I1201">
        <v>2</v>
      </c>
      <c r="J1201">
        <v>2</v>
      </c>
      <c r="K1201" s="1" t="s">
        <v>1001</v>
      </c>
      <c r="L1201">
        <v>2</v>
      </c>
      <c r="M1201">
        <v>2</v>
      </c>
      <c r="N1201">
        <v>7</v>
      </c>
      <c r="O1201">
        <v>24</v>
      </c>
      <c r="P1201">
        <v>8760</v>
      </c>
      <c r="Q1201">
        <v>1</v>
      </c>
      <c r="S1201" s="1" t="s">
        <v>1002</v>
      </c>
      <c r="T1201">
        <v>10200602</v>
      </c>
      <c r="U1201" s="53" t="s">
        <v>37</v>
      </c>
      <c r="V1201" s="53" t="s">
        <v>54</v>
      </c>
      <c r="W1201" s="53" t="s">
        <v>35</v>
      </c>
      <c r="X1201">
        <v>42</v>
      </c>
      <c r="Y1201">
        <v>15</v>
      </c>
      <c r="Z1201">
        <v>23</v>
      </c>
      <c r="AA1201">
        <v>20</v>
      </c>
      <c r="AB1201">
        <v>93</v>
      </c>
      <c r="AC1201" s="5">
        <v>0.35339999999999999</v>
      </c>
      <c r="AD1201" t="s">
        <v>1202</v>
      </c>
      <c r="AE1201" s="5">
        <f t="shared" si="104"/>
        <v>7.8214285714285721</v>
      </c>
      <c r="AF1201" s="5">
        <f t="shared" si="110"/>
        <v>9.6821917808219166E-4</v>
      </c>
      <c r="AG1201">
        <f>AC1201*'2022 EMP Fac Data Metro DC-NoVA'!$AN$20</f>
        <v>0.40341317622352907</v>
      </c>
      <c r="AH1201">
        <f t="shared" si="111"/>
        <v>1.1052415786946001E-3</v>
      </c>
      <c r="AI1201">
        <f>AC1201*'2022 EMP Fac Data Metro DC-NoVA'!$AO$20</f>
        <v>0.43826031837480312</v>
      </c>
      <c r="AJ1201">
        <f t="shared" si="112"/>
        <v>1.2007132010268577E-3</v>
      </c>
      <c r="AK1201" s="53" t="s">
        <v>1334</v>
      </c>
    </row>
    <row r="1202" spans="1:37" ht="28.8" x14ac:dyDescent="0.3">
      <c r="A1202" t="s">
        <v>595</v>
      </c>
      <c r="B1202">
        <v>2022</v>
      </c>
      <c r="C1202">
        <v>72299</v>
      </c>
      <c r="D1202">
        <v>7520811</v>
      </c>
      <c r="E1202" s="1" t="s">
        <v>996</v>
      </c>
      <c r="F1202" s="1" t="s">
        <v>40</v>
      </c>
      <c r="G1202" s="49">
        <v>683</v>
      </c>
      <c r="H1202" t="s">
        <v>997</v>
      </c>
      <c r="I1202">
        <v>2</v>
      </c>
      <c r="J1202">
        <v>2</v>
      </c>
      <c r="K1202" s="1" t="s">
        <v>1001</v>
      </c>
      <c r="L1202">
        <v>2</v>
      </c>
      <c r="M1202">
        <v>2</v>
      </c>
      <c r="N1202">
        <v>7</v>
      </c>
      <c r="O1202">
        <v>24</v>
      </c>
      <c r="P1202">
        <v>8760</v>
      </c>
      <c r="Q1202">
        <v>1</v>
      </c>
      <c r="S1202" s="1" t="s">
        <v>1002</v>
      </c>
      <c r="T1202">
        <v>10200602</v>
      </c>
      <c r="U1202" s="53" t="s">
        <v>37</v>
      </c>
      <c r="V1202" s="53" t="s">
        <v>54</v>
      </c>
      <c r="W1202" s="53" t="s">
        <v>31</v>
      </c>
      <c r="X1202">
        <v>42</v>
      </c>
      <c r="Y1202">
        <v>15</v>
      </c>
      <c r="Z1202">
        <v>23</v>
      </c>
      <c r="AA1202">
        <v>20</v>
      </c>
      <c r="AB1202">
        <v>93</v>
      </c>
      <c r="AC1202" s="5">
        <v>2.7900000000000001E-2</v>
      </c>
      <c r="AD1202" t="s">
        <v>1202</v>
      </c>
      <c r="AE1202" s="5">
        <f t="shared" si="104"/>
        <v>7.8214285714285721</v>
      </c>
      <c r="AF1202" s="5">
        <f t="shared" si="110"/>
        <v>7.6438356164383551E-5</v>
      </c>
      <c r="AG1202">
        <f>AC1202*'2022 EMP Fac Data Metro DC-NoVA'!$AQ$20</f>
        <v>3.2267520308164536E-2</v>
      </c>
      <c r="AH1202">
        <f t="shared" si="111"/>
        <v>8.8404165227848035E-5</v>
      </c>
      <c r="AI1202">
        <f>AC1202*'2022 EMP Fac Data Metro DC-NoVA'!$AR$20</f>
        <v>3.4936531412166447E-2</v>
      </c>
      <c r="AJ1202">
        <f t="shared" si="112"/>
        <v>9.5716524416894353E-5</v>
      </c>
      <c r="AK1202" s="53" t="s">
        <v>1334</v>
      </c>
    </row>
    <row r="1203" spans="1:37" ht="33" x14ac:dyDescent="0.3">
      <c r="A1203" t="s">
        <v>595</v>
      </c>
      <c r="B1203">
        <v>2022</v>
      </c>
      <c r="C1203">
        <v>72299</v>
      </c>
      <c r="D1203">
        <v>7520811</v>
      </c>
      <c r="E1203" s="1" t="s">
        <v>996</v>
      </c>
      <c r="F1203" s="1" t="s">
        <v>40</v>
      </c>
      <c r="G1203" s="49">
        <v>683</v>
      </c>
      <c r="H1203" t="s">
        <v>997</v>
      </c>
      <c r="I1203">
        <v>2</v>
      </c>
      <c r="J1203">
        <v>2</v>
      </c>
      <c r="K1203" s="1" t="s">
        <v>1001</v>
      </c>
      <c r="L1203">
        <v>2</v>
      </c>
      <c r="M1203">
        <v>2</v>
      </c>
      <c r="N1203">
        <v>7</v>
      </c>
      <c r="O1203">
        <v>24</v>
      </c>
      <c r="P1203">
        <v>8760</v>
      </c>
      <c r="Q1203">
        <v>1</v>
      </c>
      <c r="S1203" s="1" t="s">
        <v>1002</v>
      </c>
      <c r="T1203">
        <v>10200602</v>
      </c>
      <c r="U1203" s="53" t="s">
        <v>37</v>
      </c>
      <c r="V1203" s="53" t="s">
        <v>54</v>
      </c>
      <c r="W1203" s="53" t="s">
        <v>32</v>
      </c>
      <c r="X1203">
        <v>42</v>
      </c>
      <c r="Y1203">
        <v>15</v>
      </c>
      <c r="Z1203">
        <v>23</v>
      </c>
      <c r="AA1203">
        <v>20</v>
      </c>
      <c r="AB1203">
        <v>93</v>
      </c>
      <c r="AC1203" s="5">
        <v>0.25574999999999998</v>
      </c>
      <c r="AD1203" t="s">
        <v>1202</v>
      </c>
      <c r="AE1203" s="5">
        <f t="shared" si="104"/>
        <v>7.8214285714285721</v>
      </c>
      <c r="AF1203" s="5">
        <f t="shared" si="110"/>
        <v>7.0068493150684912E-4</v>
      </c>
      <c r="AG1203">
        <f>AC1203*'2022 EMP Fac Data Metro DC-NoVA'!$AT$20</f>
        <v>0.29091669528865044</v>
      </c>
      <c r="AH1203">
        <f t="shared" si="111"/>
        <v>7.9703204188671343E-4</v>
      </c>
      <c r="AI1203">
        <f>AC1203*'2022 EMP Fac Data Metro DC-NoVA'!$AU$20</f>
        <v>0.3163361560549745</v>
      </c>
      <c r="AJ1203">
        <f t="shared" si="112"/>
        <v>8.666744001506149E-4</v>
      </c>
      <c r="AK1203" s="53" t="s">
        <v>1334</v>
      </c>
    </row>
    <row r="1204" spans="1:37" ht="28.8" x14ac:dyDescent="0.3">
      <c r="A1204" t="s">
        <v>595</v>
      </c>
      <c r="B1204">
        <v>2022</v>
      </c>
      <c r="C1204">
        <v>72299</v>
      </c>
      <c r="D1204">
        <v>7520811</v>
      </c>
      <c r="E1204" s="1" t="s">
        <v>996</v>
      </c>
      <c r="F1204" s="1" t="s">
        <v>40</v>
      </c>
      <c r="G1204" s="49">
        <v>683</v>
      </c>
      <c r="H1204" t="s">
        <v>997</v>
      </c>
      <c r="I1204">
        <v>3</v>
      </c>
      <c r="J1204">
        <v>3</v>
      </c>
      <c r="K1204" s="1" t="s">
        <v>1003</v>
      </c>
      <c r="L1204">
        <v>3</v>
      </c>
      <c r="M1204">
        <v>3</v>
      </c>
      <c r="N1204">
        <v>7</v>
      </c>
      <c r="O1204">
        <v>24</v>
      </c>
      <c r="P1204">
        <v>8760</v>
      </c>
      <c r="Q1204">
        <v>1</v>
      </c>
      <c r="R1204">
        <v>1</v>
      </c>
      <c r="S1204" s="1" t="s">
        <v>1004</v>
      </c>
      <c r="T1204">
        <v>31399999</v>
      </c>
      <c r="U1204" s="53" t="s">
        <v>36</v>
      </c>
      <c r="V1204" s="53" t="s">
        <v>36</v>
      </c>
      <c r="W1204" s="53" t="s">
        <v>30</v>
      </c>
      <c r="X1204">
        <v>25</v>
      </c>
      <c r="Y1204">
        <v>25</v>
      </c>
      <c r="Z1204">
        <v>25</v>
      </c>
      <c r="AA1204">
        <v>25</v>
      </c>
      <c r="AB1204">
        <v>19.2</v>
      </c>
      <c r="AC1204" s="5">
        <v>19.2</v>
      </c>
      <c r="AD1204" t="s">
        <v>1202</v>
      </c>
      <c r="AE1204" s="5">
        <f t="shared" si="104"/>
        <v>13.035714285714286</v>
      </c>
      <c r="AF1204" s="5">
        <f t="shared" si="110"/>
        <v>5.2747252747252747E-2</v>
      </c>
      <c r="AG1204">
        <f>AC1204*'2022 EMP Fac Data Metro DC-NoVA'!$AN$20</f>
        <v>21.917184446779171</v>
      </c>
      <c r="AH1204">
        <f t="shared" si="111"/>
        <v>6.0212045183459267E-2</v>
      </c>
      <c r="AI1204">
        <f>AC1204*'2022 EMP Fac Data Metro DC-NoVA'!$AO$20</f>
        <v>23.810407789462985</v>
      </c>
      <c r="AJ1204">
        <f t="shared" si="112"/>
        <v>6.5413208212810395E-2</v>
      </c>
      <c r="AK1204" s="53" t="s">
        <v>1334</v>
      </c>
    </row>
    <row r="1205" spans="1:37" ht="28.8" x14ac:dyDescent="0.3">
      <c r="A1205" t="s">
        <v>595</v>
      </c>
      <c r="B1205">
        <v>2022</v>
      </c>
      <c r="C1205">
        <v>72299</v>
      </c>
      <c r="D1205">
        <v>7520811</v>
      </c>
      <c r="E1205" s="1" t="s">
        <v>996</v>
      </c>
      <c r="F1205" s="1" t="s">
        <v>40</v>
      </c>
      <c r="G1205" s="49">
        <v>683</v>
      </c>
      <c r="H1205" t="s">
        <v>997</v>
      </c>
      <c r="I1205">
        <v>3</v>
      </c>
      <c r="J1205">
        <v>3</v>
      </c>
      <c r="K1205" s="1" t="s">
        <v>1003</v>
      </c>
      <c r="L1205">
        <v>3</v>
      </c>
      <c r="M1205">
        <v>3</v>
      </c>
      <c r="N1205">
        <v>7</v>
      </c>
      <c r="O1205">
        <v>24</v>
      </c>
      <c r="P1205">
        <v>8760</v>
      </c>
      <c r="Q1205">
        <v>1</v>
      </c>
      <c r="R1205">
        <v>1</v>
      </c>
      <c r="S1205" s="1" t="s">
        <v>1004</v>
      </c>
      <c r="T1205">
        <v>31399999</v>
      </c>
      <c r="U1205" s="53" t="s">
        <v>36</v>
      </c>
      <c r="V1205" s="53" t="s">
        <v>36</v>
      </c>
      <c r="W1205" s="53" t="s">
        <v>35</v>
      </c>
      <c r="X1205">
        <v>25</v>
      </c>
      <c r="Y1205">
        <v>25</v>
      </c>
      <c r="Z1205">
        <v>25</v>
      </c>
      <c r="AA1205">
        <v>25</v>
      </c>
      <c r="AB1205">
        <v>19.2</v>
      </c>
      <c r="AC1205" s="5">
        <v>19.2</v>
      </c>
      <c r="AD1205" t="s">
        <v>1202</v>
      </c>
      <c r="AE1205" s="5">
        <f t="shared" si="104"/>
        <v>13.035714285714286</v>
      </c>
      <c r="AF1205" s="5">
        <f t="shared" si="110"/>
        <v>5.2747252747252747E-2</v>
      </c>
      <c r="AG1205">
        <f>AC1205*'2022 EMP Fac Data Metro DC-NoVA'!$AN$20</f>
        <v>21.917184446779171</v>
      </c>
      <c r="AH1205">
        <f t="shared" si="111"/>
        <v>6.0212045183459267E-2</v>
      </c>
      <c r="AI1205">
        <f>AC1205*'2022 EMP Fac Data Metro DC-NoVA'!$AO$20</f>
        <v>23.810407789462985</v>
      </c>
      <c r="AJ1205">
        <f t="shared" si="112"/>
        <v>6.5413208212810395E-2</v>
      </c>
      <c r="AK1205" s="53" t="s">
        <v>1334</v>
      </c>
    </row>
    <row r="1206" spans="1:37" ht="33" x14ac:dyDescent="0.3">
      <c r="A1206" t="s">
        <v>595</v>
      </c>
      <c r="B1206">
        <v>2022</v>
      </c>
      <c r="C1206">
        <v>72299</v>
      </c>
      <c r="D1206">
        <v>7520811</v>
      </c>
      <c r="E1206" s="1" t="s">
        <v>996</v>
      </c>
      <c r="F1206" s="1" t="s">
        <v>40</v>
      </c>
      <c r="G1206" s="49">
        <v>683</v>
      </c>
      <c r="H1206" t="s">
        <v>997</v>
      </c>
      <c r="I1206">
        <v>3</v>
      </c>
      <c r="J1206">
        <v>3</v>
      </c>
      <c r="K1206" s="1" t="s">
        <v>1003</v>
      </c>
      <c r="L1206">
        <v>3</v>
      </c>
      <c r="M1206">
        <v>3</v>
      </c>
      <c r="N1206">
        <v>7</v>
      </c>
      <c r="O1206">
        <v>24</v>
      </c>
      <c r="P1206">
        <v>8760</v>
      </c>
      <c r="Q1206">
        <v>2</v>
      </c>
      <c r="R1206">
        <v>2</v>
      </c>
      <c r="S1206" s="1" t="s">
        <v>1005</v>
      </c>
      <c r="T1206">
        <v>31399999</v>
      </c>
      <c r="U1206" s="53" t="s">
        <v>36</v>
      </c>
      <c r="V1206" s="53" t="s">
        <v>36</v>
      </c>
      <c r="W1206" s="53" t="s">
        <v>32</v>
      </c>
      <c r="X1206">
        <v>25</v>
      </c>
      <c r="Y1206">
        <v>25</v>
      </c>
      <c r="Z1206">
        <v>25</v>
      </c>
      <c r="AA1206">
        <v>25</v>
      </c>
      <c r="AB1206">
        <v>34.700000000000003</v>
      </c>
      <c r="AC1206" s="5">
        <v>34.700000000000003</v>
      </c>
      <c r="AD1206" t="s">
        <v>1202</v>
      </c>
      <c r="AE1206" s="5">
        <f t="shared" si="104"/>
        <v>13.035714285714286</v>
      </c>
      <c r="AF1206" s="5">
        <f t="shared" si="110"/>
        <v>9.5329670329670338E-2</v>
      </c>
      <c r="AG1206">
        <f>AC1206*'2022 EMP Fac Data Metro DC-NoVA'!$AT$20</f>
        <v>39.471395216094514</v>
      </c>
      <c r="AH1206">
        <f t="shared" si="111"/>
        <v>0.10843789894531461</v>
      </c>
      <c r="AI1206">
        <f>AC1206*'2022 EMP Fac Data Metro DC-NoVA'!$AU$20</f>
        <v>42.920291750176411</v>
      </c>
      <c r="AJ1206">
        <f t="shared" si="112"/>
        <v>0.11791288942356155</v>
      </c>
      <c r="AK1206" s="53" t="s">
        <v>1334</v>
      </c>
    </row>
    <row r="1207" spans="1:37" ht="28.8" x14ac:dyDescent="0.3">
      <c r="A1207" t="s">
        <v>595</v>
      </c>
      <c r="B1207">
        <v>2022</v>
      </c>
      <c r="C1207">
        <v>72299</v>
      </c>
      <c r="D1207">
        <v>7520811</v>
      </c>
      <c r="E1207" s="1" t="s">
        <v>996</v>
      </c>
      <c r="F1207" s="1" t="s">
        <v>40</v>
      </c>
      <c r="G1207" s="49">
        <v>683</v>
      </c>
      <c r="H1207" t="s">
        <v>997</v>
      </c>
      <c r="I1207">
        <v>3</v>
      </c>
      <c r="J1207">
        <v>3</v>
      </c>
      <c r="K1207" s="1" t="s">
        <v>1003</v>
      </c>
      <c r="L1207">
        <v>3</v>
      </c>
      <c r="M1207">
        <v>3</v>
      </c>
      <c r="N1207">
        <v>7</v>
      </c>
      <c r="O1207">
        <v>24</v>
      </c>
      <c r="P1207">
        <v>8760</v>
      </c>
      <c r="Q1207">
        <v>5</v>
      </c>
      <c r="R1207">
        <v>5</v>
      </c>
      <c r="S1207" s="1" t="s">
        <v>1006</v>
      </c>
      <c r="T1207">
        <v>31399999</v>
      </c>
      <c r="U1207" s="53" t="s">
        <v>36</v>
      </c>
      <c r="V1207" s="53" t="s">
        <v>36</v>
      </c>
      <c r="W1207" s="53" t="s">
        <v>34</v>
      </c>
      <c r="X1207">
        <v>25</v>
      </c>
      <c r="Y1207">
        <v>25</v>
      </c>
      <c r="Z1207">
        <v>25</v>
      </c>
      <c r="AA1207">
        <v>25</v>
      </c>
      <c r="AB1207">
        <v>7</v>
      </c>
      <c r="AC1207" s="5">
        <v>7</v>
      </c>
      <c r="AD1207" t="s">
        <v>1202</v>
      </c>
      <c r="AE1207" s="5">
        <f t="shared" si="104"/>
        <v>13.035714285714286</v>
      </c>
      <c r="AF1207" s="5">
        <f t="shared" si="110"/>
        <v>1.9230769230769232E-2</v>
      </c>
      <c r="AG1207">
        <f>AC1207*'2022 EMP Fac Data Metro DC-NoVA'!$AH$20</f>
        <v>7.9400220082035817</v>
      </c>
      <c r="AH1207">
        <f t="shared" si="111"/>
        <v>2.1813247275284563E-2</v>
      </c>
      <c r="AI1207">
        <f>AC1207*'2022 EMP Fac Data Metro DC-NoVA'!$AI$20</f>
        <v>8.6401725640983429</v>
      </c>
      <c r="AJ1207">
        <f t="shared" si="112"/>
        <v>2.3736737813456987E-2</v>
      </c>
      <c r="AK1207" s="53" t="s">
        <v>1334</v>
      </c>
    </row>
    <row r="1208" spans="1:37" ht="28.8" x14ac:dyDescent="0.3">
      <c r="A1208" t="s">
        <v>595</v>
      </c>
      <c r="B1208">
        <v>2022</v>
      </c>
      <c r="C1208">
        <v>72299</v>
      </c>
      <c r="D1208">
        <v>7520811</v>
      </c>
      <c r="E1208" s="1" t="s">
        <v>996</v>
      </c>
      <c r="F1208" s="1" t="s">
        <v>40</v>
      </c>
      <c r="G1208" s="49">
        <v>683</v>
      </c>
      <c r="H1208" t="s">
        <v>997</v>
      </c>
      <c r="I1208">
        <v>3</v>
      </c>
      <c r="J1208">
        <v>3</v>
      </c>
      <c r="K1208" s="1" t="s">
        <v>1003</v>
      </c>
      <c r="L1208">
        <v>3</v>
      </c>
      <c r="M1208">
        <v>3</v>
      </c>
      <c r="N1208">
        <v>7</v>
      </c>
      <c r="O1208">
        <v>24</v>
      </c>
      <c r="P1208">
        <v>8760</v>
      </c>
      <c r="Q1208">
        <v>8</v>
      </c>
      <c r="R1208">
        <v>8</v>
      </c>
      <c r="S1208" s="1" t="s">
        <v>1007</v>
      </c>
      <c r="T1208">
        <v>31399999</v>
      </c>
      <c r="U1208" s="53" t="s">
        <v>36</v>
      </c>
      <c r="V1208" s="53" t="s">
        <v>36</v>
      </c>
      <c r="W1208" s="53" t="s">
        <v>29</v>
      </c>
      <c r="X1208">
        <v>25</v>
      </c>
      <c r="Y1208">
        <v>25</v>
      </c>
      <c r="Z1208">
        <v>25</v>
      </c>
      <c r="AA1208">
        <v>25</v>
      </c>
      <c r="AB1208">
        <v>36.4</v>
      </c>
      <c r="AC1208" s="5">
        <v>36.4</v>
      </c>
      <c r="AD1208" t="s">
        <v>1202</v>
      </c>
      <c r="AE1208" s="5">
        <f t="shared" si="104"/>
        <v>13.035714285714286</v>
      </c>
      <c r="AF1208" s="5">
        <f t="shared" si="110"/>
        <v>9.9999999999999992E-2</v>
      </c>
      <c r="AG1208">
        <f>AC1208*'2022 EMP Fac Data Metro DC-NoVA'!$AK$20</f>
        <v>41.879905876294899</v>
      </c>
      <c r="AH1208">
        <f t="shared" si="111"/>
        <v>0.11505468647333762</v>
      </c>
      <c r="AI1208">
        <f>AC1208*'2022 EMP Fac Data Metro DC-NoVA'!$AL$20</f>
        <v>45.404793370275257</v>
      </c>
      <c r="AJ1208">
        <f t="shared" si="112"/>
        <v>0.12473844332493202</v>
      </c>
      <c r="AK1208" s="53" t="s">
        <v>1334</v>
      </c>
    </row>
    <row r="1209" spans="1:37" ht="28.8" x14ac:dyDescent="0.3">
      <c r="A1209" t="s">
        <v>595</v>
      </c>
      <c r="B1209">
        <v>2022</v>
      </c>
      <c r="C1209">
        <v>72299</v>
      </c>
      <c r="D1209">
        <v>7520811</v>
      </c>
      <c r="E1209" s="1" t="s">
        <v>996</v>
      </c>
      <c r="F1209" s="1" t="s">
        <v>40</v>
      </c>
      <c r="G1209" s="49">
        <v>683</v>
      </c>
      <c r="H1209" t="s">
        <v>997</v>
      </c>
      <c r="I1209">
        <v>3</v>
      </c>
      <c r="J1209">
        <v>3</v>
      </c>
      <c r="K1209" s="1" t="s">
        <v>1003</v>
      </c>
      <c r="L1209">
        <v>3</v>
      </c>
      <c r="M1209">
        <v>3</v>
      </c>
      <c r="N1209">
        <v>7</v>
      </c>
      <c r="O1209">
        <v>24</v>
      </c>
      <c r="P1209">
        <v>8760</v>
      </c>
      <c r="Q1209">
        <v>9</v>
      </c>
      <c r="R1209">
        <v>9</v>
      </c>
      <c r="S1209" s="1" t="s">
        <v>1008</v>
      </c>
      <c r="T1209">
        <v>31399999</v>
      </c>
      <c r="U1209" s="53" t="s">
        <v>36</v>
      </c>
      <c r="V1209" s="53" t="s">
        <v>36</v>
      </c>
      <c r="W1209" s="53" t="s">
        <v>28</v>
      </c>
      <c r="X1209">
        <v>25</v>
      </c>
      <c r="Y1209">
        <v>25</v>
      </c>
      <c r="Z1209">
        <v>25</v>
      </c>
      <c r="AA1209">
        <v>25</v>
      </c>
      <c r="AB1209">
        <v>12.3</v>
      </c>
      <c r="AC1209" s="5">
        <v>12.3</v>
      </c>
      <c r="AD1209" t="s">
        <v>1202</v>
      </c>
      <c r="AE1209" s="5">
        <f t="shared" si="104"/>
        <v>13.035714285714286</v>
      </c>
      <c r="AF1209" s="5">
        <f t="shared" si="110"/>
        <v>3.3791208791208796E-2</v>
      </c>
      <c r="AG1209">
        <f>AC1209*'2022 EMP Fac Data Metro DC-NoVA'!$AE$20</f>
        <v>14.612471164925152</v>
      </c>
      <c r="AH1209">
        <f t="shared" si="111"/>
        <v>4.0144151551992177E-2</v>
      </c>
      <c r="AI1209">
        <f>AC1209*'2022 EMP Fac Data Metro DC-NoVA'!$AF$20</f>
        <v>15.71334319050584</v>
      </c>
      <c r="AJ1209">
        <f t="shared" si="112"/>
        <v>4.3168525248642425E-2</v>
      </c>
      <c r="AK1209" s="53" t="s">
        <v>1334</v>
      </c>
    </row>
    <row r="1210" spans="1:37" ht="28.8" x14ac:dyDescent="0.3">
      <c r="A1210" t="s">
        <v>595</v>
      </c>
      <c r="B1210">
        <v>2022</v>
      </c>
      <c r="C1210">
        <v>72299</v>
      </c>
      <c r="D1210">
        <v>7520811</v>
      </c>
      <c r="E1210" s="1" t="s">
        <v>996</v>
      </c>
      <c r="F1210" s="1" t="s">
        <v>40</v>
      </c>
      <c r="G1210" s="49">
        <v>683</v>
      </c>
      <c r="H1210" t="s">
        <v>997</v>
      </c>
      <c r="I1210">
        <v>3</v>
      </c>
      <c r="J1210">
        <v>3</v>
      </c>
      <c r="K1210" s="1" t="s">
        <v>1003</v>
      </c>
      <c r="L1210">
        <v>3</v>
      </c>
      <c r="M1210">
        <v>3</v>
      </c>
      <c r="N1210">
        <v>7</v>
      </c>
      <c r="O1210">
        <v>24</v>
      </c>
      <c r="P1210">
        <v>8760</v>
      </c>
      <c r="Q1210">
        <v>10</v>
      </c>
      <c r="R1210">
        <v>10</v>
      </c>
      <c r="S1210" s="1" t="s">
        <v>1009</v>
      </c>
      <c r="T1210">
        <v>31399999</v>
      </c>
      <c r="U1210" s="53" t="s">
        <v>36</v>
      </c>
      <c r="V1210" s="53" t="s">
        <v>36</v>
      </c>
      <c r="W1210" s="53" t="s">
        <v>31</v>
      </c>
      <c r="X1210">
        <v>25</v>
      </c>
      <c r="Y1210">
        <v>25</v>
      </c>
      <c r="Z1210">
        <v>25</v>
      </c>
      <c r="AA1210">
        <v>25</v>
      </c>
      <c r="AB1210">
        <v>2.7</v>
      </c>
      <c r="AC1210" s="5">
        <v>2.7</v>
      </c>
      <c r="AD1210" t="s">
        <v>1202</v>
      </c>
      <c r="AE1210" s="5">
        <f t="shared" si="104"/>
        <v>13.035714285714286</v>
      </c>
      <c r="AF1210" s="5">
        <f t="shared" si="110"/>
        <v>7.4175824175824181E-3</v>
      </c>
      <c r="AG1210">
        <f>AC1210*'2022 EMP Fac Data Metro DC-NoVA'!$AQ$20</f>
        <v>3.1226632556288263</v>
      </c>
      <c r="AH1210">
        <f t="shared" si="111"/>
        <v>8.5787452077715019E-3</v>
      </c>
      <c r="AI1210">
        <f>AC1210*'2022 EMP Fac Data Metro DC-NoVA'!$AR$20</f>
        <v>3.3809546527903014</v>
      </c>
      <c r="AJ1210">
        <f t="shared" si="112"/>
        <v>9.2883369582151144E-3</v>
      </c>
      <c r="AK1210" s="53" t="s">
        <v>1334</v>
      </c>
    </row>
    <row r="1211" spans="1:37" ht="28.8" x14ac:dyDescent="0.3">
      <c r="A1211" t="s">
        <v>595</v>
      </c>
      <c r="B1211">
        <v>2022</v>
      </c>
      <c r="C1211">
        <v>72299</v>
      </c>
      <c r="D1211">
        <v>7520811</v>
      </c>
      <c r="E1211" s="1" t="s">
        <v>996</v>
      </c>
      <c r="F1211" s="1" t="s">
        <v>40</v>
      </c>
      <c r="G1211" s="49">
        <v>683</v>
      </c>
      <c r="H1211" t="s">
        <v>997</v>
      </c>
      <c r="I1211">
        <v>4</v>
      </c>
      <c r="J1211">
        <v>4</v>
      </c>
      <c r="K1211" s="1" t="s">
        <v>1010</v>
      </c>
      <c r="L1211">
        <v>4</v>
      </c>
      <c r="M1211">
        <v>4</v>
      </c>
      <c r="N1211">
        <v>1</v>
      </c>
      <c r="O1211">
        <v>21</v>
      </c>
      <c r="P1211">
        <v>200</v>
      </c>
      <c r="Q1211">
        <v>1</v>
      </c>
      <c r="R1211">
        <v>1</v>
      </c>
      <c r="S1211" s="1" t="s">
        <v>1011</v>
      </c>
      <c r="T1211">
        <v>20100102</v>
      </c>
      <c r="U1211" s="53" t="s">
        <v>33</v>
      </c>
      <c r="V1211" s="53" t="s">
        <v>38</v>
      </c>
      <c r="W1211" s="53" t="s">
        <v>28</v>
      </c>
      <c r="X1211">
        <v>20</v>
      </c>
      <c r="Y1211">
        <v>26</v>
      </c>
      <c r="Z1211">
        <v>28</v>
      </c>
      <c r="AA1211">
        <v>26</v>
      </c>
      <c r="AB1211">
        <v>0.2</v>
      </c>
      <c r="AC1211" s="5">
        <v>1.1400000000000001E-4</v>
      </c>
      <c r="AD1211" t="s">
        <v>1202</v>
      </c>
      <c r="AE1211" s="5">
        <f t="shared" si="104"/>
        <v>2.4761904761904763</v>
      </c>
      <c r="AF1211" s="5">
        <f t="shared" si="110"/>
        <v>1.1970000000000001E-5</v>
      </c>
      <c r="AG1211">
        <f>AC1211*'2022 EMP Fac Data Metro DC-NoVA'!$AE$20</f>
        <v>1.3543265957735508E-4</v>
      </c>
      <c r="AH1211">
        <f t="shared" si="111"/>
        <v>1.4220429255622285E-5</v>
      </c>
      <c r="AI1211">
        <f>AC1211*'2022 EMP Fac Data Metro DC-NoVA'!$AF$20</f>
        <v>1.4563586371688341E-4</v>
      </c>
      <c r="AJ1211">
        <f t="shared" si="112"/>
        <v>1.5291765690272759E-5</v>
      </c>
      <c r="AK1211" s="53" t="s">
        <v>1334</v>
      </c>
    </row>
    <row r="1212" spans="1:37" ht="28.8" x14ac:dyDescent="0.3">
      <c r="A1212" t="s">
        <v>595</v>
      </c>
      <c r="B1212">
        <v>2022</v>
      </c>
      <c r="C1212">
        <v>72299</v>
      </c>
      <c r="D1212">
        <v>7520811</v>
      </c>
      <c r="E1212" s="1" t="s">
        <v>996</v>
      </c>
      <c r="F1212" s="1" t="s">
        <v>40</v>
      </c>
      <c r="G1212" s="49">
        <v>683</v>
      </c>
      <c r="H1212" t="s">
        <v>997</v>
      </c>
      <c r="I1212">
        <v>4</v>
      </c>
      <c r="J1212">
        <v>4</v>
      </c>
      <c r="K1212" s="1" t="s">
        <v>1010</v>
      </c>
      <c r="L1212">
        <v>4</v>
      </c>
      <c r="M1212">
        <v>4</v>
      </c>
      <c r="N1212">
        <v>1</v>
      </c>
      <c r="O1212">
        <v>21</v>
      </c>
      <c r="P1212">
        <v>200</v>
      </c>
      <c r="Q1212">
        <v>1</v>
      </c>
      <c r="R1212">
        <v>1</v>
      </c>
      <c r="S1212" s="1" t="s">
        <v>1011</v>
      </c>
      <c r="T1212">
        <v>20100102</v>
      </c>
      <c r="U1212" s="53" t="s">
        <v>33</v>
      </c>
      <c r="V1212" s="53" t="s">
        <v>38</v>
      </c>
      <c r="W1212" s="53" t="s">
        <v>29</v>
      </c>
      <c r="X1212">
        <v>20</v>
      </c>
      <c r="Y1212">
        <v>26</v>
      </c>
      <c r="Z1212">
        <v>28</v>
      </c>
      <c r="AA1212">
        <v>26</v>
      </c>
      <c r="AB1212">
        <v>0.2</v>
      </c>
      <c r="AC1212" s="5">
        <v>3.0799999999999998E-3</v>
      </c>
      <c r="AD1212" t="s">
        <v>1202</v>
      </c>
      <c r="AE1212" s="5">
        <f t="shared" si="104"/>
        <v>2.4761904761904763</v>
      </c>
      <c r="AF1212" s="5">
        <f t="shared" si="110"/>
        <v>3.2339999999999995E-4</v>
      </c>
      <c r="AG1212">
        <f>AC1212*'2022 EMP Fac Data Metro DC-NoVA'!$AK$20</f>
        <v>3.543684343378799E-3</v>
      </c>
      <c r="AH1212">
        <f t="shared" si="111"/>
        <v>3.7208685605477382E-4</v>
      </c>
      <c r="AI1212">
        <f>AC1212*'2022 EMP Fac Data Metro DC-NoVA'!$AL$20</f>
        <v>3.841944054407906E-3</v>
      </c>
      <c r="AJ1212">
        <f t="shared" si="112"/>
        <v>4.0340412571283012E-4</v>
      </c>
      <c r="AK1212" s="53" t="s">
        <v>1334</v>
      </c>
    </row>
    <row r="1213" spans="1:37" ht="28.8" x14ac:dyDescent="0.3">
      <c r="A1213" t="s">
        <v>595</v>
      </c>
      <c r="B1213">
        <v>2022</v>
      </c>
      <c r="C1213">
        <v>72299</v>
      </c>
      <c r="D1213">
        <v>7520811</v>
      </c>
      <c r="E1213" s="1" t="s">
        <v>996</v>
      </c>
      <c r="F1213" s="1" t="s">
        <v>40</v>
      </c>
      <c r="G1213" s="49">
        <v>683</v>
      </c>
      <c r="H1213" t="s">
        <v>997</v>
      </c>
      <c r="I1213">
        <v>4</v>
      </c>
      <c r="J1213">
        <v>4</v>
      </c>
      <c r="K1213" s="1" t="s">
        <v>1010</v>
      </c>
      <c r="L1213">
        <v>4</v>
      </c>
      <c r="M1213">
        <v>4</v>
      </c>
      <c r="N1213">
        <v>1</v>
      </c>
      <c r="O1213">
        <v>21</v>
      </c>
      <c r="P1213">
        <v>200</v>
      </c>
      <c r="Q1213">
        <v>1</v>
      </c>
      <c r="R1213">
        <v>1</v>
      </c>
      <c r="S1213" s="1" t="s">
        <v>1011</v>
      </c>
      <c r="T1213">
        <v>20100102</v>
      </c>
      <c r="U1213" s="53" t="s">
        <v>33</v>
      </c>
      <c r="V1213" s="53" t="s">
        <v>38</v>
      </c>
      <c r="W1213" s="53" t="s">
        <v>30</v>
      </c>
      <c r="X1213">
        <v>20</v>
      </c>
      <c r="Y1213">
        <v>26</v>
      </c>
      <c r="Z1213">
        <v>28</v>
      </c>
      <c r="AA1213">
        <v>26</v>
      </c>
      <c r="AB1213">
        <v>0.2</v>
      </c>
      <c r="AC1213" s="51">
        <v>2.6999999999999999E-5</v>
      </c>
      <c r="AD1213" t="s">
        <v>1202</v>
      </c>
      <c r="AE1213" s="5">
        <f t="shared" si="104"/>
        <v>2.4761904761904763</v>
      </c>
      <c r="AF1213" s="5">
        <f t="shared" si="110"/>
        <v>2.835E-6</v>
      </c>
      <c r="AG1213">
        <f>AC1213*'2022 EMP Fac Data Metro DC-NoVA'!$AN$20</f>
        <v>3.0821040628283204E-5</v>
      </c>
      <c r="AH1213">
        <f t="shared" si="111"/>
        <v>3.2362092659697363E-6</v>
      </c>
      <c r="AI1213">
        <f>AC1213*'2022 EMP Fac Data Metro DC-NoVA'!$AO$20</f>
        <v>3.3483385953932325E-5</v>
      </c>
      <c r="AJ1213">
        <f t="shared" si="112"/>
        <v>3.5157555251628944E-6</v>
      </c>
      <c r="AK1213" s="53" t="s">
        <v>1334</v>
      </c>
    </row>
    <row r="1214" spans="1:37" ht="28.8" x14ac:dyDescent="0.3">
      <c r="A1214" t="s">
        <v>595</v>
      </c>
      <c r="B1214">
        <v>2022</v>
      </c>
      <c r="C1214">
        <v>72299</v>
      </c>
      <c r="D1214">
        <v>7520811</v>
      </c>
      <c r="E1214" s="1" t="s">
        <v>996</v>
      </c>
      <c r="F1214" s="1" t="s">
        <v>40</v>
      </c>
      <c r="G1214" s="49">
        <v>683</v>
      </c>
      <c r="H1214" t="s">
        <v>997</v>
      </c>
      <c r="I1214">
        <v>4</v>
      </c>
      <c r="J1214">
        <v>4</v>
      </c>
      <c r="K1214" s="1" t="s">
        <v>1010</v>
      </c>
      <c r="L1214">
        <v>4</v>
      </c>
      <c r="M1214">
        <v>4</v>
      </c>
      <c r="N1214">
        <v>1</v>
      </c>
      <c r="O1214">
        <v>21</v>
      </c>
      <c r="P1214">
        <v>200</v>
      </c>
      <c r="Q1214">
        <v>1</v>
      </c>
      <c r="R1214">
        <v>1</v>
      </c>
      <c r="S1214" s="1" t="s">
        <v>1011</v>
      </c>
      <c r="T1214">
        <v>20100102</v>
      </c>
      <c r="U1214" s="53" t="s">
        <v>33</v>
      </c>
      <c r="V1214" s="53" t="s">
        <v>38</v>
      </c>
      <c r="W1214" s="53" t="s">
        <v>35</v>
      </c>
      <c r="X1214">
        <v>20</v>
      </c>
      <c r="Y1214">
        <v>26</v>
      </c>
      <c r="Z1214">
        <v>28</v>
      </c>
      <c r="AA1214">
        <v>26</v>
      </c>
      <c r="AB1214">
        <v>0.2</v>
      </c>
      <c r="AC1214" s="51">
        <v>2.6999999999999999E-5</v>
      </c>
      <c r="AD1214" t="s">
        <v>1202</v>
      </c>
      <c r="AE1214" s="5">
        <f t="shared" si="104"/>
        <v>2.4761904761904763</v>
      </c>
      <c r="AF1214" s="5">
        <f t="shared" si="110"/>
        <v>2.835E-6</v>
      </c>
      <c r="AG1214">
        <f>AC1214*'2022 EMP Fac Data Metro DC-NoVA'!$AN$20</f>
        <v>3.0821040628283204E-5</v>
      </c>
      <c r="AH1214">
        <f t="shared" si="111"/>
        <v>3.2362092659697363E-6</v>
      </c>
      <c r="AI1214">
        <f>AC1214*'2022 EMP Fac Data Metro DC-NoVA'!$AO$20</f>
        <v>3.3483385953932325E-5</v>
      </c>
      <c r="AJ1214">
        <f t="shared" si="112"/>
        <v>3.5157555251628944E-6</v>
      </c>
      <c r="AK1214" s="53" t="s">
        <v>1334</v>
      </c>
    </row>
    <row r="1215" spans="1:37" ht="28.8" x14ac:dyDescent="0.3">
      <c r="A1215" t="s">
        <v>595</v>
      </c>
      <c r="B1215">
        <v>2022</v>
      </c>
      <c r="C1215">
        <v>72299</v>
      </c>
      <c r="D1215">
        <v>7520811</v>
      </c>
      <c r="E1215" s="1" t="s">
        <v>996</v>
      </c>
      <c r="F1215" s="1" t="s">
        <v>40</v>
      </c>
      <c r="G1215" s="49">
        <v>683</v>
      </c>
      <c r="H1215" t="s">
        <v>997</v>
      </c>
      <c r="I1215">
        <v>4</v>
      </c>
      <c r="J1215">
        <v>4</v>
      </c>
      <c r="K1215" s="1" t="s">
        <v>1010</v>
      </c>
      <c r="L1215">
        <v>4</v>
      </c>
      <c r="M1215">
        <v>4</v>
      </c>
      <c r="N1215">
        <v>1</v>
      </c>
      <c r="O1215">
        <v>21</v>
      </c>
      <c r="P1215">
        <v>200</v>
      </c>
      <c r="Q1215">
        <v>1</v>
      </c>
      <c r="R1215">
        <v>1</v>
      </c>
      <c r="S1215" s="1" t="s">
        <v>1011</v>
      </c>
      <c r="T1215">
        <v>20100102</v>
      </c>
      <c r="U1215" s="53" t="s">
        <v>33</v>
      </c>
      <c r="V1215" s="53" t="s">
        <v>38</v>
      </c>
      <c r="W1215" s="53" t="s">
        <v>31</v>
      </c>
      <c r="X1215">
        <v>20</v>
      </c>
      <c r="Y1215">
        <v>26</v>
      </c>
      <c r="Z1215">
        <v>28</v>
      </c>
      <c r="AA1215">
        <v>26</v>
      </c>
      <c r="AB1215">
        <v>0.2</v>
      </c>
      <c r="AC1215" s="5">
        <v>2.61E-4</v>
      </c>
      <c r="AD1215" t="s">
        <v>1202</v>
      </c>
      <c r="AE1215" s="5">
        <f t="shared" si="104"/>
        <v>2.4761904761904763</v>
      </c>
      <c r="AF1215" s="5">
        <f t="shared" si="110"/>
        <v>2.7404999999999999E-5</v>
      </c>
      <c r="AG1215">
        <f>AC1215*'2022 EMP Fac Data Metro DC-NoVA'!$AQ$20</f>
        <v>3.0185744804411986E-4</v>
      </c>
      <c r="AH1215">
        <f t="shared" si="111"/>
        <v>3.1695032044632587E-5</v>
      </c>
      <c r="AI1215">
        <f>AC1215*'2022 EMP Fac Data Metro DC-NoVA'!$AR$20</f>
        <v>3.2682561643639579E-4</v>
      </c>
      <c r="AJ1215">
        <f t="shared" si="112"/>
        <v>3.4316689725821556E-5</v>
      </c>
      <c r="AK1215" s="53" t="s">
        <v>1334</v>
      </c>
    </row>
    <row r="1216" spans="1:37" ht="33" x14ac:dyDescent="0.3">
      <c r="A1216" t="s">
        <v>595</v>
      </c>
      <c r="B1216">
        <v>2022</v>
      </c>
      <c r="C1216">
        <v>72299</v>
      </c>
      <c r="D1216">
        <v>7520811</v>
      </c>
      <c r="E1216" s="1" t="s">
        <v>996</v>
      </c>
      <c r="F1216" s="1" t="s">
        <v>40</v>
      </c>
      <c r="G1216" s="49">
        <v>683</v>
      </c>
      <c r="H1216" t="s">
        <v>997</v>
      </c>
      <c r="I1216">
        <v>4</v>
      </c>
      <c r="J1216">
        <v>4</v>
      </c>
      <c r="K1216" s="1" t="s">
        <v>1010</v>
      </c>
      <c r="L1216">
        <v>4</v>
      </c>
      <c r="M1216">
        <v>4</v>
      </c>
      <c r="N1216">
        <v>1</v>
      </c>
      <c r="O1216">
        <v>21</v>
      </c>
      <c r="P1216">
        <v>200</v>
      </c>
      <c r="Q1216">
        <v>1</v>
      </c>
      <c r="R1216">
        <v>1</v>
      </c>
      <c r="S1216" s="1" t="s">
        <v>1011</v>
      </c>
      <c r="T1216">
        <v>20100102</v>
      </c>
      <c r="U1216" s="53" t="s">
        <v>33</v>
      </c>
      <c r="V1216" s="53" t="s">
        <v>38</v>
      </c>
      <c r="W1216" s="53" t="s">
        <v>32</v>
      </c>
      <c r="X1216">
        <v>20</v>
      </c>
      <c r="Y1216">
        <v>26</v>
      </c>
      <c r="Z1216">
        <v>28</v>
      </c>
      <c r="AA1216">
        <v>26</v>
      </c>
      <c r="AB1216">
        <v>0.2</v>
      </c>
      <c r="AC1216" s="51">
        <v>8.2000000000000001E-5</v>
      </c>
      <c r="AD1216" t="s">
        <v>1202</v>
      </c>
      <c r="AE1216" s="5">
        <f t="shared" si="104"/>
        <v>2.4761904761904763</v>
      </c>
      <c r="AF1216" s="5">
        <f t="shared" si="110"/>
        <v>8.6100000000000006E-6</v>
      </c>
      <c r="AG1216">
        <f>AC1216*'2022 EMP Fac Data Metro DC-NoVA'!$AT$20</f>
        <v>9.3275343161952444E-5</v>
      </c>
      <c r="AH1216">
        <f t="shared" si="111"/>
        <v>9.7939110320050074E-6</v>
      </c>
      <c r="AI1216">
        <f>AC1216*'2022 EMP Fac Data Metro DC-NoVA'!$AU$20</f>
        <v>1.0142547330012868E-4</v>
      </c>
      <c r="AJ1216">
        <f t="shared" si="112"/>
        <v>1.0649674696513512E-5</v>
      </c>
      <c r="AK1216" s="53" t="s">
        <v>1334</v>
      </c>
    </row>
    <row r="1217" spans="1:37" ht="28.8" x14ac:dyDescent="0.3">
      <c r="A1217" t="s">
        <v>595</v>
      </c>
      <c r="B1217">
        <v>2022</v>
      </c>
      <c r="C1217">
        <v>72299</v>
      </c>
      <c r="D1217">
        <v>7520811</v>
      </c>
      <c r="E1217" s="1" t="s">
        <v>996</v>
      </c>
      <c r="F1217" s="1" t="s">
        <v>40</v>
      </c>
      <c r="G1217" s="49">
        <v>683</v>
      </c>
      <c r="H1217" t="s">
        <v>997</v>
      </c>
      <c r="I1217">
        <v>5</v>
      </c>
      <c r="J1217">
        <v>5</v>
      </c>
      <c r="K1217" s="1" t="s">
        <v>1012</v>
      </c>
      <c r="L1217">
        <v>5</v>
      </c>
      <c r="M1217">
        <v>5</v>
      </c>
      <c r="N1217">
        <v>1</v>
      </c>
      <c r="O1217">
        <v>21</v>
      </c>
      <c r="P1217">
        <v>200</v>
      </c>
      <c r="Q1217">
        <v>1</v>
      </c>
      <c r="R1217">
        <v>1</v>
      </c>
      <c r="S1217" s="1" t="s">
        <v>1012</v>
      </c>
      <c r="T1217">
        <v>20100102</v>
      </c>
      <c r="U1217" s="53" t="s">
        <v>33</v>
      </c>
      <c r="V1217" s="53" t="s">
        <v>38</v>
      </c>
      <c r="W1217" s="53" t="s">
        <v>28</v>
      </c>
      <c r="X1217">
        <v>24</v>
      </c>
      <c r="Y1217">
        <v>26</v>
      </c>
      <c r="Z1217">
        <v>26</v>
      </c>
      <c r="AA1217">
        <v>24</v>
      </c>
      <c r="AB1217">
        <v>0.2</v>
      </c>
      <c r="AC1217" s="5">
        <v>1.13E-4</v>
      </c>
      <c r="AD1217" t="s">
        <v>1202</v>
      </c>
      <c r="AE1217" s="5">
        <f t="shared" si="104"/>
        <v>2.4761904761904763</v>
      </c>
      <c r="AF1217" s="5">
        <f t="shared" si="110"/>
        <v>1.1864999999999999E-5</v>
      </c>
      <c r="AG1217">
        <f>AC1217*'2022 EMP Fac Data Metro DC-NoVA'!$AE$20</f>
        <v>1.3424465379158879E-4</v>
      </c>
      <c r="AH1217">
        <f t="shared" si="111"/>
        <v>1.4095688648116821E-5</v>
      </c>
      <c r="AI1217">
        <f>AC1217*'2022 EMP Fac Data Metro DC-NoVA'!$AF$20</f>
        <v>1.4435835614041951E-4</v>
      </c>
      <c r="AJ1217">
        <f t="shared" si="112"/>
        <v>1.5157627394744048E-5</v>
      </c>
      <c r="AK1217" s="53" t="s">
        <v>1334</v>
      </c>
    </row>
    <row r="1218" spans="1:37" ht="28.8" x14ac:dyDescent="0.3">
      <c r="A1218" t="s">
        <v>595</v>
      </c>
      <c r="B1218">
        <v>2022</v>
      </c>
      <c r="C1218">
        <v>72299</v>
      </c>
      <c r="D1218">
        <v>7520811</v>
      </c>
      <c r="E1218" s="1" t="s">
        <v>996</v>
      </c>
      <c r="F1218" s="1" t="s">
        <v>40</v>
      </c>
      <c r="G1218" s="49">
        <v>683</v>
      </c>
      <c r="H1218" t="s">
        <v>997</v>
      </c>
      <c r="I1218">
        <v>5</v>
      </c>
      <c r="J1218">
        <v>5</v>
      </c>
      <c r="K1218" s="1" t="s">
        <v>1012</v>
      </c>
      <c r="L1218">
        <v>5</v>
      </c>
      <c r="M1218">
        <v>5</v>
      </c>
      <c r="N1218">
        <v>1</v>
      </c>
      <c r="O1218">
        <v>21</v>
      </c>
      <c r="P1218">
        <v>200</v>
      </c>
      <c r="Q1218">
        <v>1</v>
      </c>
      <c r="R1218">
        <v>1</v>
      </c>
      <c r="S1218" s="1" t="s">
        <v>1012</v>
      </c>
      <c r="T1218">
        <v>20100102</v>
      </c>
      <c r="U1218" s="53" t="s">
        <v>33</v>
      </c>
      <c r="V1218" s="53" t="s">
        <v>38</v>
      </c>
      <c r="W1218" s="53" t="s">
        <v>29</v>
      </c>
      <c r="X1218">
        <v>24</v>
      </c>
      <c r="Y1218">
        <v>26</v>
      </c>
      <c r="Z1218">
        <v>26</v>
      </c>
      <c r="AA1218">
        <v>24</v>
      </c>
      <c r="AB1218">
        <v>0.2</v>
      </c>
      <c r="AC1218" s="5">
        <v>3.4650000000000002E-3</v>
      </c>
      <c r="AD1218" t="s">
        <v>1202</v>
      </c>
      <c r="AE1218" s="5">
        <f t="shared" ref="AE1218:AE1281" si="113">IF(Y1218=0,0,P1218/(O1218*N1218)*Y1218/100)</f>
        <v>2.4761904761904763</v>
      </c>
      <c r="AF1218" s="5">
        <f t="shared" ref="AF1218:AF1249" si="114">IF(AE1218=0,"n/a",IF(AE1218&gt;13,(AC1218*Y1218/100)/(13*N1218),(AC1218*Y1218/100/(AE1218*N1218))))</f>
        <v>3.6382500000000002E-4</v>
      </c>
      <c r="AG1218">
        <f>AC1218*'2022 EMP Fac Data Metro DC-NoVA'!$AK$20</f>
        <v>3.9866448863011489E-3</v>
      </c>
      <c r="AH1218">
        <f t="shared" ref="AH1218:AH1249" si="115">AG1218*$AF1218/$AC1218</f>
        <v>4.1859771306162064E-4</v>
      </c>
      <c r="AI1218">
        <f>AC1218*'2022 EMP Fac Data Metro DC-NoVA'!$AL$20</f>
        <v>4.3221870612088946E-3</v>
      </c>
      <c r="AJ1218">
        <f t="shared" ref="AJ1218:AJ1249" si="116">AI1218*$AF1218/$AC1218</f>
        <v>4.5382964142693397E-4</v>
      </c>
      <c r="AK1218" s="53" t="s">
        <v>1334</v>
      </c>
    </row>
    <row r="1219" spans="1:37" ht="28.8" x14ac:dyDescent="0.3">
      <c r="A1219" t="s">
        <v>595</v>
      </c>
      <c r="B1219">
        <v>2022</v>
      </c>
      <c r="C1219">
        <v>72299</v>
      </c>
      <c r="D1219">
        <v>7520811</v>
      </c>
      <c r="E1219" s="1" t="s">
        <v>996</v>
      </c>
      <c r="F1219" s="1" t="s">
        <v>40</v>
      </c>
      <c r="G1219" s="49">
        <v>683</v>
      </c>
      <c r="H1219" t="s">
        <v>997</v>
      </c>
      <c r="I1219">
        <v>5</v>
      </c>
      <c r="J1219">
        <v>5</v>
      </c>
      <c r="K1219" s="1" t="s">
        <v>1012</v>
      </c>
      <c r="L1219">
        <v>5</v>
      </c>
      <c r="M1219">
        <v>5</v>
      </c>
      <c r="N1219">
        <v>1</v>
      </c>
      <c r="O1219">
        <v>21</v>
      </c>
      <c r="P1219">
        <v>200</v>
      </c>
      <c r="Q1219">
        <v>1</v>
      </c>
      <c r="R1219">
        <v>1</v>
      </c>
      <c r="S1219" s="1" t="s">
        <v>1012</v>
      </c>
      <c r="T1219">
        <v>20100102</v>
      </c>
      <c r="U1219" s="53" t="s">
        <v>33</v>
      </c>
      <c r="V1219" s="53" t="s">
        <v>38</v>
      </c>
      <c r="W1219" s="53" t="s">
        <v>30</v>
      </c>
      <c r="X1219">
        <v>24</v>
      </c>
      <c r="Y1219">
        <v>26</v>
      </c>
      <c r="Z1219">
        <v>26</v>
      </c>
      <c r="AA1219">
        <v>24</v>
      </c>
      <c r="AB1219">
        <v>0.2</v>
      </c>
      <c r="AC1219" s="51">
        <v>2.5999999999999998E-5</v>
      </c>
      <c r="AD1219" t="s">
        <v>1202</v>
      </c>
      <c r="AE1219" s="5">
        <f t="shared" si="113"/>
        <v>2.4761904761904763</v>
      </c>
      <c r="AF1219" s="5">
        <f t="shared" si="114"/>
        <v>2.7299999999999997E-6</v>
      </c>
      <c r="AG1219">
        <f>AC1219*'2022 EMP Fac Data Metro DC-NoVA'!$AN$20</f>
        <v>2.9679520605013456E-5</v>
      </c>
      <c r="AH1219">
        <f t="shared" si="115"/>
        <v>3.1163496635264127E-6</v>
      </c>
      <c r="AI1219">
        <f>AC1219*'2022 EMP Fac Data Metro DC-NoVA'!$AO$20</f>
        <v>3.2243260548231125E-5</v>
      </c>
      <c r="AJ1219">
        <f t="shared" si="116"/>
        <v>3.3855423575642682E-6</v>
      </c>
      <c r="AK1219" s="53" t="s">
        <v>1334</v>
      </c>
    </row>
    <row r="1220" spans="1:37" ht="28.8" x14ac:dyDescent="0.3">
      <c r="A1220" t="s">
        <v>595</v>
      </c>
      <c r="B1220">
        <v>2022</v>
      </c>
      <c r="C1220">
        <v>72299</v>
      </c>
      <c r="D1220">
        <v>7520811</v>
      </c>
      <c r="E1220" s="1" t="s">
        <v>996</v>
      </c>
      <c r="F1220" s="1" t="s">
        <v>40</v>
      </c>
      <c r="G1220" s="49">
        <v>683</v>
      </c>
      <c r="H1220" t="s">
        <v>997</v>
      </c>
      <c r="I1220">
        <v>5</v>
      </c>
      <c r="J1220">
        <v>5</v>
      </c>
      <c r="K1220" s="1" t="s">
        <v>1012</v>
      </c>
      <c r="L1220">
        <v>5</v>
      </c>
      <c r="M1220">
        <v>5</v>
      </c>
      <c r="N1220">
        <v>1</v>
      </c>
      <c r="O1220">
        <v>21</v>
      </c>
      <c r="P1220">
        <v>200</v>
      </c>
      <c r="Q1220">
        <v>1</v>
      </c>
      <c r="R1220">
        <v>1</v>
      </c>
      <c r="S1220" s="1" t="s">
        <v>1012</v>
      </c>
      <c r="T1220">
        <v>20100102</v>
      </c>
      <c r="U1220" s="53" t="s">
        <v>33</v>
      </c>
      <c r="V1220" s="53" t="s">
        <v>38</v>
      </c>
      <c r="W1220" s="53" t="s">
        <v>35</v>
      </c>
      <c r="X1220">
        <v>24</v>
      </c>
      <c r="Y1220">
        <v>26</v>
      </c>
      <c r="Z1220">
        <v>26</v>
      </c>
      <c r="AA1220">
        <v>24</v>
      </c>
      <c r="AB1220">
        <v>0.2</v>
      </c>
      <c r="AC1220" s="51">
        <v>2.5999999999999998E-5</v>
      </c>
      <c r="AD1220" t="s">
        <v>1202</v>
      </c>
      <c r="AE1220" s="5">
        <f t="shared" si="113"/>
        <v>2.4761904761904763</v>
      </c>
      <c r="AF1220" s="5">
        <f t="shared" si="114"/>
        <v>2.7299999999999997E-6</v>
      </c>
      <c r="AG1220">
        <f>AC1220*'2022 EMP Fac Data Metro DC-NoVA'!$AN$20</f>
        <v>2.9679520605013456E-5</v>
      </c>
      <c r="AH1220">
        <f t="shared" si="115"/>
        <v>3.1163496635264127E-6</v>
      </c>
      <c r="AI1220">
        <f>AC1220*'2022 EMP Fac Data Metro DC-NoVA'!$AO$20</f>
        <v>3.2243260548231125E-5</v>
      </c>
      <c r="AJ1220">
        <f t="shared" si="116"/>
        <v>3.3855423575642682E-6</v>
      </c>
      <c r="AK1220" s="53" t="s">
        <v>1334</v>
      </c>
    </row>
    <row r="1221" spans="1:37" ht="28.8" x14ac:dyDescent="0.3">
      <c r="A1221" t="s">
        <v>595</v>
      </c>
      <c r="B1221">
        <v>2022</v>
      </c>
      <c r="C1221">
        <v>72299</v>
      </c>
      <c r="D1221">
        <v>7520811</v>
      </c>
      <c r="E1221" s="1" t="s">
        <v>996</v>
      </c>
      <c r="F1221" s="1" t="s">
        <v>40</v>
      </c>
      <c r="G1221" s="49">
        <v>683</v>
      </c>
      <c r="H1221" t="s">
        <v>997</v>
      </c>
      <c r="I1221">
        <v>5</v>
      </c>
      <c r="J1221">
        <v>5</v>
      </c>
      <c r="K1221" s="1" t="s">
        <v>1012</v>
      </c>
      <c r="L1221">
        <v>5</v>
      </c>
      <c r="M1221">
        <v>5</v>
      </c>
      <c r="N1221">
        <v>1</v>
      </c>
      <c r="O1221">
        <v>21</v>
      </c>
      <c r="P1221">
        <v>200</v>
      </c>
      <c r="Q1221">
        <v>1</v>
      </c>
      <c r="R1221">
        <v>1</v>
      </c>
      <c r="S1221" s="1" t="s">
        <v>1012</v>
      </c>
      <c r="T1221">
        <v>20100102</v>
      </c>
      <c r="U1221" s="53" t="s">
        <v>33</v>
      </c>
      <c r="V1221" s="53" t="s">
        <v>38</v>
      </c>
      <c r="W1221" s="53" t="s">
        <v>31</v>
      </c>
      <c r="X1221">
        <v>24</v>
      </c>
      <c r="Y1221">
        <v>26</v>
      </c>
      <c r="Z1221">
        <v>26</v>
      </c>
      <c r="AA1221">
        <v>24</v>
      </c>
      <c r="AB1221">
        <v>0.2</v>
      </c>
      <c r="AC1221" s="5">
        <v>2.63E-4</v>
      </c>
      <c r="AD1221" t="s">
        <v>1202</v>
      </c>
      <c r="AE1221" s="5">
        <f t="shared" si="113"/>
        <v>2.4761904761904763</v>
      </c>
      <c r="AF1221" s="5">
        <f t="shared" si="114"/>
        <v>2.7615000000000002E-5</v>
      </c>
      <c r="AG1221">
        <f>AC1221*'2022 EMP Fac Data Metro DC-NoVA'!$AQ$20</f>
        <v>3.0417053193717826E-4</v>
      </c>
      <c r="AH1221">
        <f t="shared" si="115"/>
        <v>3.1937905853403724E-5</v>
      </c>
      <c r="AI1221">
        <f>AC1221*'2022 EMP Fac Data Metro DC-NoVA'!$AR$20</f>
        <v>3.2933002729031451E-4</v>
      </c>
      <c r="AJ1221">
        <f t="shared" si="116"/>
        <v>3.4579652865483031E-5</v>
      </c>
      <c r="AK1221" s="53" t="s">
        <v>1334</v>
      </c>
    </row>
    <row r="1222" spans="1:37" ht="33" x14ac:dyDescent="0.3">
      <c r="A1222" t="s">
        <v>595</v>
      </c>
      <c r="B1222">
        <v>2022</v>
      </c>
      <c r="C1222">
        <v>72299</v>
      </c>
      <c r="D1222">
        <v>7520811</v>
      </c>
      <c r="E1222" s="1" t="s">
        <v>996</v>
      </c>
      <c r="F1222" s="1" t="s">
        <v>40</v>
      </c>
      <c r="G1222" s="49">
        <v>683</v>
      </c>
      <c r="H1222" t="s">
        <v>997</v>
      </c>
      <c r="I1222">
        <v>5</v>
      </c>
      <c r="J1222">
        <v>5</v>
      </c>
      <c r="K1222" s="1" t="s">
        <v>1012</v>
      </c>
      <c r="L1222">
        <v>5</v>
      </c>
      <c r="M1222">
        <v>5</v>
      </c>
      <c r="N1222">
        <v>1</v>
      </c>
      <c r="O1222">
        <v>21</v>
      </c>
      <c r="P1222">
        <v>200</v>
      </c>
      <c r="Q1222">
        <v>1</v>
      </c>
      <c r="R1222">
        <v>1</v>
      </c>
      <c r="S1222" s="1" t="s">
        <v>1012</v>
      </c>
      <c r="T1222">
        <v>20100102</v>
      </c>
      <c r="U1222" s="53" t="s">
        <v>33</v>
      </c>
      <c r="V1222" s="53" t="s">
        <v>38</v>
      </c>
      <c r="W1222" s="53" t="s">
        <v>32</v>
      </c>
      <c r="X1222">
        <v>24</v>
      </c>
      <c r="Y1222">
        <v>26</v>
      </c>
      <c r="Z1222">
        <v>26</v>
      </c>
      <c r="AA1222">
        <v>24</v>
      </c>
      <c r="AB1222">
        <v>0.2</v>
      </c>
      <c r="AC1222" s="51">
        <v>7.2999999999999999E-5</v>
      </c>
      <c r="AD1222" t="s">
        <v>1202</v>
      </c>
      <c r="AE1222" s="5">
        <f t="shared" si="113"/>
        <v>2.4761904761904763</v>
      </c>
      <c r="AF1222" s="5">
        <f t="shared" si="114"/>
        <v>7.6649999999999986E-6</v>
      </c>
      <c r="AG1222">
        <f>AC1222*'2022 EMP Fac Data Metro DC-NoVA'!$AT$20</f>
        <v>8.3037805497835707E-5</v>
      </c>
      <c r="AH1222">
        <f t="shared" si="115"/>
        <v>8.7189695772727479E-6</v>
      </c>
      <c r="AI1222">
        <f>AC1222*'2022 EMP Fac Data Metro DC-NoVA'!$AU$20</f>
        <v>9.0293409157431634E-5</v>
      </c>
      <c r="AJ1222">
        <f t="shared" si="116"/>
        <v>9.4808079615303192E-6</v>
      </c>
      <c r="AK1222" s="53" t="s">
        <v>1334</v>
      </c>
    </row>
    <row r="1223" spans="1:37" ht="28.8" x14ac:dyDescent="0.3">
      <c r="A1223" t="s">
        <v>595</v>
      </c>
      <c r="B1223">
        <v>2022</v>
      </c>
      <c r="C1223">
        <v>72299</v>
      </c>
      <c r="D1223">
        <v>7520811</v>
      </c>
      <c r="E1223" s="1" t="s">
        <v>996</v>
      </c>
      <c r="F1223" s="1" t="s">
        <v>40</v>
      </c>
      <c r="G1223" s="49">
        <v>683</v>
      </c>
      <c r="H1223" t="s">
        <v>997</v>
      </c>
      <c r="I1223">
        <v>6</v>
      </c>
      <c r="J1223">
        <v>6</v>
      </c>
      <c r="K1223" s="1" t="s">
        <v>1013</v>
      </c>
      <c r="L1223">
        <v>6</v>
      </c>
      <c r="M1223">
        <v>6</v>
      </c>
      <c r="N1223">
        <v>1</v>
      </c>
      <c r="O1223">
        <v>21</v>
      </c>
      <c r="P1223">
        <v>200</v>
      </c>
      <c r="Q1223">
        <v>1</v>
      </c>
      <c r="R1223">
        <v>1</v>
      </c>
      <c r="S1223" s="1" t="s">
        <v>1013</v>
      </c>
      <c r="T1223">
        <v>20100102</v>
      </c>
      <c r="U1223" s="53" t="s">
        <v>33</v>
      </c>
      <c r="V1223" s="53" t="s">
        <v>38</v>
      </c>
      <c r="W1223" s="53" t="s">
        <v>34</v>
      </c>
      <c r="X1223">
        <v>13</v>
      </c>
      <c r="Y1223">
        <v>13</v>
      </c>
      <c r="Z1223">
        <v>14</v>
      </c>
      <c r="AA1223">
        <v>60</v>
      </c>
      <c r="AB1223">
        <v>0.2</v>
      </c>
      <c r="AC1223" s="51">
        <v>8.0000000000000007E-5</v>
      </c>
      <c r="AD1223" t="s">
        <v>1202</v>
      </c>
      <c r="AE1223" s="5">
        <f t="shared" si="113"/>
        <v>1.2380952380952381</v>
      </c>
      <c r="AF1223" s="5">
        <f t="shared" si="114"/>
        <v>8.4000000000000009E-6</v>
      </c>
      <c r="AG1223">
        <f>AC1223*'2022 EMP Fac Data Metro DC-NoVA'!$AH$20</f>
        <v>9.0743108665183807E-5</v>
      </c>
      <c r="AH1223">
        <f t="shared" si="115"/>
        <v>9.5280264098443001E-6</v>
      </c>
      <c r="AI1223">
        <f>AC1223*'2022 EMP Fac Data Metro DC-NoVA'!$AI$20</f>
        <v>9.8744829303981066E-5</v>
      </c>
      <c r="AJ1223">
        <f t="shared" si="116"/>
        <v>1.0368207076918013E-5</v>
      </c>
      <c r="AK1223" s="53" t="s">
        <v>1334</v>
      </c>
    </row>
    <row r="1224" spans="1:37" ht="28.8" x14ac:dyDescent="0.3">
      <c r="A1224" t="s">
        <v>595</v>
      </c>
      <c r="B1224">
        <v>2022</v>
      </c>
      <c r="C1224">
        <v>72299</v>
      </c>
      <c r="D1224">
        <v>7520811</v>
      </c>
      <c r="E1224" s="1" t="s">
        <v>996</v>
      </c>
      <c r="F1224" s="1" t="s">
        <v>40</v>
      </c>
      <c r="G1224" s="49">
        <v>683</v>
      </c>
      <c r="H1224" t="s">
        <v>997</v>
      </c>
      <c r="I1224">
        <v>6</v>
      </c>
      <c r="J1224">
        <v>6</v>
      </c>
      <c r="K1224" s="1" t="s">
        <v>1013</v>
      </c>
      <c r="L1224">
        <v>6</v>
      </c>
      <c r="M1224">
        <v>6</v>
      </c>
      <c r="N1224">
        <v>1</v>
      </c>
      <c r="O1224">
        <v>21</v>
      </c>
      <c r="P1224">
        <v>200</v>
      </c>
      <c r="Q1224">
        <v>1</v>
      </c>
      <c r="R1224">
        <v>1</v>
      </c>
      <c r="S1224" s="1" t="s">
        <v>1013</v>
      </c>
      <c r="T1224">
        <v>20100102</v>
      </c>
      <c r="U1224" s="53" t="s">
        <v>33</v>
      </c>
      <c r="V1224" s="53" t="s">
        <v>38</v>
      </c>
      <c r="W1224" s="53" t="s">
        <v>28</v>
      </c>
      <c r="X1224">
        <v>13</v>
      </c>
      <c r="Y1224">
        <v>13</v>
      </c>
      <c r="Z1224">
        <v>14</v>
      </c>
      <c r="AA1224">
        <v>60</v>
      </c>
      <c r="AB1224">
        <v>0.2</v>
      </c>
      <c r="AC1224" s="5">
        <v>4.9200000000000003E-4</v>
      </c>
      <c r="AD1224" t="s">
        <v>1202</v>
      </c>
      <c r="AE1224" s="5">
        <f t="shared" si="113"/>
        <v>1.2380952380952381</v>
      </c>
      <c r="AF1224" s="5">
        <f t="shared" si="114"/>
        <v>5.1660000000000003E-5</v>
      </c>
      <c r="AG1224">
        <f>AC1224*'2022 EMP Fac Data Metro DC-NoVA'!$AE$20</f>
        <v>5.8449884659700607E-4</v>
      </c>
      <c r="AH1224">
        <f t="shared" si="115"/>
        <v>6.137237889268564E-5</v>
      </c>
      <c r="AI1224">
        <f>AC1224*'2022 EMP Fac Data Metro DC-NoVA'!$AF$20</f>
        <v>6.2853372762023362E-4</v>
      </c>
      <c r="AJ1224">
        <f t="shared" si="116"/>
        <v>6.5996041400124536E-5</v>
      </c>
      <c r="AK1224" s="53" t="s">
        <v>1334</v>
      </c>
    </row>
    <row r="1225" spans="1:37" ht="28.8" x14ac:dyDescent="0.3">
      <c r="A1225" t="s">
        <v>595</v>
      </c>
      <c r="B1225">
        <v>2022</v>
      </c>
      <c r="C1225">
        <v>72299</v>
      </c>
      <c r="D1225">
        <v>7520811</v>
      </c>
      <c r="E1225" s="1" t="s">
        <v>996</v>
      </c>
      <c r="F1225" s="1" t="s">
        <v>40</v>
      </c>
      <c r="G1225" s="49">
        <v>683</v>
      </c>
      <c r="H1225" t="s">
        <v>997</v>
      </c>
      <c r="I1225">
        <v>6</v>
      </c>
      <c r="J1225">
        <v>6</v>
      </c>
      <c r="K1225" s="1" t="s">
        <v>1013</v>
      </c>
      <c r="L1225">
        <v>6</v>
      </c>
      <c r="M1225">
        <v>6</v>
      </c>
      <c r="N1225">
        <v>1</v>
      </c>
      <c r="O1225">
        <v>21</v>
      </c>
      <c r="P1225">
        <v>200</v>
      </c>
      <c r="Q1225">
        <v>1</v>
      </c>
      <c r="R1225">
        <v>1</v>
      </c>
      <c r="S1225" s="1" t="s">
        <v>1013</v>
      </c>
      <c r="T1225">
        <v>20100102</v>
      </c>
      <c r="U1225" s="53" t="s">
        <v>33</v>
      </c>
      <c r="V1225" s="53" t="s">
        <v>38</v>
      </c>
      <c r="W1225" s="53" t="s">
        <v>29</v>
      </c>
      <c r="X1225">
        <v>13</v>
      </c>
      <c r="Y1225">
        <v>13</v>
      </c>
      <c r="Z1225">
        <v>14</v>
      </c>
      <c r="AA1225">
        <v>60</v>
      </c>
      <c r="AB1225">
        <v>0.2</v>
      </c>
      <c r="AC1225" s="5">
        <v>9.1699999999999995E-4</v>
      </c>
      <c r="AD1225" t="s">
        <v>1202</v>
      </c>
      <c r="AE1225" s="5">
        <f t="shared" si="113"/>
        <v>1.2380952380952381</v>
      </c>
      <c r="AF1225" s="5">
        <f t="shared" si="114"/>
        <v>9.628499999999999E-5</v>
      </c>
      <c r="AG1225">
        <f>AC1225*'2022 EMP Fac Data Metro DC-NoVA'!$AK$20</f>
        <v>1.055051474960506E-3</v>
      </c>
      <c r="AH1225">
        <f t="shared" si="115"/>
        <v>1.1078040487085313E-4</v>
      </c>
      <c r="AI1225">
        <f>AC1225*'2022 EMP Fac Data Metro DC-NoVA'!$AL$20</f>
        <v>1.1438515252896267E-3</v>
      </c>
      <c r="AJ1225">
        <f t="shared" si="116"/>
        <v>1.2010441015541079E-4</v>
      </c>
      <c r="AK1225" s="53" t="s">
        <v>1334</v>
      </c>
    </row>
    <row r="1226" spans="1:37" ht="28.8" x14ac:dyDescent="0.3">
      <c r="A1226" t="s">
        <v>595</v>
      </c>
      <c r="B1226">
        <v>2022</v>
      </c>
      <c r="C1226">
        <v>72299</v>
      </c>
      <c r="D1226">
        <v>7520811</v>
      </c>
      <c r="E1226" s="1" t="s">
        <v>996</v>
      </c>
      <c r="F1226" s="1" t="s">
        <v>40</v>
      </c>
      <c r="G1226" s="49">
        <v>683</v>
      </c>
      <c r="H1226" t="s">
        <v>997</v>
      </c>
      <c r="I1226">
        <v>6</v>
      </c>
      <c r="J1226">
        <v>6</v>
      </c>
      <c r="K1226" s="1" t="s">
        <v>1013</v>
      </c>
      <c r="L1226">
        <v>6</v>
      </c>
      <c r="M1226">
        <v>6</v>
      </c>
      <c r="N1226">
        <v>1</v>
      </c>
      <c r="O1226">
        <v>21</v>
      </c>
      <c r="P1226">
        <v>200</v>
      </c>
      <c r="Q1226">
        <v>1</v>
      </c>
      <c r="R1226">
        <v>1</v>
      </c>
      <c r="S1226" s="1" t="s">
        <v>1013</v>
      </c>
      <c r="T1226">
        <v>20100102</v>
      </c>
      <c r="U1226" s="53" t="s">
        <v>33</v>
      </c>
      <c r="V1226" s="53" t="s">
        <v>38</v>
      </c>
      <c r="W1226" s="53" t="s">
        <v>30</v>
      </c>
      <c r="X1226">
        <v>13</v>
      </c>
      <c r="Y1226">
        <v>13</v>
      </c>
      <c r="Z1226">
        <v>14</v>
      </c>
      <c r="AA1226">
        <v>60</v>
      </c>
      <c r="AB1226">
        <v>0.2</v>
      </c>
      <c r="AC1226" s="51">
        <v>9.1000000000000003E-5</v>
      </c>
      <c r="AD1226" t="s">
        <v>1202</v>
      </c>
      <c r="AE1226" s="5">
        <f t="shared" si="113"/>
        <v>1.2380952380952381</v>
      </c>
      <c r="AF1226" s="5">
        <f t="shared" si="114"/>
        <v>9.5549999999999991E-6</v>
      </c>
      <c r="AG1226">
        <f>AC1226*'2022 EMP Fac Data Metro DC-NoVA'!$AN$20</f>
        <v>1.0387832211754711E-4</v>
      </c>
      <c r="AH1226">
        <f t="shared" si="115"/>
        <v>1.0907223822342446E-5</v>
      </c>
      <c r="AI1226">
        <f>AC1226*'2022 EMP Fac Data Metro DC-NoVA'!$AO$20</f>
        <v>1.1285141191880895E-4</v>
      </c>
      <c r="AJ1226">
        <f t="shared" si="116"/>
        <v>1.1849398251474939E-5</v>
      </c>
      <c r="AK1226" s="53" t="s">
        <v>1334</v>
      </c>
    </row>
    <row r="1227" spans="1:37" ht="28.8" x14ac:dyDescent="0.3">
      <c r="A1227" t="s">
        <v>595</v>
      </c>
      <c r="B1227">
        <v>2022</v>
      </c>
      <c r="C1227">
        <v>72299</v>
      </c>
      <c r="D1227">
        <v>7520811</v>
      </c>
      <c r="E1227" s="1" t="s">
        <v>996</v>
      </c>
      <c r="F1227" s="1" t="s">
        <v>40</v>
      </c>
      <c r="G1227" s="49">
        <v>683</v>
      </c>
      <c r="H1227" t="s">
        <v>997</v>
      </c>
      <c r="I1227">
        <v>6</v>
      </c>
      <c r="J1227">
        <v>6</v>
      </c>
      <c r="K1227" s="1" t="s">
        <v>1013</v>
      </c>
      <c r="L1227">
        <v>6</v>
      </c>
      <c r="M1227">
        <v>6</v>
      </c>
      <c r="N1227">
        <v>1</v>
      </c>
      <c r="O1227">
        <v>21</v>
      </c>
      <c r="P1227">
        <v>200</v>
      </c>
      <c r="Q1227">
        <v>1</v>
      </c>
      <c r="R1227">
        <v>1</v>
      </c>
      <c r="S1227" s="1" t="s">
        <v>1013</v>
      </c>
      <c r="T1227">
        <v>20100102</v>
      </c>
      <c r="U1227" s="53" t="s">
        <v>33</v>
      </c>
      <c r="V1227" s="53" t="s">
        <v>38</v>
      </c>
      <c r="W1227" s="53" t="s">
        <v>35</v>
      </c>
      <c r="X1227">
        <v>13</v>
      </c>
      <c r="Y1227">
        <v>13</v>
      </c>
      <c r="Z1227">
        <v>14</v>
      </c>
      <c r="AA1227">
        <v>60</v>
      </c>
      <c r="AB1227">
        <v>0.2</v>
      </c>
      <c r="AC1227" s="51">
        <v>9.1000000000000003E-5</v>
      </c>
      <c r="AD1227" t="s">
        <v>1202</v>
      </c>
      <c r="AE1227" s="5">
        <f t="shared" si="113"/>
        <v>1.2380952380952381</v>
      </c>
      <c r="AF1227" s="5">
        <f t="shared" si="114"/>
        <v>9.5549999999999991E-6</v>
      </c>
      <c r="AG1227">
        <f>AC1227*'2022 EMP Fac Data Metro DC-NoVA'!$AN$20</f>
        <v>1.0387832211754711E-4</v>
      </c>
      <c r="AH1227">
        <f t="shared" si="115"/>
        <v>1.0907223822342446E-5</v>
      </c>
      <c r="AI1227">
        <f>AC1227*'2022 EMP Fac Data Metro DC-NoVA'!$AO$20</f>
        <v>1.1285141191880895E-4</v>
      </c>
      <c r="AJ1227">
        <f t="shared" si="116"/>
        <v>1.1849398251474939E-5</v>
      </c>
      <c r="AK1227" s="53" t="s">
        <v>1334</v>
      </c>
    </row>
    <row r="1228" spans="1:37" ht="28.8" x14ac:dyDescent="0.3">
      <c r="A1228" t="s">
        <v>595</v>
      </c>
      <c r="B1228">
        <v>2022</v>
      </c>
      <c r="C1228">
        <v>72299</v>
      </c>
      <c r="D1228">
        <v>7520811</v>
      </c>
      <c r="E1228" s="1" t="s">
        <v>996</v>
      </c>
      <c r="F1228" s="1" t="s">
        <v>40</v>
      </c>
      <c r="G1228" s="49">
        <v>683</v>
      </c>
      <c r="H1228" t="s">
        <v>997</v>
      </c>
      <c r="I1228">
        <v>6</v>
      </c>
      <c r="J1228">
        <v>6</v>
      </c>
      <c r="K1228" s="1" t="s">
        <v>1013</v>
      </c>
      <c r="L1228">
        <v>6</v>
      </c>
      <c r="M1228">
        <v>6</v>
      </c>
      <c r="N1228">
        <v>1</v>
      </c>
      <c r="O1228">
        <v>21</v>
      </c>
      <c r="P1228">
        <v>200</v>
      </c>
      <c r="Q1228">
        <v>1</v>
      </c>
      <c r="R1228">
        <v>1</v>
      </c>
      <c r="S1228" s="1" t="s">
        <v>1013</v>
      </c>
      <c r="T1228">
        <v>20100102</v>
      </c>
      <c r="U1228" s="53" t="s">
        <v>33</v>
      </c>
      <c r="V1228" s="53" t="s">
        <v>38</v>
      </c>
      <c r="W1228" s="53" t="s">
        <v>31</v>
      </c>
      <c r="X1228">
        <v>13</v>
      </c>
      <c r="Y1228">
        <v>13</v>
      </c>
      <c r="Z1228">
        <v>14</v>
      </c>
      <c r="AA1228">
        <v>60</v>
      </c>
      <c r="AB1228">
        <v>0.2</v>
      </c>
      <c r="AC1228" s="5">
        <v>1.6200000000000001E-4</v>
      </c>
      <c r="AD1228" t="s">
        <v>1202</v>
      </c>
      <c r="AE1228" s="5">
        <f t="shared" si="113"/>
        <v>1.2380952380952381</v>
      </c>
      <c r="AF1228" s="5">
        <f t="shared" si="114"/>
        <v>1.7010000000000001E-5</v>
      </c>
      <c r="AG1228">
        <f>AC1228*'2022 EMP Fac Data Metro DC-NoVA'!$AQ$20</f>
        <v>1.8735979533772957E-4</v>
      </c>
      <c r="AH1228">
        <f t="shared" si="115"/>
        <v>1.9672778510461606E-5</v>
      </c>
      <c r="AI1228">
        <f>AC1228*'2022 EMP Fac Data Metro DC-NoVA'!$AR$20</f>
        <v>2.0285727916741808E-4</v>
      </c>
      <c r="AJ1228">
        <f t="shared" si="116"/>
        <v>2.1300014312578899E-5</v>
      </c>
      <c r="AK1228" s="53" t="s">
        <v>1334</v>
      </c>
    </row>
    <row r="1229" spans="1:37" ht="33" x14ac:dyDescent="0.3">
      <c r="A1229" t="s">
        <v>595</v>
      </c>
      <c r="B1229">
        <v>2022</v>
      </c>
      <c r="C1229">
        <v>72299</v>
      </c>
      <c r="D1229">
        <v>7520811</v>
      </c>
      <c r="E1229" s="1" t="s">
        <v>996</v>
      </c>
      <c r="F1229" s="1" t="s">
        <v>40</v>
      </c>
      <c r="G1229" s="49">
        <v>683</v>
      </c>
      <c r="H1229" t="s">
        <v>997</v>
      </c>
      <c r="I1229">
        <v>6</v>
      </c>
      <c r="J1229">
        <v>6</v>
      </c>
      <c r="K1229" s="1" t="s">
        <v>1013</v>
      </c>
      <c r="L1229">
        <v>6</v>
      </c>
      <c r="M1229">
        <v>6</v>
      </c>
      <c r="N1229">
        <v>1</v>
      </c>
      <c r="O1229">
        <v>21</v>
      </c>
      <c r="P1229">
        <v>200</v>
      </c>
      <c r="Q1229">
        <v>1</v>
      </c>
      <c r="R1229">
        <v>1</v>
      </c>
      <c r="S1229" s="1" t="s">
        <v>1013</v>
      </c>
      <c r="T1229">
        <v>20100102</v>
      </c>
      <c r="U1229" s="53" t="s">
        <v>33</v>
      </c>
      <c r="V1229" s="53" t="s">
        <v>38</v>
      </c>
      <c r="W1229" s="53" t="s">
        <v>32</v>
      </c>
      <c r="X1229">
        <v>13</v>
      </c>
      <c r="Y1229">
        <v>13</v>
      </c>
      <c r="Z1229">
        <v>14</v>
      </c>
      <c r="AA1229">
        <v>60</v>
      </c>
      <c r="AB1229">
        <v>0.2</v>
      </c>
      <c r="AC1229" s="51">
        <v>1.8E-5</v>
      </c>
      <c r="AD1229" t="s">
        <v>1202</v>
      </c>
      <c r="AE1229" s="5">
        <f t="shared" si="113"/>
        <v>1.2380952380952381</v>
      </c>
      <c r="AF1229" s="5">
        <f t="shared" si="114"/>
        <v>1.8899999999999999E-6</v>
      </c>
      <c r="AG1229">
        <f>AC1229*'2022 EMP Fac Data Metro DC-NoVA'!$AT$20</f>
        <v>2.0475075328233461E-5</v>
      </c>
      <c r="AH1229">
        <f t="shared" si="115"/>
        <v>2.149882909464513E-6</v>
      </c>
      <c r="AI1229">
        <f>AC1229*'2022 EMP Fac Data Metro DC-NoVA'!$AU$20</f>
        <v>2.22641282853941E-5</v>
      </c>
      <c r="AJ1229">
        <f t="shared" si="116"/>
        <v>2.3377334699663806E-6</v>
      </c>
      <c r="AK1229" s="53" t="s">
        <v>1334</v>
      </c>
    </row>
    <row r="1230" spans="1:37" ht="28.8" x14ac:dyDescent="0.3">
      <c r="A1230" t="s">
        <v>595</v>
      </c>
      <c r="B1230">
        <v>2022</v>
      </c>
      <c r="C1230">
        <v>72299</v>
      </c>
      <c r="D1230">
        <v>7520811</v>
      </c>
      <c r="E1230" s="1" t="s">
        <v>996</v>
      </c>
      <c r="F1230" s="1" t="s">
        <v>40</v>
      </c>
      <c r="G1230" s="49">
        <v>683</v>
      </c>
      <c r="H1230" t="s">
        <v>997</v>
      </c>
      <c r="I1230">
        <v>7</v>
      </c>
      <c r="J1230">
        <v>7</v>
      </c>
      <c r="K1230" s="1" t="s">
        <v>1014</v>
      </c>
      <c r="L1230">
        <v>7</v>
      </c>
      <c r="M1230">
        <v>7</v>
      </c>
      <c r="N1230">
        <v>1</v>
      </c>
      <c r="O1230">
        <v>21</v>
      </c>
      <c r="P1230">
        <v>200</v>
      </c>
      <c r="Q1230">
        <v>1</v>
      </c>
      <c r="R1230">
        <v>1</v>
      </c>
      <c r="S1230" s="1" t="s">
        <v>1014</v>
      </c>
      <c r="T1230">
        <v>20100102</v>
      </c>
      <c r="U1230" s="53" t="s">
        <v>33</v>
      </c>
      <c r="V1230" s="53" t="s">
        <v>38</v>
      </c>
      <c r="W1230" s="53" t="s">
        <v>34</v>
      </c>
      <c r="X1230">
        <v>15</v>
      </c>
      <c r="Y1230">
        <v>14</v>
      </c>
      <c r="Z1230">
        <v>10</v>
      </c>
      <c r="AA1230">
        <v>61</v>
      </c>
      <c r="AB1230">
        <v>0.1</v>
      </c>
      <c r="AC1230" s="51">
        <v>4.0000000000000003E-5</v>
      </c>
      <c r="AD1230" t="s">
        <v>1202</v>
      </c>
      <c r="AE1230" s="5">
        <f t="shared" si="113"/>
        <v>1.3333333333333335</v>
      </c>
      <c r="AF1230" s="5">
        <f t="shared" si="114"/>
        <v>4.1999999999999996E-6</v>
      </c>
      <c r="AG1230">
        <f>AC1230*'2022 EMP Fac Data Metro DC-NoVA'!$AH$20</f>
        <v>4.5371554332591903E-5</v>
      </c>
      <c r="AH1230">
        <f t="shared" si="115"/>
        <v>4.7640132049221492E-6</v>
      </c>
      <c r="AI1230">
        <f>AC1230*'2022 EMP Fac Data Metro DC-NoVA'!$AI$20</f>
        <v>4.9372414651990533E-5</v>
      </c>
      <c r="AJ1230">
        <f t="shared" si="116"/>
        <v>5.1841035384590046E-6</v>
      </c>
      <c r="AK1230" s="53" t="s">
        <v>1334</v>
      </c>
    </row>
    <row r="1231" spans="1:37" ht="28.8" x14ac:dyDescent="0.3">
      <c r="A1231" t="s">
        <v>595</v>
      </c>
      <c r="B1231">
        <v>2022</v>
      </c>
      <c r="C1231">
        <v>72299</v>
      </c>
      <c r="D1231">
        <v>7520811</v>
      </c>
      <c r="E1231" s="1" t="s">
        <v>996</v>
      </c>
      <c r="F1231" s="1" t="s">
        <v>40</v>
      </c>
      <c r="G1231" s="49">
        <v>683</v>
      </c>
      <c r="H1231" t="s">
        <v>997</v>
      </c>
      <c r="I1231">
        <v>7</v>
      </c>
      <c r="J1231">
        <v>7</v>
      </c>
      <c r="K1231" s="1" t="s">
        <v>1014</v>
      </c>
      <c r="L1231">
        <v>7</v>
      </c>
      <c r="M1231">
        <v>7</v>
      </c>
      <c r="N1231">
        <v>1</v>
      </c>
      <c r="O1231">
        <v>21</v>
      </c>
      <c r="P1231">
        <v>200</v>
      </c>
      <c r="Q1231">
        <v>1</v>
      </c>
      <c r="R1231">
        <v>1</v>
      </c>
      <c r="S1231" s="1" t="s">
        <v>1014</v>
      </c>
      <c r="T1231">
        <v>20100102</v>
      </c>
      <c r="U1231" s="53" t="s">
        <v>33</v>
      </c>
      <c r="V1231" s="53" t="s">
        <v>38</v>
      </c>
      <c r="W1231" s="53" t="s">
        <v>28</v>
      </c>
      <c r="X1231">
        <v>15</v>
      </c>
      <c r="Y1231">
        <v>14</v>
      </c>
      <c r="Z1231">
        <v>10</v>
      </c>
      <c r="AA1231">
        <v>61</v>
      </c>
      <c r="AB1231">
        <v>0.1</v>
      </c>
      <c r="AC1231" s="5">
        <v>4.8250000000000002E-4</v>
      </c>
      <c r="AD1231" t="s">
        <v>1202</v>
      </c>
      <c r="AE1231" s="5">
        <f t="shared" si="113"/>
        <v>1.3333333333333335</v>
      </c>
      <c r="AF1231" s="5">
        <f t="shared" si="114"/>
        <v>5.0662499999999998E-5</v>
      </c>
      <c r="AG1231">
        <f>AC1231*'2022 EMP Fac Data Metro DC-NoVA'!$AE$20</f>
        <v>5.7321279163222649E-4</v>
      </c>
      <c r="AH1231">
        <f t="shared" si="115"/>
        <v>6.0187343121383775E-5</v>
      </c>
      <c r="AI1231">
        <f>AC1231*'2022 EMP Fac Data Metro DC-NoVA'!$AF$20</f>
        <v>6.1639740564382666E-4</v>
      </c>
      <c r="AJ1231">
        <f t="shared" si="116"/>
        <v>6.4721727592601788E-5</v>
      </c>
      <c r="AK1231" s="53" t="s">
        <v>1334</v>
      </c>
    </row>
    <row r="1232" spans="1:37" ht="28.8" x14ac:dyDescent="0.3">
      <c r="A1232" t="s">
        <v>595</v>
      </c>
      <c r="B1232">
        <v>2022</v>
      </c>
      <c r="C1232">
        <v>72299</v>
      </c>
      <c r="D1232">
        <v>7520811</v>
      </c>
      <c r="E1232" s="1" t="s">
        <v>996</v>
      </c>
      <c r="F1232" s="1" t="s">
        <v>40</v>
      </c>
      <c r="G1232" s="49">
        <v>683</v>
      </c>
      <c r="H1232" t="s">
        <v>997</v>
      </c>
      <c r="I1232">
        <v>7</v>
      </c>
      <c r="J1232">
        <v>7</v>
      </c>
      <c r="K1232" s="1" t="s">
        <v>1014</v>
      </c>
      <c r="L1232">
        <v>7</v>
      </c>
      <c r="M1232">
        <v>7</v>
      </c>
      <c r="N1232">
        <v>1</v>
      </c>
      <c r="O1232">
        <v>21</v>
      </c>
      <c r="P1232">
        <v>200</v>
      </c>
      <c r="Q1232">
        <v>1</v>
      </c>
      <c r="R1232">
        <v>1</v>
      </c>
      <c r="S1232" s="1" t="s">
        <v>1014</v>
      </c>
      <c r="T1232">
        <v>20100102</v>
      </c>
      <c r="U1232" s="53" t="s">
        <v>33</v>
      </c>
      <c r="V1232" s="53" t="s">
        <v>38</v>
      </c>
      <c r="W1232" s="53" t="s">
        <v>29</v>
      </c>
      <c r="X1232">
        <v>15</v>
      </c>
      <c r="Y1232">
        <v>14</v>
      </c>
      <c r="Z1232">
        <v>10</v>
      </c>
      <c r="AA1232">
        <v>61</v>
      </c>
      <c r="AB1232">
        <v>0.1</v>
      </c>
      <c r="AC1232" s="5">
        <v>4.615E-4</v>
      </c>
      <c r="AD1232" t="s">
        <v>1202</v>
      </c>
      <c r="AE1232" s="5">
        <f t="shared" si="113"/>
        <v>1.3333333333333335</v>
      </c>
      <c r="AF1232" s="5">
        <f t="shared" si="114"/>
        <v>4.8457499999999988E-5</v>
      </c>
      <c r="AG1232">
        <f>AC1232*'2022 EMP Fac Data Metro DC-NoVA'!$AK$20</f>
        <v>5.3097737807445311E-4</v>
      </c>
      <c r="AH1232">
        <f t="shared" si="115"/>
        <v>5.5752624697817568E-5</v>
      </c>
      <c r="AI1232">
        <f>AC1232*'2022 EMP Fac Data Metro DC-NoVA'!$AL$20</f>
        <v>5.7566791594456128E-4</v>
      </c>
      <c r="AJ1232">
        <f t="shared" si="116"/>
        <v>6.0445131174178915E-5</v>
      </c>
      <c r="AK1232" s="53" t="s">
        <v>1334</v>
      </c>
    </row>
    <row r="1233" spans="1:37" ht="28.8" x14ac:dyDescent="0.3">
      <c r="A1233" t="s">
        <v>595</v>
      </c>
      <c r="B1233">
        <v>2022</v>
      </c>
      <c r="C1233">
        <v>72299</v>
      </c>
      <c r="D1233">
        <v>7520811</v>
      </c>
      <c r="E1233" s="1" t="s">
        <v>996</v>
      </c>
      <c r="F1233" s="1" t="s">
        <v>40</v>
      </c>
      <c r="G1233" s="49">
        <v>683</v>
      </c>
      <c r="H1233" t="s">
        <v>997</v>
      </c>
      <c r="I1233">
        <v>7</v>
      </c>
      <c r="J1233">
        <v>7</v>
      </c>
      <c r="K1233" s="1" t="s">
        <v>1014</v>
      </c>
      <c r="L1233">
        <v>7</v>
      </c>
      <c r="M1233">
        <v>7</v>
      </c>
      <c r="N1233">
        <v>1</v>
      </c>
      <c r="O1233">
        <v>21</v>
      </c>
      <c r="P1233">
        <v>200</v>
      </c>
      <c r="Q1233">
        <v>1</v>
      </c>
      <c r="R1233">
        <v>1</v>
      </c>
      <c r="S1233" s="1" t="s">
        <v>1014</v>
      </c>
      <c r="T1233">
        <v>20100102</v>
      </c>
      <c r="U1233" s="53" t="s">
        <v>33</v>
      </c>
      <c r="V1233" s="53" t="s">
        <v>38</v>
      </c>
      <c r="W1233" s="53" t="s">
        <v>30</v>
      </c>
      <c r="X1233">
        <v>15</v>
      </c>
      <c r="Y1233">
        <v>14</v>
      </c>
      <c r="Z1233">
        <v>10</v>
      </c>
      <c r="AA1233">
        <v>61</v>
      </c>
      <c r="AB1233">
        <v>0.1</v>
      </c>
      <c r="AC1233" s="5">
        <v>1.4100000000000001E-4</v>
      </c>
      <c r="AD1233" t="s">
        <v>1202</v>
      </c>
      <c r="AE1233" s="5">
        <f t="shared" si="113"/>
        <v>1.3333333333333335</v>
      </c>
      <c r="AF1233" s="5">
        <f t="shared" si="114"/>
        <v>1.4805E-5</v>
      </c>
      <c r="AG1233">
        <f>AC1233*'2022 EMP Fac Data Metro DC-NoVA'!$AN$20</f>
        <v>1.6095432328103456E-4</v>
      </c>
      <c r="AH1233">
        <f t="shared" si="115"/>
        <v>1.6900203944508628E-5</v>
      </c>
      <c r="AI1233">
        <f>AC1233*'2022 EMP Fac Data Metro DC-NoVA'!$AO$20</f>
        <v>1.7485768220386883E-4</v>
      </c>
      <c r="AJ1233">
        <f t="shared" si="116"/>
        <v>1.8360056631406227E-5</v>
      </c>
      <c r="AK1233" s="53" t="s">
        <v>1334</v>
      </c>
    </row>
    <row r="1234" spans="1:37" ht="28.8" x14ac:dyDescent="0.3">
      <c r="A1234" t="s">
        <v>595</v>
      </c>
      <c r="B1234">
        <v>2022</v>
      </c>
      <c r="C1234">
        <v>72299</v>
      </c>
      <c r="D1234">
        <v>7520811</v>
      </c>
      <c r="E1234" s="1" t="s">
        <v>996</v>
      </c>
      <c r="F1234" s="1" t="s">
        <v>40</v>
      </c>
      <c r="G1234" s="49">
        <v>683</v>
      </c>
      <c r="H1234" t="s">
        <v>997</v>
      </c>
      <c r="I1234">
        <v>7</v>
      </c>
      <c r="J1234">
        <v>7</v>
      </c>
      <c r="K1234" s="1" t="s">
        <v>1014</v>
      </c>
      <c r="L1234">
        <v>7</v>
      </c>
      <c r="M1234">
        <v>7</v>
      </c>
      <c r="N1234">
        <v>1</v>
      </c>
      <c r="O1234">
        <v>21</v>
      </c>
      <c r="P1234">
        <v>200</v>
      </c>
      <c r="Q1234">
        <v>1</v>
      </c>
      <c r="R1234">
        <v>1</v>
      </c>
      <c r="S1234" s="1" t="s">
        <v>1014</v>
      </c>
      <c r="T1234">
        <v>20100102</v>
      </c>
      <c r="U1234" s="53" t="s">
        <v>33</v>
      </c>
      <c r="V1234" s="53" t="s">
        <v>38</v>
      </c>
      <c r="W1234" s="53" t="s">
        <v>35</v>
      </c>
      <c r="X1234">
        <v>15</v>
      </c>
      <c r="Y1234">
        <v>14</v>
      </c>
      <c r="Z1234">
        <v>10</v>
      </c>
      <c r="AA1234">
        <v>61</v>
      </c>
      <c r="AB1234">
        <v>0.1</v>
      </c>
      <c r="AC1234" s="5">
        <v>1.4100000000000001E-4</v>
      </c>
      <c r="AD1234" t="s">
        <v>1202</v>
      </c>
      <c r="AE1234" s="5">
        <f t="shared" si="113"/>
        <v>1.3333333333333335</v>
      </c>
      <c r="AF1234" s="5">
        <f t="shared" si="114"/>
        <v>1.4805E-5</v>
      </c>
      <c r="AG1234">
        <f>AC1234*'2022 EMP Fac Data Metro DC-NoVA'!$AN$20</f>
        <v>1.6095432328103456E-4</v>
      </c>
      <c r="AH1234">
        <f t="shared" si="115"/>
        <v>1.6900203944508628E-5</v>
      </c>
      <c r="AI1234">
        <f>AC1234*'2022 EMP Fac Data Metro DC-NoVA'!$AO$20</f>
        <v>1.7485768220386883E-4</v>
      </c>
      <c r="AJ1234">
        <f t="shared" si="116"/>
        <v>1.8360056631406227E-5</v>
      </c>
      <c r="AK1234" s="53" t="s">
        <v>1334</v>
      </c>
    </row>
    <row r="1235" spans="1:37" ht="28.8" x14ac:dyDescent="0.3">
      <c r="A1235" t="s">
        <v>595</v>
      </c>
      <c r="B1235">
        <v>2022</v>
      </c>
      <c r="C1235">
        <v>72299</v>
      </c>
      <c r="D1235">
        <v>7520811</v>
      </c>
      <c r="E1235" s="1" t="s">
        <v>996</v>
      </c>
      <c r="F1235" s="1" t="s">
        <v>40</v>
      </c>
      <c r="G1235" s="49">
        <v>683</v>
      </c>
      <c r="H1235" t="s">
        <v>997</v>
      </c>
      <c r="I1235">
        <v>7</v>
      </c>
      <c r="J1235">
        <v>7</v>
      </c>
      <c r="K1235" s="1" t="s">
        <v>1014</v>
      </c>
      <c r="L1235">
        <v>7</v>
      </c>
      <c r="M1235">
        <v>7</v>
      </c>
      <c r="N1235">
        <v>1</v>
      </c>
      <c r="O1235">
        <v>21</v>
      </c>
      <c r="P1235">
        <v>200</v>
      </c>
      <c r="Q1235">
        <v>1</v>
      </c>
      <c r="R1235">
        <v>1</v>
      </c>
      <c r="S1235" s="1" t="s">
        <v>1014</v>
      </c>
      <c r="T1235">
        <v>20100102</v>
      </c>
      <c r="U1235" s="53" t="s">
        <v>33</v>
      </c>
      <c r="V1235" s="53" t="s">
        <v>38</v>
      </c>
      <c r="W1235" s="53" t="s">
        <v>31</v>
      </c>
      <c r="X1235">
        <v>15</v>
      </c>
      <c r="Y1235">
        <v>14</v>
      </c>
      <c r="Z1235">
        <v>10</v>
      </c>
      <c r="AA1235">
        <v>61</v>
      </c>
      <c r="AB1235">
        <v>0.1</v>
      </c>
      <c r="AC1235" s="51">
        <v>5.4500000000000003E-5</v>
      </c>
      <c r="AD1235" t="s">
        <v>1202</v>
      </c>
      <c r="AE1235" s="5">
        <f t="shared" si="113"/>
        <v>1.3333333333333335</v>
      </c>
      <c r="AF1235" s="5">
        <f t="shared" si="114"/>
        <v>5.722499999999999E-6</v>
      </c>
      <c r="AG1235">
        <f>AC1235*'2022 EMP Fac Data Metro DC-NoVA'!$AQ$20</f>
        <v>6.3031536085841124E-5</v>
      </c>
      <c r="AH1235">
        <f t="shared" si="115"/>
        <v>6.6183112890133158E-6</v>
      </c>
      <c r="AI1235">
        <f>AC1235*'2022 EMP Fac Data Metro DC-NoVA'!$AR$20</f>
        <v>6.8245195769285705E-5</v>
      </c>
      <c r="AJ1235">
        <f t="shared" si="116"/>
        <v>7.1657455557749971E-6</v>
      </c>
      <c r="AK1235" s="53" t="s">
        <v>1334</v>
      </c>
    </row>
    <row r="1236" spans="1:37" ht="33" x14ac:dyDescent="0.3">
      <c r="A1236" t="s">
        <v>595</v>
      </c>
      <c r="B1236">
        <v>2022</v>
      </c>
      <c r="C1236">
        <v>72299</v>
      </c>
      <c r="D1236">
        <v>7520811</v>
      </c>
      <c r="E1236" s="1" t="s">
        <v>996</v>
      </c>
      <c r="F1236" s="1" t="s">
        <v>40</v>
      </c>
      <c r="G1236" s="49">
        <v>683</v>
      </c>
      <c r="H1236" t="s">
        <v>997</v>
      </c>
      <c r="I1236">
        <v>7</v>
      </c>
      <c r="J1236">
        <v>7</v>
      </c>
      <c r="K1236" s="1" t="s">
        <v>1014</v>
      </c>
      <c r="L1236">
        <v>7</v>
      </c>
      <c r="M1236">
        <v>7</v>
      </c>
      <c r="N1236">
        <v>1</v>
      </c>
      <c r="O1236">
        <v>21</v>
      </c>
      <c r="P1236">
        <v>200</v>
      </c>
      <c r="Q1236">
        <v>1</v>
      </c>
      <c r="R1236">
        <v>1</v>
      </c>
      <c r="S1236" s="1" t="s">
        <v>1014</v>
      </c>
      <c r="T1236">
        <v>20100102</v>
      </c>
      <c r="U1236" s="53" t="s">
        <v>33</v>
      </c>
      <c r="V1236" s="53" t="s">
        <v>38</v>
      </c>
      <c r="W1236" s="53" t="s">
        <v>32</v>
      </c>
      <c r="X1236">
        <v>15</v>
      </c>
      <c r="Y1236">
        <v>14</v>
      </c>
      <c r="Z1236">
        <v>10</v>
      </c>
      <c r="AA1236">
        <v>61</v>
      </c>
      <c r="AB1236">
        <v>0.1</v>
      </c>
      <c r="AC1236" s="51">
        <v>6.0000000000000002E-6</v>
      </c>
      <c r="AD1236" t="s">
        <v>1202</v>
      </c>
      <c r="AE1236" s="5">
        <f t="shared" si="113"/>
        <v>1.3333333333333335</v>
      </c>
      <c r="AF1236" s="5">
        <f t="shared" si="114"/>
        <v>6.3E-7</v>
      </c>
      <c r="AG1236">
        <f>AC1236*'2022 EMP Fac Data Metro DC-NoVA'!$AT$20</f>
        <v>6.8250251094111542E-6</v>
      </c>
      <c r="AH1236">
        <f t="shared" si="115"/>
        <v>7.1662763648817117E-7</v>
      </c>
      <c r="AI1236">
        <f>AC1236*'2022 EMP Fac Data Metro DC-NoVA'!$AU$20</f>
        <v>7.4213760951313672E-6</v>
      </c>
      <c r="AJ1236">
        <f t="shared" si="116"/>
        <v>7.7924448998879345E-7</v>
      </c>
      <c r="AK1236" s="53" t="s">
        <v>1334</v>
      </c>
    </row>
    <row r="1237" spans="1:37" ht="43.2" x14ac:dyDescent="0.3">
      <c r="A1237" t="s">
        <v>595</v>
      </c>
      <c r="B1237">
        <v>2022</v>
      </c>
      <c r="C1237">
        <v>72299</v>
      </c>
      <c r="D1237">
        <v>7520811</v>
      </c>
      <c r="E1237" s="1" t="s">
        <v>996</v>
      </c>
      <c r="F1237" s="1" t="s">
        <v>40</v>
      </c>
      <c r="G1237" s="49">
        <v>683</v>
      </c>
      <c r="H1237" t="s">
        <v>997</v>
      </c>
      <c r="I1237">
        <v>8</v>
      </c>
      <c r="J1237">
        <v>8</v>
      </c>
      <c r="K1237" s="1" t="s">
        <v>1015</v>
      </c>
      <c r="L1237">
        <v>8</v>
      </c>
      <c r="M1237">
        <v>8</v>
      </c>
      <c r="N1237">
        <v>1</v>
      </c>
      <c r="O1237">
        <v>21</v>
      </c>
      <c r="P1237">
        <v>200</v>
      </c>
      <c r="Q1237">
        <v>1</v>
      </c>
      <c r="R1237">
        <v>1</v>
      </c>
      <c r="S1237" s="1" t="s">
        <v>1015</v>
      </c>
      <c r="T1237">
        <v>20100102</v>
      </c>
      <c r="U1237" s="53" t="s">
        <v>33</v>
      </c>
      <c r="V1237" s="53" t="s">
        <v>38</v>
      </c>
      <c r="W1237" s="53" t="s">
        <v>28</v>
      </c>
      <c r="X1237">
        <v>23</v>
      </c>
      <c r="Y1237">
        <v>12</v>
      </c>
      <c r="Z1237">
        <v>23</v>
      </c>
      <c r="AA1237">
        <v>42</v>
      </c>
      <c r="AB1237">
        <v>48.7</v>
      </c>
      <c r="AC1237" s="5">
        <v>0.27418100000000001</v>
      </c>
      <c r="AD1237" t="s">
        <v>1202</v>
      </c>
      <c r="AE1237" s="5">
        <f t="shared" si="113"/>
        <v>1.1428571428571428</v>
      </c>
      <c r="AF1237" s="5">
        <f t="shared" si="114"/>
        <v>2.8789005000000003E-2</v>
      </c>
      <c r="AG1237">
        <f>AC1237*'2022 EMP Fac Data Metro DC-NoVA'!$AE$20</f>
        <v>0.32572861434718237</v>
      </c>
      <c r="AH1237">
        <f t="shared" si="115"/>
        <v>3.420150450645415E-2</v>
      </c>
      <c r="AI1237">
        <f>AC1237*'2022 EMP Fac Data Metro DC-NoVA'!$AF$20</f>
        <v>0.3502683048224457</v>
      </c>
      <c r="AJ1237">
        <f t="shared" si="116"/>
        <v>3.6778172006356802E-2</v>
      </c>
      <c r="AK1237" s="53" t="s">
        <v>1334</v>
      </c>
    </row>
    <row r="1238" spans="1:37" ht="43.2" x14ac:dyDescent="0.3">
      <c r="A1238" t="s">
        <v>595</v>
      </c>
      <c r="B1238">
        <v>2022</v>
      </c>
      <c r="C1238">
        <v>72299</v>
      </c>
      <c r="D1238">
        <v>7520811</v>
      </c>
      <c r="E1238" s="1" t="s">
        <v>996</v>
      </c>
      <c r="F1238" s="1" t="s">
        <v>40</v>
      </c>
      <c r="G1238" s="49">
        <v>683</v>
      </c>
      <c r="H1238" t="s">
        <v>997</v>
      </c>
      <c r="I1238">
        <v>8</v>
      </c>
      <c r="J1238">
        <v>8</v>
      </c>
      <c r="K1238" s="1" t="s">
        <v>1015</v>
      </c>
      <c r="L1238">
        <v>8</v>
      </c>
      <c r="M1238">
        <v>8</v>
      </c>
      <c r="N1238">
        <v>1</v>
      </c>
      <c r="O1238">
        <v>21</v>
      </c>
      <c r="P1238">
        <v>200</v>
      </c>
      <c r="Q1238">
        <v>1</v>
      </c>
      <c r="R1238">
        <v>1</v>
      </c>
      <c r="S1238" s="1" t="s">
        <v>1015</v>
      </c>
      <c r="T1238">
        <v>20100102</v>
      </c>
      <c r="U1238" s="53" t="s">
        <v>33</v>
      </c>
      <c r="V1238" s="53" t="s">
        <v>38</v>
      </c>
      <c r="W1238" s="53" t="s">
        <v>29</v>
      </c>
      <c r="X1238">
        <v>23</v>
      </c>
      <c r="Y1238">
        <v>12</v>
      </c>
      <c r="Z1238">
        <v>23</v>
      </c>
      <c r="AA1238">
        <v>42</v>
      </c>
      <c r="AB1238">
        <v>48.7</v>
      </c>
      <c r="AC1238" s="5">
        <v>0.96645150000000002</v>
      </c>
      <c r="AD1238" t="s">
        <v>1202</v>
      </c>
      <c r="AE1238" s="5">
        <f t="shared" si="113"/>
        <v>1.1428571428571428</v>
      </c>
      <c r="AF1238" s="5">
        <f t="shared" si="114"/>
        <v>0.10147740750000002</v>
      </c>
      <c r="AG1238">
        <f>AC1238*'2022 EMP Fac Data Metro DC-NoVA'!$AK$20</f>
        <v>1.1119477432418687</v>
      </c>
      <c r="AH1238">
        <f t="shared" si="115"/>
        <v>0.11675451304039625</v>
      </c>
      <c r="AI1238">
        <f>AC1238*'2022 EMP Fac Data Metro DC-NoVA'!$AL$20</f>
        <v>1.2055365565904554</v>
      </c>
      <c r="AJ1238">
        <f t="shared" si="116"/>
        <v>0.12658133844199784</v>
      </c>
      <c r="AK1238" s="53" t="s">
        <v>1334</v>
      </c>
    </row>
    <row r="1239" spans="1:37" ht="43.2" x14ac:dyDescent="0.3">
      <c r="A1239" t="s">
        <v>595</v>
      </c>
      <c r="B1239">
        <v>2022</v>
      </c>
      <c r="C1239">
        <v>72299</v>
      </c>
      <c r="D1239">
        <v>7520811</v>
      </c>
      <c r="E1239" s="1" t="s">
        <v>996</v>
      </c>
      <c r="F1239" s="1" t="s">
        <v>40</v>
      </c>
      <c r="G1239" s="49">
        <v>683</v>
      </c>
      <c r="H1239" t="s">
        <v>997</v>
      </c>
      <c r="I1239">
        <v>8</v>
      </c>
      <c r="J1239">
        <v>8</v>
      </c>
      <c r="K1239" s="1" t="s">
        <v>1015</v>
      </c>
      <c r="L1239">
        <v>8</v>
      </c>
      <c r="M1239">
        <v>8</v>
      </c>
      <c r="N1239">
        <v>1</v>
      </c>
      <c r="O1239">
        <v>21</v>
      </c>
      <c r="P1239">
        <v>200</v>
      </c>
      <c r="Q1239">
        <v>1</v>
      </c>
      <c r="R1239">
        <v>1</v>
      </c>
      <c r="S1239" s="1" t="s">
        <v>1015</v>
      </c>
      <c r="T1239">
        <v>20100102</v>
      </c>
      <c r="U1239" s="53" t="s">
        <v>33</v>
      </c>
      <c r="V1239" s="53" t="s">
        <v>38</v>
      </c>
      <c r="W1239" s="53" t="s">
        <v>30</v>
      </c>
      <c r="X1239">
        <v>23</v>
      </c>
      <c r="Y1239">
        <v>12</v>
      </c>
      <c r="Z1239">
        <v>23</v>
      </c>
      <c r="AA1239">
        <v>42</v>
      </c>
      <c r="AB1239">
        <v>48.7</v>
      </c>
      <c r="AC1239" s="5">
        <v>4.0664499999999999E-2</v>
      </c>
      <c r="AD1239" t="s">
        <v>1202</v>
      </c>
      <c r="AE1239" s="5">
        <f t="shared" si="113"/>
        <v>1.1428571428571428</v>
      </c>
      <c r="AF1239" s="5">
        <f t="shared" si="114"/>
        <v>4.2697725000000004E-3</v>
      </c>
      <c r="AG1239">
        <f>AC1239*'2022 EMP Fac Data Metro DC-NoVA'!$AN$20</f>
        <v>4.6419340986252687E-2</v>
      </c>
      <c r="AH1239">
        <f t="shared" si="115"/>
        <v>4.8740308035565326E-3</v>
      </c>
      <c r="AI1239">
        <f>AC1239*'2022 EMP Fac Data Metro DC-NoVA'!$AO$20</f>
        <v>5.0429079560136335E-2</v>
      </c>
      <c r="AJ1239">
        <f t="shared" si="116"/>
        <v>5.2950533538143156E-3</v>
      </c>
      <c r="AK1239" s="53" t="s">
        <v>1334</v>
      </c>
    </row>
    <row r="1240" spans="1:37" ht="43.2" x14ac:dyDescent="0.3">
      <c r="A1240" t="s">
        <v>595</v>
      </c>
      <c r="B1240">
        <v>2022</v>
      </c>
      <c r="C1240">
        <v>72299</v>
      </c>
      <c r="D1240">
        <v>7520811</v>
      </c>
      <c r="E1240" s="1" t="s">
        <v>996</v>
      </c>
      <c r="F1240" s="1" t="s">
        <v>40</v>
      </c>
      <c r="G1240" s="49">
        <v>683</v>
      </c>
      <c r="H1240" t="s">
        <v>997</v>
      </c>
      <c r="I1240">
        <v>8</v>
      </c>
      <c r="J1240">
        <v>8</v>
      </c>
      <c r="K1240" s="1" t="s">
        <v>1015</v>
      </c>
      <c r="L1240">
        <v>8</v>
      </c>
      <c r="M1240">
        <v>8</v>
      </c>
      <c r="N1240">
        <v>1</v>
      </c>
      <c r="O1240">
        <v>21</v>
      </c>
      <c r="P1240">
        <v>200</v>
      </c>
      <c r="Q1240">
        <v>1</v>
      </c>
      <c r="R1240">
        <v>1</v>
      </c>
      <c r="S1240" s="1" t="s">
        <v>1015</v>
      </c>
      <c r="T1240">
        <v>20100102</v>
      </c>
      <c r="U1240" s="53" t="s">
        <v>33</v>
      </c>
      <c r="V1240" s="53" t="s">
        <v>38</v>
      </c>
      <c r="W1240" s="53" t="s">
        <v>35</v>
      </c>
      <c r="X1240">
        <v>23</v>
      </c>
      <c r="Y1240">
        <v>12</v>
      </c>
      <c r="Z1240">
        <v>23</v>
      </c>
      <c r="AA1240">
        <v>42</v>
      </c>
      <c r="AB1240">
        <v>48.7</v>
      </c>
      <c r="AC1240" s="5">
        <v>4.0664499999999999E-2</v>
      </c>
      <c r="AD1240" t="s">
        <v>1202</v>
      </c>
      <c r="AE1240" s="5">
        <f t="shared" si="113"/>
        <v>1.1428571428571428</v>
      </c>
      <c r="AF1240" s="5">
        <f t="shared" si="114"/>
        <v>4.2697725000000004E-3</v>
      </c>
      <c r="AG1240">
        <f>AC1240*'2022 EMP Fac Data Metro DC-NoVA'!$AN$20</f>
        <v>4.6419340986252687E-2</v>
      </c>
      <c r="AH1240">
        <f t="shared" si="115"/>
        <v>4.8740308035565326E-3</v>
      </c>
      <c r="AI1240">
        <f>AC1240*'2022 EMP Fac Data Metro DC-NoVA'!$AO$20</f>
        <v>5.0429079560136335E-2</v>
      </c>
      <c r="AJ1240">
        <f t="shared" si="116"/>
        <v>5.2950533538143156E-3</v>
      </c>
      <c r="AK1240" s="53" t="s">
        <v>1334</v>
      </c>
    </row>
    <row r="1241" spans="1:37" ht="43.2" x14ac:dyDescent="0.3">
      <c r="A1241" t="s">
        <v>595</v>
      </c>
      <c r="B1241">
        <v>2022</v>
      </c>
      <c r="C1241">
        <v>72299</v>
      </c>
      <c r="D1241">
        <v>7520811</v>
      </c>
      <c r="E1241" s="1" t="s">
        <v>996</v>
      </c>
      <c r="F1241" s="1" t="s">
        <v>40</v>
      </c>
      <c r="G1241" s="49">
        <v>683</v>
      </c>
      <c r="H1241" t="s">
        <v>997</v>
      </c>
      <c r="I1241">
        <v>8</v>
      </c>
      <c r="J1241">
        <v>8</v>
      </c>
      <c r="K1241" s="1" t="s">
        <v>1015</v>
      </c>
      <c r="L1241">
        <v>8</v>
      </c>
      <c r="M1241">
        <v>8</v>
      </c>
      <c r="N1241">
        <v>1</v>
      </c>
      <c r="O1241">
        <v>21</v>
      </c>
      <c r="P1241">
        <v>200</v>
      </c>
      <c r="Q1241">
        <v>1</v>
      </c>
      <c r="R1241">
        <v>1</v>
      </c>
      <c r="S1241" s="1" t="s">
        <v>1015</v>
      </c>
      <c r="T1241">
        <v>20100102</v>
      </c>
      <c r="U1241" s="53" t="s">
        <v>33</v>
      </c>
      <c r="V1241" s="53" t="s">
        <v>38</v>
      </c>
      <c r="W1241" s="53" t="s">
        <v>31</v>
      </c>
      <c r="X1241">
        <v>23</v>
      </c>
      <c r="Y1241">
        <v>12</v>
      </c>
      <c r="Z1241">
        <v>23</v>
      </c>
      <c r="AA1241">
        <v>42</v>
      </c>
      <c r="AB1241">
        <v>48.7</v>
      </c>
      <c r="AC1241" s="5">
        <v>0.1044615</v>
      </c>
      <c r="AD1241" t="s">
        <v>1202</v>
      </c>
      <c r="AE1241" s="5">
        <f t="shared" si="113"/>
        <v>1.1428571428571428</v>
      </c>
      <c r="AF1241" s="5">
        <f t="shared" si="114"/>
        <v>1.0968457500000001E-2</v>
      </c>
      <c r="AG1241">
        <f>AC1241*'2022 EMP Fac Data Metro DC-NoVA'!$AQ$20</f>
        <v>0.12081410654735948</v>
      </c>
      <c r="AH1241">
        <f t="shared" si="115"/>
        <v>1.2685481187472746E-2</v>
      </c>
      <c r="AI1241">
        <f>AC1241*'2022 EMP Fac Data Metro DC-NoVA'!$AR$20</f>
        <v>0.13080725720831632</v>
      </c>
      <c r="AJ1241">
        <f t="shared" si="116"/>
        <v>1.3734762006873215E-2</v>
      </c>
      <c r="AK1241" s="53" t="s">
        <v>1334</v>
      </c>
    </row>
    <row r="1242" spans="1:37" ht="43.2" x14ac:dyDescent="0.3">
      <c r="A1242" t="s">
        <v>595</v>
      </c>
      <c r="B1242">
        <v>2022</v>
      </c>
      <c r="C1242">
        <v>72299</v>
      </c>
      <c r="D1242">
        <v>7520811</v>
      </c>
      <c r="E1242" s="1" t="s">
        <v>996</v>
      </c>
      <c r="F1242" s="1" t="s">
        <v>40</v>
      </c>
      <c r="G1242" s="49">
        <v>683</v>
      </c>
      <c r="H1242" t="s">
        <v>997</v>
      </c>
      <c r="I1242">
        <v>8</v>
      </c>
      <c r="J1242">
        <v>8</v>
      </c>
      <c r="K1242" s="1" t="s">
        <v>1015</v>
      </c>
      <c r="L1242">
        <v>8</v>
      </c>
      <c r="M1242">
        <v>8</v>
      </c>
      <c r="N1242">
        <v>1</v>
      </c>
      <c r="O1242">
        <v>21</v>
      </c>
      <c r="P1242">
        <v>200</v>
      </c>
      <c r="Q1242">
        <v>1</v>
      </c>
      <c r="R1242">
        <v>1</v>
      </c>
      <c r="S1242" s="1" t="s">
        <v>1015</v>
      </c>
      <c r="T1242">
        <v>20100102</v>
      </c>
      <c r="U1242" s="53" t="s">
        <v>33</v>
      </c>
      <c r="V1242" s="53" t="s">
        <v>38</v>
      </c>
      <c r="W1242" s="53" t="s">
        <v>32</v>
      </c>
      <c r="X1242">
        <v>23</v>
      </c>
      <c r="Y1242">
        <v>12</v>
      </c>
      <c r="Z1242">
        <v>23</v>
      </c>
      <c r="AA1242">
        <v>42</v>
      </c>
      <c r="AB1242">
        <v>48.7</v>
      </c>
      <c r="AC1242" s="5">
        <v>1.3879499999999999E-2</v>
      </c>
      <c r="AD1242" t="s">
        <v>1202</v>
      </c>
      <c r="AE1242" s="5">
        <f t="shared" si="113"/>
        <v>1.1428571428571428</v>
      </c>
      <c r="AF1242" s="5">
        <f t="shared" si="114"/>
        <v>1.4573474999999998E-3</v>
      </c>
      <c r="AG1242">
        <f>AC1242*'2022 EMP Fac Data Metro DC-NoVA'!$AT$20</f>
        <v>1.5787989334345352E-2</v>
      </c>
      <c r="AH1242">
        <f t="shared" si="115"/>
        <v>1.6577388801062619E-3</v>
      </c>
      <c r="AI1242">
        <f>AC1242*'2022 EMP Fac Data Metro DC-NoVA'!$AU$20</f>
        <v>1.7167498252062634E-2</v>
      </c>
      <c r="AJ1242">
        <f t="shared" si="116"/>
        <v>1.8025873164665765E-3</v>
      </c>
      <c r="AK1242" s="53" t="s">
        <v>1334</v>
      </c>
    </row>
    <row r="1243" spans="1:37" ht="43.2" x14ac:dyDescent="0.3">
      <c r="A1243" t="s">
        <v>595</v>
      </c>
      <c r="B1243">
        <v>2022</v>
      </c>
      <c r="C1243">
        <v>72299</v>
      </c>
      <c r="D1243">
        <v>7520811</v>
      </c>
      <c r="E1243" s="1" t="s">
        <v>996</v>
      </c>
      <c r="F1243" s="1" t="s">
        <v>40</v>
      </c>
      <c r="G1243" s="49">
        <v>683</v>
      </c>
      <c r="H1243" t="s">
        <v>997</v>
      </c>
      <c r="I1243">
        <v>8</v>
      </c>
      <c r="J1243">
        <v>8</v>
      </c>
      <c r="K1243" s="1" t="s">
        <v>1015</v>
      </c>
      <c r="L1243">
        <v>8</v>
      </c>
      <c r="M1243">
        <v>8</v>
      </c>
      <c r="N1243">
        <v>1</v>
      </c>
      <c r="O1243">
        <v>21</v>
      </c>
      <c r="P1243">
        <v>200</v>
      </c>
      <c r="Q1243">
        <v>2</v>
      </c>
      <c r="R1243">
        <v>2</v>
      </c>
      <c r="S1243" s="1" t="s">
        <v>1015</v>
      </c>
      <c r="T1243">
        <v>20100102</v>
      </c>
      <c r="U1243" s="53" t="s">
        <v>33</v>
      </c>
      <c r="V1243" s="53" t="s">
        <v>33</v>
      </c>
      <c r="W1243" s="53" t="s">
        <v>34</v>
      </c>
      <c r="X1243">
        <v>23</v>
      </c>
      <c r="Y1243">
        <v>12</v>
      </c>
      <c r="Z1243">
        <v>23</v>
      </c>
      <c r="AA1243">
        <v>42</v>
      </c>
      <c r="AB1243">
        <v>1.4</v>
      </c>
      <c r="AC1243" s="5">
        <v>5.5999999999999995E-4</v>
      </c>
      <c r="AD1243" t="s">
        <v>1202</v>
      </c>
      <c r="AE1243" s="5">
        <f t="shared" si="113"/>
        <v>1.1428571428571428</v>
      </c>
      <c r="AF1243" s="5">
        <f t="shared" si="114"/>
        <v>5.8799999999999999E-5</v>
      </c>
      <c r="AG1243">
        <f>AC1243*'2022 EMP Fac Data Metro DC-NoVA'!$AH$20</f>
        <v>6.352017606562865E-4</v>
      </c>
      <c r="AH1243">
        <f t="shared" si="115"/>
        <v>6.6696184868910083E-5</v>
      </c>
      <c r="AI1243">
        <f>AC1243*'2022 EMP Fac Data Metro DC-NoVA'!$AI$20</f>
        <v>6.9121380512786735E-4</v>
      </c>
      <c r="AJ1243">
        <f t="shared" si="116"/>
        <v>7.2577449538426076E-5</v>
      </c>
      <c r="AK1243" s="53" t="s">
        <v>1334</v>
      </c>
    </row>
    <row r="1244" spans="1:37" ht="28.8" x14ac:dyDescent="0.3">
      <c r="A1244" t="s">
        <v>595</v>
      </c>
      <c r="B1244">
        <v>2022</v>
      </c>
      <c r="C1244">
        <v>72299</v>
      </c>
      <c r="D1244">
        <v>7520811</v>
      </c>
      <c r="E1244" s="1" t="s">
        <v>996</v>
      </c>
      <c r="F1244" s="1" t="s">
        <v>40</v>
      </c>
      <c r="G1244" s="49">
        <v>683</v>
      </c>
      <c r="H1244" t="s">
        <v>997</v>
      </c>
      <c r="I1244">
        <v>9</v>
      </c>
      <c r="J1244">
        <v>9</v>
      </c>
      <c r="K1244" s="1" t="s">
        <v>1016</v>
      </c>
      <c r="L1244">
        <v>9</v>
      </c>
      <c r="M1244">
        <v>9</v>
      </c>
      <c r="N1244">
        <v>1</v>
      </c>
      <c r="O1244">
        <v>21</v>
      </c>
      <c r="P1244">
        <v>200</v>
      </c>
      <c r="Q1244">
        <v>1</v>
      </c>
      <c r="R1244">
        <v>1</v>
      </c>
      <c r="S1244" s="1" t="s">
        <v>1016</v>
      </c>
      <c r="T1244">
        <v>20100102</v>
      </c>
      <c r="U1244" s="53" t="s">
        <v>33</v>
      </c>
      <c r="V1244" s="53" t="s">
        <v>38</v>
      </c>
      <c r="W1244" s="53" t="s">
        <v>34</v>
      </c>
      <c r="X1244">
        <v>21</v>
      </c>
      <c r="Y1244">
        <v>43</v>
      </c>
      <c r="Z1244">
        <v>7</v>
      </c>
      <c r="AA1244">
        <v>29</v>
      </c>
      <c r="AB1244">
        <v>0.41</v>
      </c>
      <c r="AC1244" s="5">
        <v>1.64E-4</v>
      </c>
      <c r="AD1244" t="s">
        <v>1202</v>
      </c>
      <c r="AE1244" s="5">
        <f t="shared" si="113"/>
        <v>4.0952380952380949</v>
      </c>
      <c r="AF1244" s="5">
        <f t="shared" si="114"/>
        <v>1.7220000000000001E-5</v>
      </c>
      <c r="AG1244">
        <f>AC1244*'2022 EMP Fac Data Metro DC-NoVA'!$AH$20</f>
        <v>1.8602337276362677E-4</v>
      </c>
      <c r="AH1244">
        <f t="shared" si="115"/>
        <v>1.9532454140180813E-5</v>
      </c>
      <c r="AI1244">
        <f>AC1244*'2022 EMP Fac Data Metro DC-NoVA'!$AI$20</f>
        <v>2.0242690007316117E-4</v>
      </c>
      <c r="AJ1244">
        <f t="shared" si="116"/>
        <v>2.1254824507681924E-5</v>
      </c>
      <c r="AK1244" s="53" t="s">
        <v>1334</v>
      </c>
    </row>
    <row r="1245" spans="1:37" ht="28.8" x14ac:dyDescent="0.3">
      <c r="A1245" t="s">
        <v>595</v>
      </c>
      <c r="B1245">
        <v>2022</v>
      </c>
      <c r="C1245">
        <v>72299</v>
      </c>
      <c r="D1245">
        <v>7520811</v>
      </c>
      <c r="E1245" s="1" t="s">
        <v>996</v>
      </c>
      <c r="F1245" s="1" t="s">
        <v>40</v>
      </c>
      <c r="G1245" s="49">
        <v>683</v>
      </c>
      <c r="H1245" t="s">
        <v>997</v>
      </c>
      <c r="I1245">
        <v>9</v>
      </c>
      <c r="J1245">
        <v>9</v>
      </c>
      <c r="K1245" s="1" t="s">
        <v>1016</v>
      </c>
      <c r="L1245">
        <v>9</v>
      </c>
      <c r="M1245">
        <v>9</v>
      </c>
      <c r="N1245">
        <v>1</v>
      </c>
      <c r="O1245">
        <v>21</v>
      </c>
      <c r="P1245">
        <v>200</v>
      </c>
      <c r="Q1245">
        <v>1</v>
      </c>
      <c r="R1245">
        <v>1</v>
      </c>
      <c r="S1245" s="1" t="s">
        <v>1016</v>
      </c>
      <c r="T1245">
        <v>20100102</v>
      </c>
      <c r="U1245" s="53" t="s">
        <v>33</v>
      </c>
      <c r="V1245" s="53" t="s">
        <v>38</v>
      </c>
      <c r="W1245" s="53" t="s">
        <v>28</v>
      </c>
      <c r="X1245">
        <v>21</v>
      </c>
      <c r="Y1245">
        <v>43</v>
      </c>
      <c r="Z1245">
        <v>7</v>
      </c>
      <c r="AA1245">
        <v>29</v>
      </c>
      <c r="AB1245">
        <v>0.41</v>
      </c>
      <c r="AC1245" s="5">
        <v>2.3083000000000001E-3</v>
      </c>
      <c r="AD1245" t="s">
        <v>1202</v>
      </c>
      <c r="AE1245" s="5">
        <f t="shared" si="113"/>
        <v>4.0952380952380949</v>
      </c>
      <c r="AF1245" s="5">
        <f t="shared" si="114"/>
        <v>2.4237150000000002E-4</v>
      </c>
      <c r="AG1245">
        <f>AC1245*'2022 EMP Fac Data Metro DC-NoVA'!$AE$20</f>
        <v>2.7422737552842869E-3</v>
      </c>
      <c r="AH1245">
        <f t="shared" si="115"/>
        <v>2.8793874430485013E-4</v>
      </c>
      <c r="AI1245">
        <f>AC1245*'2022 EMP Fac Data Metro DC-NoVA'!$AF$20</f>
        <v>2.9488707387515961E-3</v>
      </c>
      <c r="AJ1245">
        <f t="shared" si="116"/>
        <v>3.096314275689176E-4</v>
      </c>
      <c r="AK1245" s="53" t="s">
        <v>1334</v>
      </c>
    </row>
    <row r="1246" spans="1:37" ht="28.8" x14ac:dyDescent="0.3">
      <c r="A1246" t="s">
        <v>595</v>
      </c>
      <c r="B1246">
        <v>2022</v>
      </c>
      <c r="C1246">
        <v>72299</v>
      </c>
      <c r="D1246">
        <v>7520811</v>
      </c>
      <c r="E1246" s="1" t="s">
        <v>996</v>
      </c>
      <c r="F1246" s="1" t="s">
        <v>40</v>
      </c>
      <c r="G1246" s="49">
        <v>683</v>
      </c>
      <c r="H1246" t="s">
        <v>997</v>
      </c>
      <c r="I1246">
        <v>9</v>
      </c>
      <c r="J1246">
        <v>9</v>
      </c>
      <c r="K1246" s="1" t="s">
        <v>1016</v>
      </c>
      <c r="L1246">
        <v>9</v>
      </c>
      <c r="M1246">
        <v>9</v>
      </c>
      <c r="N1246">
        <v>1</v>
      </c>
      <c r="O1246">
        <v>21</v>
      </c>
      <c r="P1246">
        <v>200</v>
      </c>
      <c r="Q1246">
        <v>1</v>
      </c>
      <c r="R1246">
        <v>1</v>
      </c>
      <c r="S1246" s="1" t="s">
        <v>1016</v>
      </c>
      <c r="T1246">
        <v>20100102</v>
      </c>
      <c r="U1246" s="53" t="s">
        <v>33</v>
      </c>
      <c r="V1246" s="53" t="s">
        <v>38</v>
      </c>
      <c r="W1246" s="53" t="s">
        <v>29</v>
      </c>
      <c r="X1246">
        <v>21</v>
      </c>
      <c r="Y1246">
        <v>43</v>
      </c>
      <c r="Z1246">
        <v>7</v>
      </c>
      <c r="AA1246">
        <v>29</v>
      </c>
      <c r="AB1246">
        <v>0.41</v>
      </c>
      <c r="AC1246" s="5">
        <v>8.1364499999999999E-3</v>
      </c>
      <c r="AD1246" t="s">
        <v>1202</v>
      </c>
      <c r="AE1246" s="5">
        <f t="shared" si="113"/>
        <v>4.0952380952380949</v>
      </c>
      <c r="AF1246" s="5">
        <f t="shared" si="114"/>
        <v>8.5432725000000008E-4</v>
      </c>
      <c r="AG1246">
        <f>AC1246*'2022 EMP Fac Data Metro DC-NoVA'!$AK$20</f>
        <v>9.3613670375598795E-3</v>
      </c>
      <c r="AH1246">
        <f t="shared" si="115"/>
        <v>9.8294353894378761E-4</v>
      </c>
      <c r="AI1246">
        <f>AC1246*'2022 EMP Fac Data Metro DC-NoVA'!$AL$20</f>
        <v>1.0149281071911431E-2</v>
      </c>
      <c r="AJ1246">
        <f t="shared" si="116"/>
        <v>1.0656745125507004E-3</v>
      </c>
      <c r="AK1246" s="53" t="s">
        <v>1334</v>
      </c>
    </row>
    <row r="1247" spans="1:37" ht="28.8" x14ac:dyDescent="0.3">
      <c r="A1247" t="s">
        <v>595</v>
      </c>
      <c r="B1247">
        <v>2022</v>
      </c>
      <c r="C1247">
        <v>72299</v>
      </c>
      <c r="D1247">
        <v>7520811</v>
      </c>
      <c r="E1247" s="1" t="s">
        <v>996</v>
      </c>
      <c r="F1247" s="1" t="s">
        <v>40</v>
      </c>
      <c r="G1247" s="49">
        <v>683</v>
      </c>
      <c r="H1247" t="s">
        <v>997</v>
      </c>
      <c r="I1247">
        <v>9</v>
      </c>
      <c r="J1247">
        <v>9</v>
      </c>
      <c r="K1247" s="1" t="s">
        <v>1016</v>
      </c>
      <c r="L1247">
        <v>9</v>
      </c>
      <c r="M1247">
        <v>9</v>
      </c>
      <c r="N1247">
        <v>1</v>
      </c>
      <c r="O1247">
        <v>21</v>
      </c>
      <c r="P1247">
        <v>200</v>
      </c>
      <c r="Q1247">
        <v>1</v>
      </c>
      <c r="R1247">
        <v>1</v>
      </c>
      <c r="S1247" s="1" t="s">
        <v>1016</v>
      </c>
      <c r="T1247">
        <v>20100102</v>
      </c>
      <c r="U1247" s="53" t="s">
        <v>33</v>
      </c>
      <c r="V1247" s="53" t="s">
        <v>38</v>
      </c>
      <c r="W1247" s="53" t="s">
        <v>30</v>
      </c>
      <c r="X1247">
        <v>21</v>
      </c>
      <c r="Y1247">
        <v>43</v>
      </c>
      <c r="Z1247">
        <v>7</v>
      </c>
      <c r="AA1247">
        <v>29</v>
      </c>
      <c r="AB1247">
        <v>0.41</v>
      </c>
      <c r="AC1247" s="5">
        <v>3.4235E-4</v>
      </c>
      <c r="AD1247" t="s">
        <v>1202</v>
      </c>
      <c r="AE1247" s="5">
        <f t="shared" si="113"/>
        <v>4.0952380952380949</v>
      </c>
      <c r="AF1247" s="5">
        <f t="shared" si="114"/>
        <v>3.5946750000000003E-5</v>
      </c>
      <c r="AG1247">
        <f>AC1247*'2022 EMP Fac Data Metro DC-NoVA'!$AN$20</f>
        <v>3.907993799663984E-4</v>
      </c>
      <c r="AH1247">
        <f t="shared" si="115"/>
        <v>4.1033934896471834E-5</v>
      </c>
      <c r="AI1247">
        <f>AC1247*'2022 EMP Fac Data Metro DC-NoVA'!$AO$20</f>
        <v>4.2455693264180486E-4</v>
      </c>
      <c r="AJ1247">
        <f t="shared" si="116"/>
        <v>4.4578477927389517E-5</v>
      </c>
      <c r="AK1247" s="53" t="s">
        <v>1334</v>
      </c>
    </row>
    <row r="1248" spans="1:37" ht="28.8" x14ac:dyDescent="0.3">
      <c r="A1248" t="s">
        <v>595</v>
      </c>
      <c r="B1248">
        <v>2022</v>
      </c>
      <c r="C1248">
        <v>72299</v>
      </c>
      <c r="D1248">
        <v>7520811</v>
      </c>
      <c r="E1248" s="1" t="s">
        <v>996</v>
      </c>
      <c r="F1248" s="1" t="s">
        <v>40</v>
      </c>
      <c r="G1248" s="49">
        <v>683</v>
      </c>
      <c r="H1248" t="s">
        <v>997</v>
      </c>
      <c r="I1248">
        <v>9</v>
      </c>
      <c r="J1248">
        <v>9</v>
      </c>
      <c r="K1248" s="1" t="s">
        <v>1016</v>
      </c>
      <c r="L1248">
        <v>9</v>
      </c>
      <c r="M1248">
        <v>9</v>
      </c>
      <c r="N1248">
        <v>1</v>
      </c>
      <c r="O1248">
        <v>21</v>
      </c>
      <c r="P1248">
        <v>200</v>
      </c>
      <c r="Q1248">
        <v>1</v>
      </c>
      <c r="R1248">
        <v>1</v>
      </c>
      <c r="S1248" s="1" t="s">
        <v>1016</v>
      </c>
      <c r="T1248">
        <v>20100102</v>
      </c>
      <c r="U1248" s="53" t="s">
        <v>33</v>
      </c>
      <c r="V1248" s="53" t="s">
        <v>38</v>
      </c>
      <c r="W1248" s="53" t="s">
        <v>35</v>
      </c>
      <c r="X1248">
        <v>21</v>
      </c>
      <c r="Y1248">
        <v>43</v>
      </c>
      <c r="Z1248">
        <v>7</v>
      </c>
      <c r="AA1248">
        <v>29</v>
      </c>
      <c r="AB1248">
        <v>0.41</v>
      </c>
      <c r="AC1248" s="5">
        <v>3.4235E-4</v>
      </c>
      <c r="AD1248" t="s">
        <v>1202</v>
      </c>
      <c r="AE1248" s="5">
        <f t="shared" si="113"/>
        <v>4.0952380952380949</v>
      </c>
      <c r="AF1248" s="5">
        <f t="shared" si="114"/>
        <v>3.5946750000000003E-5</v>
      </c>
      <c r="AG1248">
        <f>AC1248*'2022 EMP Fac Data Metro DC-NoVA'!$AN$20</f>
        <v>3.907993799663984E-4</v>
      </c>
      <c r="AH1248">
        <f t="shared" si="115"/>
        <v>4.1033934896471834E-5</v>
      </c>
      <c r="AI1248">
        <f>AC1248*'2022 EMP Fac Data Metro DC-NoVA'!$AO$20</f>
        <v>4.2455693264180486E-4</v>
      </c>
      <c r="AJ1248">
        <f t="shared" si="116"/>
        <v>4.4578477927389517E-5</v>
      </c>
      <c r="AK1248" s="53" t="s">
        <v>1334</v>
      </c>
    </row>
    <row r="1249" spans="1:37" ht="28.8" x14ac:dyDescent="0.3">
      <c r="A1249" t="s">
        <v>595</v>
      </c>
      <c r="B1249">
        <v>2022</v>
      </c>
      <c r="C1249">
        <v>72299</v>
      </c>
      <c r="D1249">
        <v>7520811</v>
      </c>
      <c r="E1249" s="1" t="s">
        <v>996</v>
      </c>
      <c r="F1249" s="1" t="s">
        <v>40</v>
      </c>
      <c r="G1249" s="49">
        <v>683</v>
      </c>
      <c r="H1249" t="s">
        <v>997</v>
      </c>
      <c r="I1249">
        <v>9</v>
      </c>
      <c r="J1249">
        <v>9</v>
      </c>
      <c r="K1249" s="1" t="s">
        <v>1016</v>
      </c>
      <c r="L1249">
        <v>9</v>
      </c>
      <c r="M1249">
        <v>9</v>
      </c>
      <c r="N1249">
        <v>1</v>
      </c>
      <c r="O1249">
        <v>21</v>
      </c>
      <c r="P1249">
        <v>200</v>
      </c>
      <c r="Q1249">
        <v>1</v>
      </c>
      <c r="R1249">
        <v>1</v>
      </c>
      <c r="S1249" s="1" t="s">
        <v>1016</v>
      </c>
      <c r="T1249">
        <v>20100102</v>
      </c>
      <c r="U1249" s="53" t="s">
        <v>33</v>
      </c>
      <c r="V1249" s="53" t="s">
        <v>38</v>
      </c>
      <c r="W1249" s="53" t="s">
        <v>31</v>
      </c>
      <c r="X1249">
        <v>21</v>
      </c>
      <c r="Y1249">
        <v>43</v>
      </c>
      <c r="Z1249">
        <v>7</v>
      </c>
      <c r="AA1249">
        <v>29</v>
      </c>
      <c r="AB1249">
        <v>0.41</v>
      </c>
      <c r="AC1249" s="5">
        <v>8.7945000000000005E-4</v>
      </c>
      <c r="AD1249" t="s">
        <v>1202</v>
      </c>
      <c r="AE1249" s="5">
        <f t="shared" si="113"/>
        <v>4.0952380952380949</v>
      </c>
      <c r="AF1249" s="5">
        <f t="shared" si="114"/>
        <v>9.2342250000000009E-5</v>
      </c>
      <c r="AG1249">
        <f>AC1249*'2022 EMP Fac Data Metro DC-NoVA'!$AQ$20</f>
        <v>1.0171208148751004E-3</v>
      </c>
      <c r="AH1249">
        <f t="shared" si="115"/>
        <v>1.0679768556188554E-4</v>
      </c>
      <c r="AI1249">
        <f>AC1249*'2022 EMP Fac Data Metro DC-NoVA'!$AR$20</f>
        <v>1.1012520627394187E-3</v>
      </c>
      <c r="AJ1249">
        <f t="shared" si="116"/>
        <v>1.1563146658763897E-4</v>
      </c>
      <c r="AK1249" s="53" t="s">
        <v>1334</v>
      </c>
    </row>
    <row r="1250" spans="1:37" ht="33" x14ac:dyDescent="0.3">
      <c r="A1250" t="s">
        <v>595</v>
      </c>
      <c r="B1250">
        <v>2022</v>
      </c>
      <c r="C1250">
        <v>72299</v>
      </c>
      <c r="D1250">
        <v>7520811</v>
      </c>
      <c r="E1250" s="1" t="s">
        <v>996</v>
      </c>
      <c r="F1250" s="1" t="s">
        <v>40</v>
      </c>
      <c r="G1250" s="49">
        <v>683</v>
      </c>
      <c r="H1250" t="s">
        <v>997</v>
      </c>
      <c r="I1250">
        <v>9</v>
      </c>
      <c r="J1250">
        <v>9</v>
      </c>
      <c r="K1250" s="1" t="s">
        <v>1016</v>
      </c>
      <c r="L1250">
        <v>9</v>
      </c>
      <c r="M1250">
        <v>9</v>
      </c>
      <c r="N1250">
        <v>1</v>
      </c>
      <c r="O1250">
        <v>21</v>
      </c>
      <c r="P1250">
        <v>200</v>
      </c>
      <c r="Q1250">
        <v>1</v>
      </c>
      <c r="R1250">
        <v>1</v>
      </c>
      <c r="S1250" s="1" t="s">
        <v>1016</v>
      </c>
      <c r="T1250">
        <v>20100102</v>
      </c>
      <c r="U1250" s="53" t="s">
        <v>33</v>
      </c>
      <c r="V1250" s="53" t="s">
        <v>38</v>
      </c>
      <c r="W1250" s="53" t="s">
        <v>32</v>
      </c>
      <c r="X1250">
        <v>21</v>
      </c>
      <c r="Y1250">
        <v>43</v>
      </c>
      <c r="Z1250">
        <v>7</v>
      </c>
      <c r="AA1250">
        <v>29</v>
      </c>
      <c r="AB1250">
        <v>0.41</v>
      </c>
      <c r="AC1250" s="5">
        <v>1.1684999999999999E-4</v>
      </c>
      <c r="AD1250" t="s">
        <v>1202</v>
      </c>
      <c r="AE1250" s="5">
        <f t="shared" si="113"/>
        <v>4.0952380952380949</v>
      </c>
      <c r="AF1250" s="5">
        <f t="shared" ref="AF1250:AF1281" si="117">IF(AE1250=0,"n/a",IF(AE1250&gt;13,(AC1250*Y1250/100)/(13*N1250),(AC1250*Y1250/100/(AE1250*N1250))))</f>
        <v>1.2269250000000001E-5</v>
      </c>
      <c r="AG1250">
        <f>AC1250*'2022 EMP Fac Data Metro DC-NoVA'!$AT$20</f>
        <v>1.3291736400578222E-4</v>
      </c>
      <c r="AH1250">
        <f t="shared" ref="AH1250:AH1257" si="118">AG1250*$AF1250/$AC1250</f>
        <v>1.3956323220607136E-5</v>
      </c>
      <c r="AI1250">
        <f>AC1250*'2022 EMP Fac Data Metro DC-NoVA'!$AU$20</f>
        <v>1.4453129945268337E-4</v>
      </c>
      <c r="AJ1250">
        <f t="shared" ref="AJ1250:AJ1257" si="119">AI1250*$AF1250/$AC1250</f>
        <v>1.5175786442531755E-5</v>
      </c>
      <c r="AK1250" s="53" t="s">
        <v>1334</v>
      </c>
    </row>
    <row r="1251" spans="1:37" ht="28.8" x14ac:dyDescent="0.3">
      <c r="A1251" t="s">
        <v>595</v>
      </c>
      <c r="B1251">
        <v>2022</v>
      </c>
      <c r="C1251">
        <v>72299</v>
      </c>
      <c r="D1251">
        <v>7520811</v>
      </c>
      <c r="E1251" s="1" t="s">
        <v>996</v>
      </c>
      <c r="F1251" s="1" t="s">
        <v>40</v>
      </c>
      <c r="G1251" s="49">
        <v>683</v>
      </c>
      <c r="H1251" t="s">
        <v>997</v>
      </c>
      <c r="I1251">
        <v>10</v>
      </c>
      <c r="J1251">
        <v>10</v>
      </c>
      <c r="K1251" s="1" t="s">
        <v>1017</v>
      </c>
      <c r="L1251">
        <v>10</v>
      </c>
      <c r="M1251">
        <v>10</v>
      </c>
      <c r="N1251">
        <v>1</v>
      </c>
      <c r="O1251">
        <v>1</v>
      </c>
      <c r="P1251">
        <v>200</v>
      </c>
      <c r="Q1251">
        <v>1</v>
      </c>
      <c r="R1251">
        <v>1</v>
      </c>
      <c r="S1251" s="1" t="s">
        <v>1017</v>
      </c>
      <c r="T1251">
        <v>20100202</v>
      </c>
      <c r="U1251" s="53" t="s">
        <v>37</v>
      </c>
      <c r="V1251" s="53" t="s">
        <v>37</v>
      </c>
      <c r="W1251" s="53" t="s">
        <v>34</v>
      </c>
      <c r="X1251">
        <v>29</v>
      </c>
      <c r="Y1251">
        <v>29</v>
      </c>
      <c r="Z1251">
        <v>13</v>
      </c>
      <c r="AA1251">
        <v>29</v>
      </c>
      <c r="AB1251">
        <v>0.08</v>
      </c>
      <c r="AC1251" s="51">
        <v>4.0000000000000001E-10</v>
      </c>
      <c r="AD1251" t="s">
        <v>1202</v>
      </c>
      <c r="AE1251" s="5">
        <f t="shared" si="113"/>
        <v>58</v>
      </c>
      <c r="AF1251" s="5">
        <f t="shared" si="117"/>
        <v>8.9230769230769228E-12</v>
      </c>
      <c r="AG1251">
        <f>AC1251*'2022 EMP Fac Data Metro DC-NoVA'!$AH$20</f>
        <v>4.5371554332591896E-10</v>
      </c>
      <c r="AH1251">
        <f t="shared" si="118"/>
        <v>1.0121346735732038E-11</v>
      </c>
      <c r="AI1251">
        <f>AC1251*'2022 EMP Fac Data Metro DC-NoVA'!$AI$20</f>
        <v>4.9372414651990528E-10</v>
      </c>
      <c r="AJ1251">
        <f t="shared" si="119"/>
        <v>1.1013846345444041E-11</v>
      </c>
      <c r="AK1251" s="53" t="s">
        <v>1334</v>
      </c>
    </row>
    <row r="1252" spans="1:37" ht="28.8" x14ac:dyDescent="0.3">
      <c r="A1252" t="s">
        <v>595</v>
      </c>
      <c r="B1252">
        <v>2022</v>
      </c>
      <c r="C1252">
        <v>72299</v>
      </c>
      <c r="D1252">
        <v>7520811</v>
      </c>
      <c r="E1252" s="1" t="s">
        <v>996</v>
      </c>
      <c r="F1252" s="1" t="s">
        <v>40</v>
      </c>
      <c r="G1252" s="49">
        <v>683</v>
      </c>
      <c r="H1252" t="s">
        <v>997</v>
      </c>
      <c r="I1252">
        <v>10</v>
      </c>
      <c r="J1252">
        <v>10</v>
      </c>
      <c r="K1252" s="1" t="s">
        <v>1017</v>
      </c>
      <c r="L1252">
        <v>10</v>
      </c>
      <c r="M1252">
        <v>10</v>
      </c>
      <c r="N1252">
        <v>1</v>
      </c>
      <c r="O1252">
        <v>1</v>
      </c>
      <c r="P1252">
        <v>200</v>
      </c>
      <c r="Q1252">
        <v>1</v>
      </c>
      <c r="R1252">
        <v>1</v>
      </c>
      <c r="S1252" s="1" t="s">
        <v>1017</v>
      </c>
      <c r="T1252">
        <v>20100202</v>
      </c>
      <c r="U1252" s="53" t="s">
        <v>37</v>
      </c>
      <c r="V1252" s="53" t="s">
        <v>37</v>
      </c>
      <c r="W1252" s="53" t="s">
        <v>28</v>
      </c>
      <c r="X1252">
        <v>29</v>
      </c>
      <c r="Y1252">
        <v>29</v>
      </c>
      <c r="Z1252">
        <v>13</v>
      </c>
      <c r="AA1252">
        <v>29</v>
      </c>
      <c r="AB1252">
        <v>0.08</v>
      </c>
      <c r="AC1252" s="5">
        <v>1.5959999999999998E-2</v>
      </c>
      <c r="AD1252" t="s">
        <v>1202</v>
      </c>
      <c r="AE1252" s="5">
        <f t="shared" si="113"/>
        <v>58</v>
      </c>
      <c r="AF1252" s="5">
        <f t="shared" si="117"/>
        <v>3.5603076923076922E-4</v>
      </c>
      <c r="AG1252">
        <f>AC1252*'2022 EMP Fac Data Metro DC-NoVA'!$AE$20</f>
        <v>1.8960572340829707E-2</v>
      </c>
      <c r="AH1252">
        <f t="shared" si="118"/>
        <v>4.2296661375697037E-4</v>
      </c>
      <c r="AI1252">
        <f>AC1252*'2022 EMP Fac Data Metro DC-NoVA'!$AF$20</f>
        <v>2.0389020920363675E-2</v>
      </c>
      <c r="AJ1252">
        <f t="shared" si="119"/>
        <v>4.5483200514657431E-4</v>
      </c>
      <c r="AK1252" s="53" t="s">
        <v>1334</v>
      </c>
    </row>
    <row r="1253" spans="1:37" ht="28.8" x14ac:dyDescent="0.3">
      <c r="A1253" t="s">
        <v>595</v>
      </c>
      <c r="B1253">
        <v>2022</v>
      </c>
      <c r="C1253">
        <v>72299</v>
      </c>
      <c r="D1253">
        <v>7520811</v>
      </c>
      <c r="E1253" s="1" t="s">
        <v>996</v>
      </c>
      <c r="F1253" s="1" t="s">
        <v>40</v>
      </c>
      <c r="G1253" s="49">
        <v>683</v>
      </c>
      <c r="H1253" t="s">
        <v>997</v>
      </c>
      <c r="I1253">
        <v>10</v>
      </c>
      <c r="J1253">
        <v>10</v>
      </c>
      <c r="K1253" s="1" t="s">
        <v>1017</v>
      </c>
      <c r="L1253">
        <v>10</v>
      </c>
      <c r="M1253">
        <v>10</v>
      </c>
      <c r="N1253">
        <v>1</v>
      </c>
      <c r="O1253">
        <v>1</v>
      </c>
      <c r="P1253">
        <v>200</v>
      </c>
      <c r="Q1253">
        <v>1</v>
      </c>
      <c r="R1253">
        <v>1</v>
      </c>
      <c r="S1253" s="1" t="s">
        <v>1017</v>
      </c>
      <c r="T1253">
        <v>20100202</v>
      </c>
      <c r="U1253" s="53" t="s">
        <v>37</v>
      </c>
      <c r="V1253" s="53" t="s">
        <v>37</v>
      </c>
      <c r="W1253" s="53" t="s">
        <v>29</v>
      </c>
      <c r="X1253">
        <v>29</v>
      </c>
      <c r="Y1253">
        <v>29</v>
      </c>
      <c r="Z1253">
        <v>13</v>
      </c>
      <c r="AA1253">
        <v>29</v>
      </c>
      <c r="AB1253">
        <v>0.08</v>
      </c>
      <c r="AC1253" s="5">
        <v>2.24E-2</v>
      </c>
      <c r="AD1253" t="s">
        <v>1202</v>
      </c>
      <c r="AE1253" s="5">
        <f t="shared" si="113"/>
        <v>58</v>
      </c>
      <c r="AF1253" s="5">
        <f t="shared" si="117"/>
        <v>4.9969230769230765E-4</v>
      </c>
      <c r="AG1253">
        <f>AC1253*'2022 EMP Fac Data Metro DC-NoVA'!$AK$20</f>
        <v>2.5772249770027629E-2</v>
      </c>
      <c r="AH1253">
        <f t="shared" si="118"/>
        <v>5.749194179467702E-4</v>
      </c>
      <c r="AI1253">
        <f>AC1253*'2022 EMP Fac Data Metro DC-NoVA'!$AL$20</f>
        <v>2.7941411304784773E-2</v>
      </c>
      <c r="AJ1253">
        <f t="shared" si="119"/>
        <v>6.233084060298142E-4</v>
      </c>
      <c r="AK1253" s="53" t="s">
        <v>1334</v>
      </c>
    </row>
    <row r="1254" spans="1:37" ht="28.8" x14ac:dyDescent="0.3">
      <c r="A1254" t="s">
        <v>595</v>
      </c>
      <c r="B1254">
        <v>2022</v>
      </c>
      <c r="C1254">
        <v>72299</v>
      </c>
      <c r="D1254">
        <v>7520811</v>
      </c>
      <c r="E1254" s="1" t="s">
        <v>996</v>
      </c>
      <c r="F1254" s="1" t="s">
        <v>40</v>
      </c>
      <c r="G1254" s="49">
        <v>683</v>
      </c>
      <c r="H1254" t="s">
        <v>997</v>
      </c>
      <c r="I1254">
        <v>10</v>
      </c>
      <c r="J1254">
        <v>10</v>
      </c>
      <c r="K1254" s="1" t="s">
        <v>1017</v>
      </c>
      <c r="L1254">
        <v>10</v>
      </c>
      <c r="M1254">
        <v>10</v>
      </c>
      <c r="N1254">
        <v>1</v>
      </c>
      <c r="O1254">
        <v>1</v>
      </c>
      <c r="P1254">
        <v>200</v>
      </c>
      <c r="Q1254">
        <v>1</v>
      </c>
      <c r="R1254">
        <v>1</v>
      </c>
      <c r="S1254" s="1" t="s">
        <v>1017</v>
      </c>
      <c r="T1254">
        <v>20100202</v>
      </c>
      <c r="U1254" s="53" t="s">
        <v>37</v>
      </c>
      <c r="V1254" s="53" t="s">
        <v>37</v>
      </c>
      <c r="W1254" s="53" t="s">
        <v>30</v>
      </c>
      <c r="X1254">
        <v>29</v>
      </c>
      <c r="Y1254">
        <v>29</v>
      </c>
      <c r="Z1254">
        <v>13</v>
      </c>
      <c r="AA1254">
        <v>29</v>
      </c>
      <c r="AB1254">
        <v>0.08</v>
      </c>
      <c r="AC1254" s="5">
        <v>4.0000000000000002E-4</v>
      </c>
      <c r="AD1254" t="s">
        <v>1202</v>
      </c>
      <c r="AE1254" s="5">
        <f t="shared" si="113"/>
        <v>58</v>
      </c>
      <c r="AF1254" s="5">
        <f t="shared" si="117"/>
        <v>8.9230769230769246E-6</v>
      </c>
      <c r="AG1254">
        <f>AC1254*'2022 EMP Fac Data Metro DC-NoVA'!$AN$20</f>
        <v>4.566080093078994E-4</v>
      </c>
      <c r="AH1254">
        <f t="shared" si="118"/>
        <v>1.0185870976868527E-5</v>
      </c>
      <c r="AI1254">
        <f>AC1254*'2022 EMP Fac Data Metro DC-NoVA'!$AO$20</f>
        <v>4.9605016228047893E-4</v>
      </c>
      <c r="AJ1254">
        <f t="shared" si="119"/>
        <v>1.1065734389333762E-5</v>
      </c>
      <c r="AK1254" s="53" t="s">
        <v>1334</v>
      </c>
    </row>
    <row r="1255" spans="1:37" ht="28.8" x14ac:dyDescent="0.3">
      <c r="A1255" t="s">
        <v>595</v>
      </c>
      <c r="B1255">
        <v>2022</v>
      </c>
      <c r="C1255">
        <v>72299</v>
      </c>
      <c r="D1255">
        <v>7520811</v>
      </c>
      <c r="E1255" s="1" t="s">
        <v>996</v>
      </c>
      <c r="F1255" s="1" t="s">
        <v>40</v>
      </c>
      <c r="G1255" s="49">
        <v>683</v>
      </c>
      <c r="H1255" t="s">
        <v>997</v>
      </c>
      <c r="I1255">
        <v>10</v>
      </c>
      <c r="J1255">
        <v>10</v>
      </c>
      <c r="K1255" s="1" t="s">
        <v>1017</v>
      </c>
      <c r="L1255">
        <v>10</v>
      </c>
      <c r="M1255">
        <v>10</v>
      </c>
      <c r="N1255">
        <v>1</v>
      </c>
      <c r="O1255">
        <v>1</v>
      </c>
      <c r="P1255">
        <v>200</v>
      </c>
      <c r="Q1255">
        <v>1</v>
      </c>
      <c r="R1255">
        <v>1</v>
      </c>
      <c r="S1255" s="1" t="s">
        <v>1017</v>
      </c>
      <c r="T1255">
        <v>20100202</v>
      </c>
      <c r="U1255" s="53" t="s">
        <v>37</v>
      </c>
      <c r="V1255" s="53" t="s">
        <v>37</v>
      </c>
      <c r="W1255" s="53" t="s">
        <v>35</v>
      </c>
      <c r="X1255">
        <v>29</v>
      </c>
      <c r="Y1255">
        <v>29</v>
      </c>
      <c r="Z1255">
        <v>13</v>
      </c>
      <c r="AA1255">
        <v>29</v>
      </c>
      <c r="AB1255">
        <v>0.08</v>
      </c>
      <c r="AC1255" s="5">
        <v>4.0000000000000002E-4</v>
      </c>
      <c r="AD1255" t="s">
        <v>1202</v>
      </c>
      <c r="AE1255" s="5">
        <f t="shared" si="113"/>
        <v>58</v>
      </c>
      <c r="AF1255" s="5">
        <f t="shared" si="117"/>
        <v>8.9230769230769246E-6</v>
      </c>
      <c r="AG1255">
        <f>AC1255*'2022 EMP Fac Data Metro DC-NoVA'!$AN$20</f>
        <v>4.566080093078994E-4</v>
      </c>
      <c r="AH1255">
        <f t="shared" si="118"/>
        <v>1.0185870976868527E-5</v>
      </c>
      <c r="AI1255">
        <f>AC1255*'2022 EMP Fac Data Metro DC-NoVA'!$AO$20</f>
        <v>4.9605016228047893E-4</v>
      </c>
      <c r="AJ1255">
        <f t="shared" si="119"/>
        <v>1.1065734389333762E-5</v>
      </c>
      <c r="AK1255" s="53" t="s">
        <v>1334</v>
      </c>
    </row>
    <row r="1256" spans="1:37" ht="28.8" x14ac:dyDescent="0.3">
      <c r="A1256" t="s">
        <v>595</v>
      </c>
      <c r="B1256">
        <v>2022</v>
      </c>
      <c r="C1256">
        <v>72299</v>
      </c>
      <c r="D1256">
        <v>7520811</v>
      </c>
      <c r="E1256" s="1" t="s">
        <v>996</v>
      </c>
      <c r="F1256" s="1" t="s">
        <v>40</v>
      </c>
      <c r="G1256" s="49">
        <v>683</v>
      </c>
      <c r="H1256" t="s">
        <v>997</v>
      </c>
      <c r="I1256">
        <v>10</v>
      </c>
      <c r="J1256">
        <v>10</v>
      </c>
      <c r="K1256" s="1" t="s">
        <v>1017</v>
      </c>
      <c r="L1256">
        <v>10</v>
      </c>
      <c r="M1256">
        <v>10</v>
      </c>
      <c r="N1256">
        <v>1</v>
      </c>
      <c r="O1256">
        <v>1</v>
      </c>
      <c r="P1256">
        <v>200</v>
      </c>
      <c r="Q1256">
        <v>1</v>
      </c>
      <c r="R1256">
        <v>1</v>
      </c>
      <c r="S1256" s="1" t="s">
        <v>1017</v>
      </c>
      <c r="T1256">
        <v>20100202</v>
      </c>
      <c r="U1256" s="53" t="s">
        <v>37</v>
      </c>
      <c r="V1256" s="53" t="s">
        <v>37</v>
      </c>
      <c r="W1256" s="53" t="s">
        <v>31</v>
      </c>
      <c r="X1256">
        <v>29</v>
      </c>
      <c r="Y1256">
        <v>29</v>
      </c>
      <c r="Z1256">
        <v>13</v>
      </c>
      <c r="AA1256">
        <v>29</v>
      </c>
      <c r="AB1256">
        <v>0.08</v>
      </c>
      <c r="AC1256" s="51">
        <v>2.4000000000000001E-5</v>
      </c>
      <c r="AD1256" t="s">
        <v>1202</v>
      </c>
      <c r="AE1256" s="5">
        <f t="shared" si="113"/>
        <v>58</v>
      </c>
      <c r="AF1256" s="5">
        <f t="shared" si="117"/>
        <v>5.3538461538461541E-7</v>
      </c>
      <c r="AG1256">
        <f>AC1256*'2022 EMP Fac Data Metro DC-NoVA'!$AQ$20</f>
        <v>2.7757006716700677E-5</v>
      </c>
      <c r="AH1256">
        <f t="shared" si="118"/>
        <v>6.191947652187074E-7</v>
      </c>
      <c r="AI1256">
        <f>AC1256*'2022 EMP Fac Data Metro DC-NoVA'!$AR$20</f>
        <v>3.0052930247024898E-5</v>
      </c>
      <c r="AJ1256">
        <f t="shared" si="119"/>
        <v>6.7041152089517082E-7</v>
      </c>
      <c r="AK1256" s="53" t="s">
        <v>1334</v>
      </c>
    </row>
    <row r="1257" spans="1:37" ht="33" x14ac:dyDescent="0.3">
      <c r="A1257" t="s">
        <v>595</v>
      </c>
      <c r="B1257">
        <v>2022</v>
      </c>
      <c r="C1257">
        <v>72299</v>
      </c>
      <c r="D1257">
        <v>7520811</v>
      </c>
      <c r="E1257" s="1" t="s">
        <v>996</v>
      </c>
      <c r="F1257" s="1" t="s">
        <v>40</v>
      </c>
      <c r="G1257" s="49">
        <v>683</v>
      </c>
      <c r="H1257" t="s">
        <v>997</v>
      </c>
      <c r="I1257">
        <v>10</v>
      </c>
      <c r="J1257">
        <v>10</v>
      </c>
      <c r="K1257" s="1" t="s">
        <v>1017</v>
      </c>
      <c r="L1257">
        <v>10</v>
      </c>
      <c r="M1257">
        <v>10</v>
      </c>
      <c r="N1257">
        <v>1</v>
      </c>
      <c r="O1257">
        <v>1</v>
      </c>
      <c r="P1257">
        <v>200</v>
      </c>
      <c r="Q1257">
        <v>1</v>
      </c>
      <c r="R1257">
        <v>1</v>
      </c>
      <c r="S1257" s="1" t="s">
        <v>1017</v>
      </c>
      <c r="T1257">
        <v>20100202</v>
      </c>
      <c r="U1257" s="53" t="s">
        <v>37</v>
      </c>
      <c r="V1257" s="53" t="s">
        <v>37</v>
      </c>
      <c r="W1257" s="53" t="s">
        <v>32</v>
      </c>
      <c r="X1257">
        <v>29</v>
      </c>
      <c r="Y1257">
        <v>29</v>
      </c>
      <c r="Z1257">
        <v>13</v>
      </c>
      <c r="AA1257">
        <v>29</v>
      </c>
      <c r="AB1257">
        <v>0.08</v>
      </c>
      <c r="AC1257" s="5">
        <v>4.64E-3</v>
      </c>
      <c r="AD1257" t="s">
        <v>1202</v>
      </c>
      <c r="AE1257" s="5">
        <f t="shared" si="113"/>
        <v>58</v>
      </c>
      <c r="AF1257" s="5">
        <f t="shared" si="117"/>
        <v>1.0350769230769232E-4</v>
      </c>
      <c r="AG1257">
        <f>AC1257*'2022 EMP Fac Data Metro DC-NoVA'!$AT$20</f>
        <v>5.2780194179446261E-3</v>
      </c>
      <c r="AH1257">
        <f t="shared" si="118"/>
        <v>1.1774043316953397E-4</v>
      </c>
      <c r="AI1257">
        <f>AC1257*'2022 EMP Fac Data Metro DC-NoVA'!$AU$20</f>
        <v>5.7391975135682571E-3</v>
      </c>
      <c r="AJ1257">
        <f t="shared" si="119"/>
        <v>1.2802825222575344E-4</v>
      </c>
      <c r="AK1257" s="53" t="s">
        <v>1334</v>
      </c>
    </row>
    <row r="1258" spans="1:37" ht="28.8" x14ac:dyDescent="0.3">
      <c r="A1258" t="s">
        <v>595</v>
      </c>
      <c r="B1258">
        <v>2022</v>
      </c>
      <c r="C1258">
        <v>72299</v>
      </c>
      <c r="D1258">
        <v>7520811</v>
      </c>
      <c r="E1258" s="1" t="s">
        <v>996</v>
      </c>
      <c r="F1258" s="1" t="s">
        <v>40</v>
      </c>
      <c r="G1258" s="49">
        <v>683</v>
      </c>
      <c r="H1258" t="s">
        <v>997</v>
      </c>
      <c r="I1258">
        <v>11</v>
      </c>
      <c r="K1258" s="1" t="s">
        <v>1018</v>
      </c>
      <c r="L1258">
        <v>11</v>
      </c>
      <c r="N1258">
        <v>1</v>
      </c>
      <c r="O1258">
        <v>1</v>
      </c>
      <c r="P1258">
        <v>100</v>
      </c>
      <c r="Q1258">
        <v>1</v>
      </c>
      <c r="S1258" s="1" t="s">
        <v>1018</v>
      </c>
      <c r="T1258">
        <v>20100202</v>
      </c>
      <c r="U1258" s="53" t="s">
        <v>37</v>
      </c>
      <c r="V1258" s="53" t="s">
        <v>55</v>
      </c>
      <c r="W1258" s="53" t="s">
        <v>34</v>
      </c>
      <c r="X1258">
        <v>14</v>
      </c>
      <c r="Y1258">
        <v>0</v>
      </c>
      <c r="Z1258">
        <v>73</v>
      </c>
      <c r="AA1258">
        <v>13</v>
      </c>
      <c r="AB1258">
        <v>0.6</v>
      </c>
      <c r="AC1258" s="5">
        <v>0</v>
      </c>
      <c r="AD1258" t="s">
        <v>1202</v>
      </c>
      <c r="AE1258" s="5">
        <f t="shared" si="113"/>
        <v>0</v>
      </c>
      <c r="AF1258" s="5" t="str">
        <f t="shared" si="117"/>
        <v>n/a</v>
      </c>
      <c r="AG1258">
        <v>0</v>
      </c>
      <c r="AH1258">
        <v>0</v>
      </c>
      <c r="AI1258">
        <v>0</v>
      </c>
      <c r="AJ1258">
        <v>0</v>
      </c>
      <c r="AK1258" s="53" t="s">
        <v>1334</v>
      </c>
    </row>
    <row r="1259" spans="1:37" ht="28.8" x14ac:dyDescent="0.3">
      <c r="A1259" t="s">
        <v>595</v>
      </c>
      <c r="B1259">
        <v>2022</v>
      </c>
      <c r="C1259">
        <v>72299</v>
      </c>
      <c r="D1259">
        <v>7520811</v>
      </c>
      <c r="E1259" s="1" t="s">
        <v>996</v>
      </c>
      <c r="F1259" s="1" t="s">
        <v>40</v>
      </c>
      <c r="G1259" s="49">
        <v>683</v>
      </c>
      <c r="H1259" t="s">
        <v>997</v>
      </c>
      <c r="I1259">
        <v>11</v>
      </c>
      <c r="K1259" s="1" t="s">
        <v>1018</v>
      </c>
      <c r="L1259">
        <v>11</v>
      </c>
      <c r="N1259">
        <v>1</v>
      </c>
      <c r="O1259">
        <v>1</v>
      </c>
      <c r="P1259">
        <v>100</v>
      </c>
      <c r="Q1259">
        <v>1</v>
      </c>
      <c r="S1259" s="1" t="s">
        <v>1018</v>
      </c>
      <c r="T1259">
        <v>20100202</v>
      </c>
      <c r="U1259" s="53" t="s">
        <v>37</v>
      </c>
      <c r="V1259" s="53" t="s">
        <v>55</v>
      </c>
      <c r="W1259" s="53" t="s">
        <v>28</v>
      </c>
      <c r="X1259">
        <v>14</v>
      </c>
      <c r="Y1259">
        <v>0</v>
      </c>
      <c r="Z1259">
        <v>73</v>
      </c>
      <c r="AA1259">
        <v>13</v>
      </c>
      <c r="AB1259">
        <v>0.6</v>
      </c>
      <c r="AC1259" s="5">
        <v>0</v>
      </c>
      <c r="AD1259" t="s">
        <v>1202</v>
      </c>
      <c r="AE1259" s="5">
        <f t="shared" si="113"/>
        <v>0</v>
      </c>
      <c r="AF1259" s="5" t="str">
        <f t="shared" si="117"/>
        <v>n/a</v>
      </c>
      <c r="AG1259">
        <v>0</v>
      </c>
      <c r="AH1259">
        <v>0</v>
      </c>
      <c r="AI1259">
        <v>0</v>
      </c>
      <c r="AJ1259">
        <v>0</v>
      </c>
      <c r="AK1259" s="53" t="s">
        <v>1334</v>
      </c>
    </row>
    <row r="1260" spans="1:37" ht="28.8" x14ac:dyDescent="0.3">
      <c r="A1260" t="s">
        <v>595</v>
      </c>
      <c r="B1260">
        <v>2022</v>
      </c>
      <c r="C1260">
        <v>72299</v>
      </c>
      <c r="D1260">
        <v>7520811</v>
      </c>
      <c r="E1260" s="1" t="s">
        <v>996</v>
      </c>
      <c r="F1260" s="1" t="s">
        <v>40</v>
      </c>
      <c r="G1260" s="49">
        <v>683</v>
      </c>
      <c r="H1260" t="s">
        <v>997</v>
      </c>
      <c r="I1260">
        <v>11</v>
      </c>
      <c r="K1260" s="1" t="s">
        <v>1018</v>
      </c>
      <c r="L1260">
        <v>11</v>
      </c>
      <c r="N1260">
        <v>1</v>
      </c>
      <c r="O1260">
        <v>1</v>
      </c>
      <c r="P1260">
        <v>100</v>
      </c>
      <c r="Q1260">
        <v>1</v>
      </c>
      <c r="S1260" s="1" t="s">
        <v>1018</v>
      </c>
      <c r="T1260">
        <v>20100202</v>
      </c>
      <c r="U1260" s="53" t="s">
        <v>37</v>
      </c>
      <c r="V1260" s="53" t="s">
        <v>55</v>
      </c>
      <c r="W1260" s="53" t="s">
        <v>29</v>
      </c>
      <c r="X1260">
        <v>14</v>
      </c>
      <c r="Y1260">
        <v>0</v>
      </c>
      <c r="Z1260">
        <v>73</v>
      </c>
      <c r="AA1260">
        <v>13</v>
      </c>
      <c r="AB1260">
        <v>0.6</v>
      </c>
      <c r="AC1260" s="5">
        <v>0</v>
      </c>
      <c r="AD1260" t="s">
        <v>1202</v>
      </c>
      <c r="AE1260" s="5">
        <f t="shared" si="113"/>
        <v>0</v>
      </c>
      <c r="AF1260" s="5" t="str">
        <f t="shared" si="117"/>
        <v>n/a</v>
      </c>
      <c r="AG1260">
        <v>0</v>
      </c>
      <c r="AH1260">
        <v>0</v>
      </c>
      <c r="AI1260">
        <v>0</v>
      </c>
      <c r="AJ1260">
        <v>0</v>
      </c>
      <c r="AK1260" s="53" t="s">
        <v>1334</v>
      </c>
    </row>
    <row r="1261" spans="1:37" ht="28.8" x14ac:dyDescent="0.3">
      <c r="A1261" t="s">
        <v>595</v>
      </c>
      <c r="B1261">
        <v>2022</v>
      </c>
      <c r="C1261">
        <v>72299</v>
      </c>
      <c r="D1261">
        <v>7520811</v>
      </c>
      <c r="E1261" s="1" t="s">
        <v>996</v>
      </c>
      <c r="F1261" s="1" t="s">
        <v>40</v>
      </c>
      <c r="G1261" s="49">
        <v>683</v>
      </c>
      <c r="H1261" t="s">
        <v>997</v>
      </c>
      <c r="I1261">
        <v>11</v>
      </c>
      <c r="K1261" s="1" t="s">
        <v>1018</v>
      </c>
      <c r="L1261">
        <v>11</v>
      </c>
      <c r="N1261">
        <v>1</v>
      </c>
      <c r="O1261">
        <v>1</v>
      </c>
      <c r="P1261">
        <v>100</v>
      </c>
      <c r="Q1261">
        <v>1</v>
      </c>
      <c r="S1261" s="1" t="s">
        <v>1018</v>
      </c>
      <c r="T1261">
        <v>20100202</v>
      </c>
      <c r="U1261" s="53" t="s">
        <v>37</v>
      </c>
      <c r="V1261" s="53" t="s">
        <v>55</v>
      </c>
      <c r="W1261" s="53" t="s">
        <v>30</v>
      </c>
      <c r="X1261">
        <v>14</v>
      </c>
      <c r="Y1261">
        <v>0</v>
      </c>
      <c r="Z1261">
        <v>73</v>
      </c>
      <c r="AA1261">
        <v>13</v>
      </c>
      <c r="AB1261">
        <v>0.6</v>
      </c>
      <c r="AC1261" s="5">
        <v>0</v>
      </c>
      <c r="AD1261" t="s">
        <v>1202</v>
      </c>
      <c r="AE1261" s="5">
        <f t="shared" si="113"/>
        <v>0</v>
      </c>
      <c r="AF1261" s="5" t="str">
        <f t="shared" si="117"/>
        <v>n/a</v>
      </c>
      <c r="AG1261">
        <v>0</v>
      </c>
      <c r="AH1261">
        <v>0</v>
      </c>
      <c r="AI1261">
        <v>0</v>
      </c>
      <c r="AJ1261">
        <v>0</v>
      </c>
      <c r="AK1261" s="53" t="s">
        <v>1334</v>
      </c>
    </row>
    <row r="1262" spans="1:37" ht="28.8" x14ac:dyDescent="0.3">
      <c r="A1262" t="s">
        <v>595</v>
      </c>
      <c r="B1262">
        <v>2022</v>
      </c>
      <c r="C1262">
        <v>72299</v>
      </c>
      <c r="D1262">
        <v>7520811</v>
      </c>
      <c r="E1262" s="1" t="s">
        <v>996</v>
      </c>
      <c r="F1262" s="1" t="s">
        <v>40</v>
      </c>
      <c r="G1262" s="49">
        <v>683</v>
      </c>
      <c r="H1262" t="s">
        <v>997</v>
      </c>
      <c r="I1262">
        <v>11</v>
      </c>
      <c r="K1262" s="1" t="s">
        <v>1018</v>
      </c>
      <c r="L1262">
        <v>11</v>
      </c>
      <c r="N1262">
        <v>1</v>
      </c>
      <c r="O1262">
        <v>1</v>
      </c>
      <c r="P1262">
        <v>100</v>
      </c>
      <c r="Q1262">
        <v>1</v>
      </c>
      <c r="S1262" s="1" t="s">
        <v>1018</v>
      </c>
      <c r="T1262">
        <v>20100202</v>
      </c>
      <c r="U1262" s="53" t="s">
        <v>37</v>
      </c>
      <c r="V1262" s="53" t="s">
        <v>55</v>
      </c>
      <c r="W1262" s="53" t="s">
        <v>35</v>
      </c>
      <c r="X1262">
        <v>14</v>
      </c>
      <c r="Y1262">
        <v>0</v>
      </c>
      <c r="Z1262">
        <v>73</v>
      </c>
      <c r="AA1262">
        <v>13</v>
      </c>
      <c r="AB1262">
        <v>0.6</v>
      </c>
      <c r="AC1262" s="5">
        <v>0</v>
      </c>
      <c r="AD1262" t="s">
        <v>1202</v>
      </c>
      <c r="AE1262" s="5">
        <f t="shared" si="113"/>
        <v>0</v>
      </c>
      <c r="AF1262" s="5" t="str">
        <f t="shared" si="117"/>
        <v>n/a</v>
      </c>
      <c r="AG1262">
        <v>0</v>
      </c>
      <c r="AH1262">
        <v>0</v>
      </c>
      <c r="AI1262">
        <v>0</v>
      </c>
      <c r="AJ1262">
        <v>0</v>
      </c>
      <c r="AK1262" s="53" t="s">
        <v>1334</v>
      </c>
    </row>
    <row r="1263" spans="1:37" ht="28.8" x14ac:dyDescent="0.3">
      <c r="A1263" t="s">
        <v>595</v>
      </c>
      <c r="B1263">
        <v>2022</v>
      </c>
      <c r="C1263">
        <v>72299</v>
      </c>
      <c r="D1263">
        <v>7520811</v>
      </c>
      <c r="E1263" s="1" t="s">
        <v>996</v>
      </c>
      <c r="F1263" s="1" t="s">
        <v>40</v>
      </c>
      <c r="G1263" s="49">
        <v>683</v>
      </c>
      <c r="H1263" t="s">
        <v>997</v>
      </c>
      <c r="I1263">
        <v>11</v>
      </c>
      <c r="K1263" s="1" t="s">
        <v>1018</v>
      </c>
      <c r="L1263">
        <v>11</v>
      </c>
      <c r="N1263">
        <v>1</v>
      </c>
      <c r="O1263">
        <v>1</v>
      </c>
      <c r="P1263">
        <v>100</v>
      </c>
      <c r="Q1263">
        <v>1</v>
      </c>
      <c r="S1263" s="1" t="s">
        <v>1018</v>
      </c>
      <c r="T1263">
        <v>20100202</v>
      </c>
      <c r="U1263" s="53" t="s">
        <v>37</v>
      </c>
      <c r="V1263" s="53" t="s">
        <v>55</v>
      </c>
      <c r="W1263" s="53" t="s">
        <v>31</v>
      </c>
      <c r="X1263">
        <v>14</v>
      </c>
      <c r="Y1263">
        <v>0</v>
      </c>
      <c r="Z1263">
        <v>73</v>
      </c>
      <c r="AA1263">
        <v>13</v>
      </c>
      <c r="AB1263">
        <v>0.6</v>
      </c>
      <c r="AC1263" s="5">
        <v>0</v>
      </c>
      <c r="AD1263" t="s">
        <v>1202</v>
      </c>
      <c r="AE1263" s="5">
        <f t="shared" si="113"/>
        <v>0</v>
      </c>
      <c r="AF1263" s="5" t="str">
        <f t="shared" si="117"/>
        <v>n/a</v>
      </c>
      <c r="AG1263">
        <v>0</v>
      </c>
      <c r="AH1263">
        <v>0</v>
      </c>
      <c r="AI1263">
        <v>0</v>
      </c>
      <c r="AJ1263">
        <v>0</v>
      </c>
      <c r="AK1263" s="53" t="s">
        <v>1334</v>
      </c>
    </row>
    <row r="1264" spans="1:37" ht="33" x14ac:dyDescent="0.3">
      <c r="A1264" t="s">
        <v>595</v>
      </c>
      <c r="B1264">
        <v>2022</v>
      </c>
      <c r="C1264">
        <v>72299</v>
      </c>
      <c r="D1264">
        <v>7520811</v>
      </c>
      <c r="E1264" s="1" t="s">
        <v>996</v>
      </c>
      <c r="F1264" s="1" t="s">
        <v>40</v>
      </c>
      <c r="G1264" s="49">
        <v>683</v>
      </c>
      <c r="H1264" t="s">
        <v>997</v>
      </c>
      <c r="I1264">
        <v>11</v>
      </c>
      <c r="K1264" s="1" t="s">
        <v>1018</v>
      </c>
      <c r="L1264">
        <v>11</v>
      </c>
      <c r="N1264">
        <v>1</v>
      </c>
      <c r="O1264">
        <v>1</v>
      </c>
      <c r="P1264">
        <v>100</v>
      </c>
      <c r="Q1264">
        <v>1</v>
      </c>
      <c r="S1264" s="1" t="s">
        <v>1018</v>
      </c>
      <c r="T1264">
        <v>20100202</v>
      </c>
      <c r="U1264" s="53" t="s">
        <v>37</v>
      </c>
      <c r="V1264" s="53" t="s">
        <v>55</v>
      </c>
      <c r="W1264" s="53" t="s">
        <v>32</v>
      </c>
      <c r="X1264">
        <v>14</v>
      </c>
      <c r="Y1264">
        <v>0</v>
      </c>
      <c r="Z1264">
        <v>73</v>
      </c>
      <c r="AA1264">
        <v>13</v>
      </c>
      <c r="AB1264">
        <v>0.6</v>
      </c>
      <c r="AC1264" s="5">
        <v>0</v>
      </c>
      <c r="AD1264" t="s">
        <v>1202</v>
      </c>
      <c r="AE1264" s="5">
        <f t="shared" si="113"/>
        <v>0</v>
      </c>
      <c r="AF1264" s="5" t="str">
        <f t="shared" si="117"/>
        <v>n/a</v>
      </c>
      <c r="AG1264">
        <v>0</v>
      </c>
      <c r="AH1264">
        <v>0</v>
      </c>
      <c r="AI1264">
        <v>0</v>
      </c>
      <c r="AJ1264">
        <v>0</v>
      </c>
      <c r="AK1264" s="53" t="s">
        <v>1334</v>
      </c>
    </row>
    <row r="1265" spans="1:37" ht="28.8" x14ac:dyDescent="0.3">
      <c r="A1265" t="s">
        <v>595</v>
      </c>
      <c r="B1265">
        <v>2022</v>
      </c>
      <c r="C1265">
        <v>72299</v>
      </c>
      <c r="D1265">
        <v>7520811</v>
      </c>
      <c r="E1265" s="1" t="s">
        <v>996</v>
      </c>
      <c r="F1265" s="1" t="s">
        <v>40</v>
      </c>
      <c r="G1265" s="49">
        <v>683</v>
      </c>
      <c r="H1265" t="s">
        <v>997</v>
      </c>
      <c r="I1265">
        <v>11</v>
      </c>
      <c r="K1265" s="1" t="s">
        <v>1018</v>
      </c>
      <c r="L1265">
        <v>11</v>
      </c>
      <c r="N1265">
        <v>1</v>
      </c>
      <c r="O1265">
        <v>1</v>
      </c>
      <c r="P1265">
        <v>100</v>
      </c>
      <c r="Q1265">
        <v>2</v>
      </c>
      <c r="S1265" s="1" t="s">
        <v>1018</v>
      </c>
      <c r="T1265">
        <v>20100202</v>
      </c>
      <c r="U1265" s="53" t="s">
        <v>37</v>
      </c>
      <c r="V1265" s="53" t="s">
        <v>38</v>
      </c>
      <c r="W1265" s="53" t="s">
        <v>28</v>
      </c>
      <c r="X1265">
        <v>14</v>
      </c>
      <c r="Y1265">
        <v>0</v>
      </c>
      <c r="Z1265">
        <v>73</v>
      </c>
      <c r="AA1265">
        <v>13</v>
      </c>
      <c r="AB1265">
        <v>3.2</v>
      </c>
      <c r="AC1265" s="5">
        <v>6.0000000000000001E-3</v>
      </c>
      <c r="AD1265" t="s">
        <v>1202</v>
      </c>
      <c r="AE1265" s="5">
        <f t="shared" si="113"/>
        <v>0</v>
      </c>
      <c r="AF1265" s="5" t="str">
        <f t="shared" si="117"/>
        <v>n/a</v>
      </c>
      <c r="AG1265">
        <v>0</v>
      </c>
      <c r="AH1265">
        <v>0</v>
      </c>
      <c r="AI1265">
        <v>0</v>
      </c>
      <c r="AJ1265">
        <v>0</v>
      </c>
      <c r="AK1265" s="53" t="s">
        <v>1334</v>
      </c>
    </row>
    <row r="1266" spans="1:37" ht="28.8" x14ac:dyDescent="0.3">
      <c r="A1266" t="s">
        <v>595</v>
      </c>
      <c r="B1266">
        <v>2022</v>
      </c>
      <c r="C1266">
        <v>72299</v>
      </c>
      <c r="D1266">
        <v>7520811</v>
      </c>
      <c r="E1266" s="1" t="s">
        <v>996</v>
      </c>
      <c r="F1266" s="1" t="s">
        <v>40</v>
      </c>
      <c r="G1266" s="49">
        <v>683</v>
      </c>
      <c r="H1266" t="s">
        <v>997</v>
      </c>
      <c r="I1266">
        <v>11</v>
      </c>
      <c r="K1266" s="1" t="s">
        <v>1018</v>
      </c>
      <c r="L1266">
        <v>11</v>
      </c>
      <c r="N1266">
        <v>1</v>
      </c>
      <c r="O1266">
        <v>1</v>
      </c>
      <c r="P1266">
        <v>100</v>
      </c>
      <c r="Q1266">
        <v>2</v>
      </c>
      <c r="S1266" s="1" t="s">
        <v>1018</v>
      </c>
      <c r="T1266">
        <v>20100202</v>
      </c>
      <c r="U1266" s="53" t="s">
        <v>37</v>
      </c>
      <c r="V1266" s="53" t="s">
        <v>38</v>
      </c>
      <c r="W1266" s="53" t="s">
        <v>29</v>
      </c>
      <c r="X1266">
        <v>14</v>
      </c>
      <c r="Y1266">
        <v>0</v>
      </c>
      <c r="Z1266">
        <v>73</v>
      </c>
      <c r="AA1266">
        <v>13</v>
      </c>
      <c r="AB1266">
        <v>3.2</v>
      </c>
      <c r="AC1266" s="5">
        <v>6.1920000000000003E-2</v>
      </c>
      <c r="AD1266" t="s">
        <v>1202</v>
      </c>
      <c r="AE1266" s="5">
        <f t="shared" si="113"/>
        <v>0</v>
      </c>
      <c r="AF1266" s="5" t="str">
        <f t="shared" si="117"/>
        <v>n/a</v>
      </c>
      <c r="AG1266">
        <v>0</v>
      </c>
      <c r="AH1266">
        <v>0</v>
      </c>
      <c r="AI1266">
        <v>0</v>
      </c>
      <c r="AJ1266">
        <v>0</v>
      </c>
      <c r="AK1266" s="53" t="s">
        <v>1334</v>
      </c>
    </row>
    <row r="1267" spans="1:37" ht="28.8" x14ac:dyDescent="0.3">
      <c r="A1267" t="s">
        <v>595</v>
      </c>
      <c r="B1267">
        <v>2022</v>
      </c>
      <c r="C1267">
        <v>72299</v>
      </c>
      <c r="D1267">
        <v>7520811</v>
      </c>
      <c r="E1267" s="1" t="s">
        <v>996</v>
      </c>
      <c r="F1267" s="1" t="s">
        <v>40</v>
      </c>
      <c r="G1267" s="49">
        <v>683</v>
      </c>
      <c r="H1267" t="s">
        <v>997</v>
      </c>
      <c r="I1267">
        <v>11</v>
      </c>
      <c r="K1267" s="1" t="s">
        <v>1018</v>
      </c>
      <c r="L1267">
        <v>11</v>
      </c>
      <c r="N1267">
        <v>1</v>
      </c>
      <c r="O1267">
        <v>1</v>
      </c>
      <c r="P1267">
        <v>100</v>
      </c>
      <c r="Q1267">
        <v>2</v>
      </c>
      <c r="S1267" s="1" t="s">
        <v>1018</v>
      </c>
      <c r="T1267">
        <v>20100202</v>
      </c>
      <c r="U1267" s="53" t="s">
        <v>37</v>
      </c>
      <c r="V1267" s="53" t="s">
        <v>38</v>
      </c>
      <c r="W1267" s="53" t="s">
        <v>30</v>
      </c>
      <c r="X1267">
        <v>14</v>
      </c>
      <c r="Y1267">
        <v>0</v>
      </c>
      <c r="Z1267">
        <v>73</v>
      </c>
      <c r="AA1267">
        <v>13</v>
      </c>
      <c r="AB1267">
        <v>3.2</v>
      </c>
      <c r="AC1267" s="5">
        <v>1.7600000000000001E-3</v>
      </c>
      <c r="AD1267" t="s">
        <v>1202</v>
      </c>
      <c r="AE1267" s="5">
        <f t="shared" si="113"/>
        <v>0</v>
      </c>
      <c r="AF1267" s="5" t="str">
        <f t="shared" si="117"/>
        <v>n/a</v>
      </c>
      <c r="AG1267">
        <v>0</v>
      </c>
      <c r="AH1267">
        <v>0</v>
      </c>
      <c r="AI1267">
        <v>0</v>
      </c>
      <c r="AJ1267">
        <v>0</v>
      </c>
      <c r="AK1267" s="53" t="s">
        <v>1334</v>
      </c>
    </row>
    <row r="1268" spans="1:37" ht="28.8" x14ac:dyDescent="0.3">
      <c r="A1268" t="s">
        <v>595</v>
      </c>
      <c r="B1268">
        <v>2022</v>
      </c>
      <c r="C1268">
        <v>72299</v>
      </c>
      <c r="D1268">
        <v>7520811</v>
      </c>
      <c r="E1268" s="1" t="s">
        <v>996</v>
      </c>
      <c r="F1268" s="1" t="s">
        <v>40</v>
      </c>
      <c r="G1268" s="49">
        <v>683</v>
      </c>
      <c r="H1268" t="s">
        <v>997</v>
      </c>
      <c r="I1268">
        <v>11</v>
      </c>
      <c r="K1268" s="1" t="s">
        <v>1018</v>
      </c>
      <c r="L1268">
        <v>11</v>
      </c>
      <c r="N1268">
        <v>1</v>
      </c>
      <c r="O1268">
        <v>1</v>
      </c>
      <c r="P1268">
        <v>100</v>
      </c>
      <c r="Q1268">
        <v>2</v>
      </c>
      <c r="S1268" s="1" t="s">
        <v>1018</v>
      </c>
      <c r="T1268">
        <v>20100202</v>
      </c>
      <c r="U1268" s="53" t="s">
        <v>37</v>
      </c>
      <c r="V1268" s="53" t="s">
        <v>38</v>
      </c>
      <c r="W1268" s="53" t="s">
        <v>35</v>
      </c>
      <c r="X1268">
        <v>14</v>
      </c>
      <c r="Y1268">
        <v>0</v>
      </c>
      <c r="Z1268">
        <v>73</v>
      </c>
      <c r="AA1268">
        <v>13</v>
      </c>
      <c r="AB1268">
        <v>3.2</v>
      </c>
      <c r="AC1268" s="5">
        <v>1.7600000000000001E-3</v>
      </c>
      <c r="AD1268" t="s">
        <v>1202</v>
      </c>
      <c r="AE1268" s="5">
        <f t="shared" si="113"/>
        <v>0</v>
      </c>
      <c r="AF1268" s="5" t="str">
        <f t="shared" si="117"/>
        <v>n/a</v>
      </c>
      <c r="AG1268">
        <v>0</v>
      </c>
      <c r="AH1268">
        <v>0</v>
      </c>
      <c r="AI1268">
        <v>0</v>
      </c>
      <c r="AJ1268">
        <v>0</v>
      </c>
      <c r="AK1268" s="53" t="s">
        <v>1334</v>
      </c>
    </row>
    <row r="1269" spans="1:37" ht="28.8" x14ac:dyDescent="0.3">
      <c r="A1269" t="s">
        <v>595</v>
      </c>
      <c r="B1269">
        <v>2022</v>
      </c>
      <c r="C1269">
        <v>72299</v>
      </c>
      <c r="D1269">
        <v>7520811</v>
      </c>
      <c r="E1269" s="1" t="s">
        <v>996</v>
      </c>
      <c r="F1269" s="1" t="s">
        <v>40</v>
      </c>
      <c r="G1269" s="49">
        <v>683</v>
      </c>
      <c r="H1269" t="s">
        <v>997</v>
      </c>
      <c r="I1269">
        <v>11</v>
      </c>
      <c r="K1269" s="1" t="s">
        <v>1018</v>
      </c>
      <c r="L1269">
        <v>11</v>
      </c>
      <c r="N1269">
        <v>1</v>
      </c>
      <c r="O1269">
        <v>1</v>
      </c>
      <c r="P1269">
        <v>100</v>
      </c>
      <c r="Q1269">
        <v>2</v>
      </c>
      <c r="S1269" s="1" t="s">
        <v>1018</v>
      </c>
      <c r="T1269">
        <v>20100202</v>
      </c>
      <c r="U1269" s="53" t="s">
        <v>37</v>
      </c>
      <c r="V1269" s="53" t="s">
        <v>38</v>
      </c>
      <c r="W1269" s="53" t="s">
        <v>31</v>
      </c>
      <c r="X1269">
        <v>14</v>
      </c>
      <c r="Y1269">
        <v>0</v>
      </c>
      <c r="Z1269">
        <v>73</v>
      </c>
      <c r="AA1269">
        <v>13</v>
      </c>
      <c r="AB1269">
        <v>3.2</v>
      </c>
      <c r="AC1269" s="51">
        <v>6.3999999999999997E-5</v>
      </c>
      <c r="AD1269" t="s">
        <v>1202</v>
      </c>
      <c r="AE1269" s="5">
        <f t="shared" si="113"/>
        <v>0</v>
      </c>
      <c r="AF1269" s="5" t="str">
        <f t="shared" si="117"/>
        <v>n/a</v>
      </c>
      <c r="AG1269">
        <v>0</v>
      </c>
      <c r="AH1269">
        <v>0</v>
      </c>
      <c r="AI1269">
        <v>0</v>
      </c>
      <c r="AJ1269">
        <v>0</v>
      </c>
      <c r="AK1269" s="53" t="s">
        <v>1334</v>
      </c>
    </row>
    <row r="1270" spans="1:37" ht="33" x14ac:dyDescent="0.3">
      <c r="A1270" t="s">
        <v>595</v>
      </c>
      <c r="B1270">
        <v>2022</v>
      </c>
      <c r="C1270">
        <v>72299</v>
      </c>
      <c r="D1270">
        <v>7520811</v>
      </c>
      <c r="E1270" s="1" t="s">
        <v>996</v>
      </c>
      <c r="F1270" s="1" t="s">
        <v>40</v>
      </c>
      <c r="G1270" s="49">
        <v>683</v>
      </c>
      <c r="H1270" t="s">
        <v>997</v>
      </c>
      <c r="I1270">
        <v>11</v>
      </c>
      <c r="K1270" s="1" t="s">
        <v>1018</v>
      </c>
      <c r="L1270">
        <v>11</v>
      </c>
      <c r="N1270">
        <v>1</v>
      </c>
      <c r="O1270">
        <v>1</v>
      </c>
      <c r="P1270">
        <v>100</v>
      </c>
      <c r="Q1270">
        <v>2</v>
      </c>
      <c r="S1270" s="1" t="s">
        <v>1018</v>
      </c>
      <c r="T1270">
        <v>20100202</v>
      </c>
      <c r="U1270" s="53" t="s">
        <v>37</v>
      </c>
      <c r="V1270" s="53" t="s">
        <v>38</v>
      </c>
      <c r="W1270" s="53" t="s">
        <v>32</v>
      </c>
      <c r="X1270">
        <v>14</v>
      </c>
      <c r="Y1270">
        <v>0</v>
      </c>
      <c r="Z1270">
        <v>73</v>
      </c>
      <c r="AA1270">
        <v>13</v>
      </c>
      <c r="AB1270">
        <v>3.2</v>
      </c>
      <c r="AC1270" s="5">
        <v>5.5999999999999999E-3</v>
      </c>
      <c r="AD1270" t="s">
        <v>1202</v>
      </c>
      <c r="AE1270" s="5">
        <f t="shared" si="113"/>
        <v>0</v>
      </c>
      <c r="AF1270" s="5" t="str">
        <f t="shared" si="117"/>
        <v>n/a</v>
      </c>
      <c r="AG1270">
        <v>0</v>
      </c>
      <c r="AH1270">
        <v>0</v>
      </c>
      <c r="AI1270">
        <v>0</v>
      </c>
      <c r="AJ1270">
        <v>0</v>
      </c>
      <c r="AK1270" s="53" t="s">
        <v>1334</v>
      </c>
    </row>
    <row r="1271" spans="1:37" ht="43.2" x14ac:dyDescent="0.3">
      <c r="A1271" t="s">
        <v>595</v>
      </c>
      <c r="B1271">
        <v>2022</v>
      </c>
      <c r="C1271">
        <v>72299</v>
      </c>
      <c r="D1271">
        <v>7520811</v>
      </c>
      <c r="E1271" s="1" t="s">
        <v>996</v>
      </c>
      <c r="F1271" s="1" t="s">
        <v>40</v>
      </c>
      <c r="G1271" s="49">
        <v>683</v>
      </c>
      <c r="H1271" t="s">
        <v>997</v>
      </c>
      <c r="I1271">
        <v>12</v>
      </c>
      <c r="K1271" s="1" t="s">
        <v>1019</v>
      </c>
      <c r="L1271">
        <v>12</v>
      </c>
      <c r="N1271">
        <v>7</v>
      </c>
      <c r="O1271">
        <v>24</v>
      </c>
      <c r="P1271">
        <v>8760</v>
      </c>
      <c r="Q1271">
        <v>1</v>
      </c>
      <c r="S1271" s="1" t="s">
        <v>1019</v>
      </c>
      <c r="T1271">
        <v>38500101</v>
      </c>
      <c r="U1271" s="53" t="s">
        <v>298</v>
      </c>
      <c r="V1271" s="53" t="s">
        <v>116</v>
      </c>
      <c r="W1271" s="53" t="s">
        <v>30</v>
      </c>
      <c r="X1271">
        <v>18</v>
      </c>
      <c r="Y1271">
        <v>35</v>
      </c>
      <c r="Z1271">
        <v>22</v>
      </c>
      <c r="AA1271">
        <v>25</v>
      </c>
      <c r="AB1271">
        <v>1.5</v>
      </c>
      <c r="AC1271" s="5">
        <v>1.4</v>
      </c>
      <c r="AD1271" t="s">
        <v>1202</v>
      </c>
      <c r="AE1271" s="5">
        <f t="shared" si="113"/>
        <v>18.25</v>
      </c>
      <c r="AF1271" s="5">
        <f t="shared" si="117"/>
        <v>5.3846153846153844E-3</v>
      </c>
      <c r="AG1271">
        <f>AC1271*'2022 EMP Fac Data Metro DC-NoVA'!$AN$20</f>
        <v>1.5981280325776477</v>
      </c>
      <c r="AH1271">
        <f t="shared" ref="AH1271:AH1276" si="120">AG1271*$AF1271/$AC1271</f>
        <v>6.1466462791447988E-3</v>
      </c>
      <c r="AI1271">
        <f>AC1271*'2022 EMP Fac Data Metro DC-NoVA'!$AO$20</f>
        <v>1.7361755679816759</v>
      </c>
      <c r="AJ1271">
        <f t="shared" ref="AJ1271:AJ1276" si="121">AI1271*$AF1271/$AC1271</f>
        <v>6.6775983383910607E-3</v>
      </c>
      <c r="AK1271" s="53" t="s">
        <v>1334</v>
      </c>
    </row>
    <row r="1272" spans="1:37" ht="43.2" x14ac:dyDescent="0.3">
      <c r="A1272" t="s">
        <v>595</v>
      </c>
      <c r="B1272">
        <v>2022</v>
      </c>
      <c r="C1272">
        <v>72299</v>
      </c>
      <c r="D1272">
        <v>7520811</v>
      </c>
      <c r="E1272" s="1" t="s">
        <v>996</v>
      </c>
      <c r="F1272" s="1" t="s">
        <v>40</v>
      </c>
      <c r="G1272" s="49">
        <v>683</v>
      </c>
      <c r="H1272" t="s">
        <v>997</v>
      </c>
      <c r="I1272">
        <v>12</v>
      </c>
      <c r="K1272" s="1" t="s">
        <v>1019</v>
      </c>
      <c r="L1272">
        <v>12</v>
      </c>
      <c r="N1272">
        <v>7</v>
      </c>
      <c r="O1272">
        <v>24</v>
      </c>
      <c r="P1272">
        <v>8760</v>
      </c>
      <c r="Q1272">
        <v>1</v>
      </c>
      <c r="S1272" s="1" t="s">
        <v>1019</v>
      </c>
      <c r="T1272">
        <v>38500101</v>
      </c>
      <c r="U1272" s="53" t="s">
        <v>298</v>
      </c>
      <c r="V1272" s="53" t="s">
        <v>116</v>
      </c>
      <c r="W1272" s="53" t="s">
        <v>35</v>
      </c>
      <c r="X1272">
        <v>18</v>
      </c>
      <c r="Y1272">
        <v>35</v>
      </c>
      <c r="Z1272">
        <v>22</v>
      </c>
      <c r="AA1272">
        <v>25</v>
      </c>
      <c r="AB1272">
        <v>1.5</v>
      </c>
      <c r="AC1272" s="5">
        <v>1.4</v>
      </c>
      <c r="AD1272" t="s">
        <v>1202</v>
      </c>
      <c r="AE1272" s="5">
        <f t="shared" si="113"/>
        <v>18.25</v>
      </c>
      <c r="AF1272" s="5">
        <f t="shared" si="117"/>
        <v>5.3846153846153844E-3</v>
      </c>
      <c r="AG1272">
        <f>AC1272*'2022 EMP Fac Data Metro DC-NoVA'!$AN$20</f>
        <v>1.5981280325776477</v>
      </c>
      <c r="AH1272">
        <f t="shared" si="120"/>
        <v>6.1466462791447988E-3</v>
      </c>
      <c r="AI1272">
        <f>AC1272*'2022 EMP Fac Data Metro DC-NoVA'!$AO$20</f>
        <v>1.7361755679816759</v>
      </c>
      <c r="AJ1272">
        <f t="shared" si="121"/>
        <v>6.6775983383910607E-3</v>
      </c>
      <c r="AK1272" s="53" t="s">
        <v>1334</v>
      </c>
    </row>
    <row r="1273" spans="1:37" ht="33" x14ac:dyDescent="0.3">
      <c r="B1273">
        <v>2022</v>
      </c>
      <c r="C1273">
        <v>72339</v>
      </c>
      <c r="D1273">
        <v>9081811</v>
      </c>
      <c r="E1273" s="1" t="s">
        <v>68</v>
      </c>
      <c r="F1273" s="1" t="s">
        <v>43</v>
      </c>
      <c r="G1273" s="48" t="s">
        <v>44</v>
      </c>
      <c r="H1273" t="s">
        <v>69</v>
      </c>
      <c r="I1273">
        <v>1</v>
      </c>
      <c r="J1273">
        <v>1</v>
      </c>
      <c r="K1273" s="1" t="s">
        <v>70</v>
      </c>
      <c r="L1273">
        <v>1</v>
      </c>
      <c r="M1273">
        <v>1</v>
      </c>
      <c r="N1273">
        <v>7</v>
      </c>
      <c r="O1273">
        <v>24</v>
      </c>
      <c r="P1273">
        <v>8760</v>
      </c>
      <c r="Q1273">
        <v>1</v>
      </c>
      <c r="R1273">
        <v>1</v>
      </c>
      <c r="S1273" s="1" t="s">
        <v>71</v>
      </c>
      <c r="T1273">
        <v>50100410</v>
      </c>
      <c r="U1273" s="53" t="s">
        <v>72</v>
      </c>
      <c r="V1273" s="53" t="s">
        <v>72</v>
      </c>
      <c r="W1273" s="53" t="s">
        <v>28</v>
      </c>
      <c r="X1273">
        <v>78</v>
      </c>
      <c r="Y1273">
        <v>3</v>
      </c>
      <c r="Z1273">
        <v>18</v>
      </c>
      <c r="AA1273">
        <v>1</v>
      </c>
      <c r="AB1273">
        <v>3.839</v>
      </c>
      <c r="AC1273" s="5">
        <v>1.4396249999999999</v>
      </c>
      <c r="AD1273" t="s">
        <v>1202</v>
      </c>
      <c r="AE1273" s="5">
        <f t="shared" si="113"/>
        <v>1.5642857142857145</v>
      </c>
      <c r="AF1273" s="5">
        <f t="shared" si="117"/>
        <v>3.9441780821917807E-3</v>
      </c>
      <c r="AG1273">
        <f>AC1273*'2022 EMP Fac Data Metro DC-NoVA'!$AE$26</f>
        <v>1.7456773736201239</v>
      </c>
      <c r="AH1273">
        <f t="shared" si="120"/>
        <v>4.7826777359455449E-3</v>
      </c>
      <c r="AI1273">
        <f>AC1273*'2022 EMP Fac Data Metro DC-NoVA'!$AF$26</f>
        <v>1.9722862499999998</v>
      </c>
      <c r="AJ1273">
        <f t="shared" si="121"/>
        <v>5.4035239726027392E-3</v>
      </c>
      <c r="AK1273" s="53" t="s">
        <v>1334</v>
      </c>
    </row>
    <row r="1274" spans="1:37" ht="33" x14ac:dyDescent="0.3">
      <c r="B1274">
        <v>2022</v>
      </c>
      <c r="C1274">
        <v>72339</v>
      </c>
      <c r="D1274">
        <v>9081811</v>
      </c>
      <c r="E1274" s="1" t="s">
        <v>68</v>
      </c>
      <c r="F1274" s="1" t="s">
        <v>43</v>
      </c>
      <c r="G1274" s="48" t="s">
        <v>44</v>
      </c>
      <c r="H1274" t="s">
        <v>69</v>
      </c>
      <c r="I1274">
        <v>1</v>
      </c>
      <c r="J1274">
        <v>1</v>
      </c>
      <c r="K1274" s="1" t="s">
        <v>70</v>
      </c>
      <c r="L1274">
        <v>1</v>
      </c>
      <c r="M1274">
        <v>1</v>
      </c>
      <c r="N1274">
        <v>7</v>
      </c>
      <c r="O1274">
        <v>24</v>
      </c>
      <c r="P1274">
        <v>8760</v>
      </c>
      <c r="Q1274">
        <v>1</v>
      </c>
      <c r="R1274">
        <v>1</v>
      </c>
      <c r="S1274" s="1" t="s">
        <v>71</v>
      </c>
      <c r="T1274">
        <v>50100410</v>
      </c>
      <c r="U1274" s="53" t="s">
        <v>72</v>
      </c>
      <c r="V1274" s="53" t="s">
        <v>72</v>
      </c>
      <c r="W1274" s="53" t="s">
        <v>29</v>
      </c>
      <c r="X1274">
        <v>78</v>
      </c>
      <c r="Y1274">
        <v>3</v>
      </c>
      <c r="Z1274">
        <v>18</v>
      </c>
      <c r="AA1274">
        <v>1</v>
      </c>
      <c r="AB1274">
        <v>3.839</v>
      </c>
      <c r="AC1274" s="5">
        <v>7.6780000000000001E-2</v>
      </c>
      <c r="AD1274" t="s">
        <v>1202</v>
      </c>
      <c r="AE1274" s="5">
        <f t="shared" si="113"/>
        <v>1.5642857142857145</v>
      </c>
      <c r="AF1274" s="5">
        <f t="shared" si="117"/>
        <v>2.1035616438356159E-4</v>
      </c>
      <c r="AG1274">
        <f>AC1274*'2022 EMP Fac Data Metro DC-NoVA'!$AE$26</f>
        <v>9.3102793259739955E-2</v>
      </c>
      <c r="AH1274">
        <f t="shared" si="120"/>
        <v>2.550761459170957E-4</v>
      </c>
      <c r="AI1274">
        <f>AC1274*'2022 EMP Fac Data Metro DC-NoVA'!$AF$26</f>
        <v>0.10518859999999999</v>
      </c>
      <c r="AJ1274">
        <f t="shared" si="121"/>
        <v>2.8818794520547934E-4</v>
      </c>
      <c r="AK1274" s="53" t="s">
        <v>1338</v>
      </c>
    </row>
    <row r="1275" spans="1:37" ht="33" x14ac:dyDescent="0.3">
      <c r="B1275">
        <v>2022</v>
      </c>
      <c r="C1275">
        <v>72339</v>
      </c>
      <c r="D1275">
        <v>9081811</v>
      </c>
      <c r="E1275" s="1" t="s">
        <v>68</v>
      </c>
      <c r="F1275" s="1" t="s">
        <v>43</v>
      </c>
      <c r="G1275" s="48" t="s">
        <v>44</v>
      </c>
      <c r="H1275" t="s">
        <v>69</v>
      </c>
      <c r="I1275">
        <v>1</v>
      </c>
      <c r="J1275">
        <v>1</v>
      </c>
      <c r="K1275" s="1" t="s">
        <v>70</v>
      </c>
      <c r="L1275">
        <v>1</v>
      </c>
      <c r="M1275">
        <v>1</v>
      </c>
      <c r="N1275">
        <v>7</v>
      </c>
      <c r="O1275">
        <v>24</v>
      </c>
      <c r="P1275">
        <v>8760</v>
      </c>
      <c r="Q1275">
        <v>1</v>
      </c>
      <c r="R1275">
        <v>1</v>
      </c>
      <c r="S1275" s="1" t="s">
        <v>71</v>
      </c>
      <c r="T1275">
        <v>50100410</v>
      </c>
      <c r="U1275" s="53" t="s">
        <v>72</v>
      </c>
      <c r="V1275" s="53" t="s">
        <v>72</v>
      </c>
      <c r="W1275" s="53" t="s">
        <v>30</v>
      </c>
      <c r="X1275">
        <v>78</v>
      </c>
      <c r="Y1275">
        <v>3</v>
      </c>
      <c r="Z1275">
        <v>18</v>
      </c>
      <c r="AA1275">
        <v>1</v>
      </c>
      <c r="AB1275">
        <v>3.839</v>
      </c>
      <c r="AC1275" s="5">
        <v>3.34</v>
      </c>
      <c r="AD1275" t="s">
        <v>1202</v>
      </c>
      <c r="AE1275" s="5">
        <f t="shared" si="113"/>
        <v>1.5642857142857145</v>
      </c>
      <c r="AF1275" s="5">
        <f t="shared" si="117"/>
        <v>9.1506849315068483E-3</v>
      </c>
      <c r="AG1275">
        <f>AC1275*'2022 EMP Fac Data Metro DC-NoVA'!$AE$26</f>
        <v>4.050056388219998</v>
      </c>
      <c r="AH1275">
        <f t="shared" si="120"/>
        <v>1.109604489923287E-2</v>
      </c>
      <c r="AI1275">
        <f>AC1275*'2022 EMP Fac Data Metro DC-NoVA'!$AF$26</f>
        <v>4.5757999999999992</v>
      </c>
      <c r="AJ1275">
        <f t="shared" si="121"/>
        <v>1.253643835616438E-2</v>
      </c>
      <c r="AK1275" s="53" t="s">
        <v>1338</v>
      </c>
    </row>
    <row r="1276" spans="1:37" ht="33" x14ac:dyDescent="0.3">
      <c r="B1276">
        <v>2022</v>
      </c>
      <c r="C1276">
        <v>72339</v>
      </c>
      <c r="D1276">
        <v>9081811</v>
      </c>
      <c r="E1276" s="1" t="s">
        <v>68</v>
      </c>
      <c r="F1276" s="1" t="s">
        <v>43</v>
      </c>
      <c r="G1276" s="48" t="s">
        <v>44</v>
      </c>
      <c r="H1276" t="s">
        <v>69</v>
      </c>
      <c r="I1276">
        <v>1</v>
      </c>
      <c r="J1276">
        <v>1</v>
      </c>
      <c r="K1276" s="1" t="s">
        <v>70</v>
      </c>
      <c r="L1276">
        <v>1</v>
      </c>
      <c r="M1276">
        <v>1</v>
      </c>
      <c r="N1276">
        <v>7</v>
      </c>
      <c r="O1276">
        <v>24</v>
      </c>
      <c r="P1276">
        <v>8760</v>
      </c>
      <c r="Q1276">
        <v>1</v>
      </c>
      <c r="R1276">
        <v>1</v>
      </c>
      <c r="S1276" s="1" t="s">
        <v>71</v>
      </c>
      <c r="T1276">
        <v>50100410</v>
      </c>
      <c r="U1276" s="53" t="s">
        <v>72</v>
      </c>
      <c r="V1276" s="53" t="s">
        <v>72</v>
      </c>
      <c r="W1276" s="53" t="s">
        <v>35</v>
      </c>
      <c r="X1276">
        <v>78</v>
      </c>
      <c r="Y1276">
        <v>3</v>
      </c>
      <c r="Z1276">
        <v>18</v>
      </c>
      <c r="AA1276">
        <v>1</v>
      </c>
      <c r="AB1276">
        <v>3.839</v>
      </c>
      <c r="AC1276" s="5">
        <v>1</v>
      </c>
      <c r="AD1276" t="s">
        <v>1202</v>
      </c>
      <c r="AE1276" s="5">
        <f t="shared" si="113"/>
        <v>1.5642857142857145</v>
      </c>
      <c r="AF1276" s="5">
        <f t="shared" si="117"/>
        <v>2.7397260273972599E-3</v>
      </c>
      <c r="AG1276">
        <f>AC1276*'2022 EMP Fac Data Metro DC-NoVA'!$AE$26</f>
        <v>1.2125917329999993</v>
      </c>
      <c r="AH1276">
        <f t="shared" si="120"/>
        <v>3.3221691315068469E-3</v>
      </c>
      <c r="AI1276">
        <f>AC1276*'2022 EMP Fac Data Metro DC-NoVA'!$AF$26</f>
        <v>1.3699999999999999</v>
      </c>
      <c r="AJ1276">
        <f t="shared" si="121"/>
        <v>3.7534246575342458E-3</v>
      </c>
      <c r="AK1276" s="53" t="s">
        <v>1338</v>
      </c>
    </row>
    <row r="1277" spans="1:37" ht="33" x14ac:dyDescent="0.3">
      <c r="B1277">
        <v>2022</v>
      </c>
      <c r="C1277">
        <v>72339</v>
      </c>
      <c r="D1277">
        <v>9081811</v>
      </c>
      <c r="E1277" s="1" t="s">
        <v>68</v>
      </c>
      <c r="F1277" s="1" t="s">
        <v>43</v>
      </c>
      <c r="G1277" s="48" t="s">
        <v>44</v>
      </c>
      <c r="H1277" t="s">
        <v>69</v>
      </c>
      <c r="I1277">
        <v>1</v>
      </c>
      <c r="J1277">
        <v>1</v>
      </c>
      <c r="K1277" s="1" t="s">
        <v>70</v>
      </c>
      <c r="L1277">
        <v>1</v>
      </c>
      <c r="M1277">
        <v>1</v>
      </c>
      <c r="N1277">
        <v>7</v>
      </c>
      <c r="O1277">
        <v>24</v>
      </c>
      <c r="P1277">
        <v>8760</v>
      </c>
      <c r="Q1277">
        <v>1</v>
      </c>
      <c r="R1277">
        <v>1</v>
      </c>
      <c r="S1277" s="1" t="s">
        <v>71</v>
      </c>
      <c r="T1277">
        <v>50100410</v>
      </c>
      <c r="U1277" s="53" t="s">
        <v>72</v>
      </c>
      <c r="V1277" s="53" t="s">
        <v>72</v>
      </c>
      <c r="W1277" s="53" t="s">
        <v>31</v>
      </c>
      <c r="X1277">
        <v>78</v>
      </c>
      <c r="Y1277">
        <v>3</v>
      </c>
      <c r="Z1277">
        <v>18</v>
      </c>
      <c r="AA1277">
        <v>1</v>
      </c>
      <c r="AB1277">
        <v>3.839</v>
      </c>
      <c r="AC1277" s="5">
        <v>0</v>
      </c>
      <c r="AD1277" t="s">
        <v>1202</v>
      </c>
      <c r="AE1277" s="5">
        <f t="shared" si="113"/>
        <v>1.5642857142857145</v>
      </c>
      <c r="AF1277" s="5">
        <f t="shared" si="117"/>
        <v>0</v>
      </c>
      <c r="AG1277">
        <v>0</v>
      </c>
      <c r="AH1277">
        <v>0</v>
      </c>
      <c r="AI1277">
        <v>0</v>
      </c>
      <c r="AJ1277">
        <v>0</v>
      </c>
      <c r="AK1277" s="53" t="s">
        <v>1338</v>
      </c>
    </row>
    <row r="1278" spans="1:37" ht="33" x14ac:dyDescent="0.3">
      <c r="B1278">
        <v>2022</v>
      </c>
      <c r="C1278">
        <v>72339</v>
      </c>
      <c r="D1278">
        <v>9081811</v>
      </c>
      <c r="E1278" s="1" t="s">
        <v>68</v>
      </c>
      <c r="F1278" s="1" t="s">
        <v>43</v>
      </c>
      <c r="G1278" s="48" t="s">
        <v>44</v>
      </c>
      <c r="H1278" t="s">
        <v>69</v>
      </c>
      <c r="I1278">
        <v>1</v>
      </c>
      <c r="J1278">
        <v>1</v>
      </c>
      <c r="K1278" s="1" t="s">
        <v>70</v>
      </c>
      <c r="L1278">
        <v>1</v>
      </c>
      <c r="M1278">
        <v>1</v>
      </c>
      <c r="N1278">
        <v>7</v>
      </c>
      <c r="O1278">
        <v>24</v>
      </c>
      <c r="P1278">
        <v>8760</v>
      </c>
      <c r="Q1278">
        <v>1</v>
      </c>
      <c r="R1278">
        <v>1</v>
      </c>
      <c r="S1278" s="1" t="s">
        <v>71</v>
      </c>
      <c r="T1278">
        <v>50100410</v>
      </c>
      <c r="U1278" s="53" t="s">
        <v>72</v>
      </c>
      <c r="V1278" s="53" t="s">
        <v>72</v>
      </c>
      <c r="W1278" s="53" t="s">
        <v>32</v>
      </c>
      <c r="X1278">
        <v>78</v>
      </c>
      <c r="Y1278">
        <v>3</v>
      </c>
      <c r="Z1278">
        <v>18</v>
      </c>
      <c r="AA1278">
        <v>1</v>
      </c>
      <c r="AB1278">
        <v>3.839</v>
      </c>
      <c r="AC1278" s="5">
        <v>0.45</v>
      </c>
      <c r="AD1278" t="s">
        <v>1202</v>
      </c>
      <c r="AE1278" s="5">
        <f t="shared" si="113"/>
        <v>1.5642857142857145</v>
      </c>
      <c r="AF1278" s="5">
        <f t="shared" si="117"/>
        <v>1.2328767123287671E-3</v>
      </c>
      <c r="AG1278">
        <f>AC1278*'2022 EMP Fac Data Metro DC-NoVA'!$AT$26</f>
        <v>0.54566627985000005</v>
      </c>
      <c r="AH1278">
        <f>AG1278*$AF1278/$AC1278</f>
        <v>1.4949761091780822E-3</v>
      </c>
      <c r="AI1278">
        <f>AC1278*'2022 EMP Fac Data Metro DC-NoVA'!$AU$26</f>
        <v>0.61650000000000005</v>
      </c>
      <c r="AJ1278">
        <f>AI1278*$AF1278/$AC1278</f>
        <v>1.6890410958904109E-3</v>
      </c>
      <c r="AK1278" s="53" t="s">
        <v>1334</v>
      </c>
    </row>
    <row r="1279" spans="1:37" ht="33" x14ac:dyDescent="0.3">
      <c r="A1279" t="s">
        <v>595</v>
      </c>
      <c r="B1279">
        <v>2022</v>
      </c>
      <c r="C1279">
        <v>72340</v>
      </c>
      <c r="D1279">
        <v>7520911</v>
      </c>
      <c r="E1279" s="1" t="s">
        <v>1020</v>
      </c>
      <c r="F1279" s="1" t="s">
        <v>45</v>
      </c>
      <c r="G1279" s="49">
        <v>153</v>
      </c>
      <c r="H1279" t="s">
        <v>1021</v>
      </c>
      <c r="I1279">
        <v>1</v>
      </c>
      <c r="J1279">
        <v>1</v>
      </c>
      <c r="K1279" s="1" t="s">
        <v>1022</v>
      </c>
      <c r="L1279">
        <v>1</v>
      </c>
      <c r="M1279">
        <v>1</v>
      </c>
      <c r="N1279">
        <v>7</v>
      </c>
      <c r="O1279">
        <v>24</v>
      </c>
      <c r="P1279">
        <v>8760</v>
      </c>
      <c r="Q1279">
        <v>1</v>
      </c>
      <c r="R1279">
        <v>1</v>
      </c>
      <c r="S1279" s="1" t="s">
        <v>1023</v>
      </c>
      <c r="T1279">
        <v>50400201</v>
      </c>
      <c r="U1279" s="53" t="s">
        <v>36</v>
      </c>
      <c r="V1279" s="53" t="s">
        <v>36</v>
      </c>
      <c r="W1279" s="53" t="s">
        <v>32</v>
      </c>
      <c r="X1279">
        <v>25</v>
      </c>
      <c r="Y1279">
        <v>25</v>
      </c>
      <c r="Z1279">
        <v>25</v>
      </c>
      <c r="AA1279">
        <v>25</v>
      </c>
      <c r="AB1279">
        <v>347971</v>
      </c>
      <c r="AC1279" s="5">
        <v>2.98</v>
      </c>
      <c r="AD1279" t="s">
        <v>1202</v>
      </c>
      <c r="AE1279" s="5">
        <f t="shared" si="113"/>
        <v>13.035714285714286</v>
      </c>
      <c r="AF1279" s="5">
        <f t="shared" si="117"/>
        <v>8.1868131868131876E-3</v>
      </c>
      <c r="AG1279">
        <f>AC1279*'2022 EMP Fac Data Metro DC-NoVA'!$AT$21</f>
        <v>2.9670715789161735</v>
      </c>
      <c r="AH1279">
        <f>AG1279*$AF1279/$AC1279</f>
        <v>8.1512955464730051E-3</v>
      </c>
      <c r="AI1279">
        <f>AC1279*'2022 EMP Fac Data Metro DC-NoVA'!$AU$21</f>
        <v>3.0680763998172464</v>
      </c>
      <c r="AJ1279">
        <f>AI1279*$AF1279/$AC1279</f>
        <v>8.4287813181792501E-3</v>
      </c>
      <c r="AK1279" s="53" t="s">
        <v>1334</v>
      </c>
    </row>
    <row r="1280" spans="1:37" ht="43.2" x14ac:dyDescent="0.3">
      <c r="A1280" t="s">
        <v>595</v>
      </c>
      <c r="B1280">
        <v>2022</v>
      </c>
      <c r="C1280">
        <v>72340</v>
      </c>
      <c r="D1280">
        <v>7520911</v>
      </c>
      <c r="E1280" s="1" t="s">
        <v>1020</v>
      </c>
      <c r="F1280" s="1" t="s">
        <v>45</v>
      </c>
      <c r="G1280" s="49">
        <v>153</v>
      </c>
      <c r="H1280" t="s">
        <v>1021</v>
      </c>
      <c r="I1280">
        <v>2</v>
      </c>
      <c r="J1280" t="s">
        <v>1024</v>
      </c>
      <c r="K1280" s="1" t="s">
        <v>1025</v>
      </c>
      <c r="L1280">
        <v>2</v>
      </c>
      <c r="M1280" t="s">
        <v>1024</v>
      </c>
      <c r="N1280">
        <v>7</v>
      </c>
      <c r="O1280">
        <v>24</v>
      </c>
      <c r="P1280">
        <v>8760</v>
      </c>
      <c r="Q1280">
        <v>2</v>
      </c>
      <c r="R1280">
        <v>2</v>
      </c>
      <c r="S1280" s="1" t="s">
        <v>1027</v>
      </c>
      <c r="T1280">
        <v>39999999</v>
      </c>
      <c r="U1280" s="53" t="s">
        <v>36</v>
      </c>
      <c r="V1280" s="53" t="s">
        <v>57</v>
      </c>
      <c r="W1280" s="53" t="s">
        <v>28</v>
      </c>
      <c r="X1280">
        <v>25</v>
      </c>
      <c r="Y1280">
        <v>25</v>
      </c>
      <c r="Z1280">
        <v>26</v>
      </c>
      <c r="AA1280">
        <v>24</v>
      </c>
      <c r="AB1280">
        <v>14036738</v>
      </c>
      <c r="AC1280" s="5">
        <v>0</v>
      </c>
      <c r="AD1280" t="s">
        <v>1202</v>
      </c>
      <c r="AE1280" s="5">
        <f t="shared" si="113"/>
        <v>13.035714285714286</v>
      </c>
      <c r="AF1280" s="5">
        <f t="shared" si="117"/>
        <v>0</v>
      </c>
      <c r="AG1280">
        <v>0</v>
      </c>
      <c r="AH1280">
        <v>0</v>
      </c>
      <c r="AI1280">
        <v>0</v>
      </c>
      <c r="AJ1280">
        <v>0</v>
      </c>
      <c r="AK1280" s="53" t="s">
        <v>1345</v>
      </c>
    </row>
    <row r="1281" spans="1:37" ht="43.2" x14ac:dyDescent="0.3">
      <c r="A1281" t="s">
        <v>595</v>
      </c>
      <c r="B1281">
        <v>2022</v>
      </c>
      <c r="C1281">
        <v>72340</v>
      </c>
      <c r="D1281">
        <v>7520911</v>
      </c>
      <c r="E1281" s="1" t="s">
        <v>1020</v>
      </c>
      <c r="F1281" s="1" t="s">
        <v>45</v>
      </c>
      <c r="G1281" s="49">
        <v>153</v>
      </c>
      <c r="H1281" t="s">
        <v>1021</v>
      </c>
      <c r="I1281">
        <v>2</v>
      </c>
      <c r="J1281" t="s">
        <v>1024</v>
      </c>
      <c r="K1281" s="1" t="s">
        <v>1025</v>
      </c>
      <c r="L1281">
        <v>2</v>
      </c>
      <c r="M1281" t="s">
        <v>1024</v>
      </c>
      <c r="N1281">
        <v>7</v>
      </c>
      <c r="O1281">
        <v>24</v>
      </c>
      <c r="P1281">
        <v>8760</v>
      </c>
      <c r="Q1281">
        <v>2</v>
      </c>
      <c r="R1281">
        <v>2</v>
      </c>
      <c r="S1281" s="1" t="s">
        <v>1027</v>
      </c>
      <c r="T1281">
        <v>39999999</v>
      </c>
      <c r="U1281" s="53" t="s">
        <v>36</v>
      </c>
      <c r="V1281" s="53" t="s">
        <v>57</v>
      </c>
      <c r="W1281" s="53" t="s">
        <v>29</v>
      </c>
      <c r="X1281">
        <v>25</v>
      </c>
      <c r="Y1281">
        <v>25</v>
      </c>
      <c r="Z1281">
        <v>26</v>
      </c>
      <c r="AA1281">
        <v>24</v>
      </c>
      <c r="AB1281">
        <v>14036738</v>
      </c>
      <c r="AC1281" s="5">
        <v>0</v>
      </c>
      <c r="AD1281" t="s">
        <v>1202</v>
      </c>
      <c r="AE1281" s="5">
        <f t="shared" si="113"/>
        <v>13.035714285714286</v>
      </c>
      <c r="AF1281" s="5">
        <f t="shared" si="117"/>
        <v>0</v>
      </c>
      <c r="AG1281">
        <v>0</v>
      </c>
      <c r="AH1281">
        <v>0</v>
      </c>
      <c r="AI1281">
        <v>0</v>
      </c>
      <c r="AJ1281">
        <v>0</v>
      </c>
      <c r="AK1281" s="53" t="s">
        <v>1345</v>
      </c>
    </row>
    <row r="1282" spans="1:37" ht="43.2" x14ac:dyDescent="0.3">
      <c r="A1282" t="s">
        <v>595</v>
      </c>
      <c r="B1282">
        <v>2022</v>
      </c>
      <c r="C1282">
        <v>72340</v>
      </c>
      <c r="D1282">
        <v>7520911</v>
      </c>
      <c r="E1282" s="1" t="s">
        <v>1020</v>
      </c>
      <c r="F1282" s="1" t="s">
        <v>45</v>
      </c>
      <c r="G1282" s="49">
        <v>153</v>
      </c>
      <c r="H1282" t="s">
        <v>1021</v>
      </c>
      <c r="I1282">
        <v>2</v>
      </c>
      <c r="J1282" t="s">
        <v>1024</v>
      </c>
      <c r="K1282" s="1" t="s">
        <v>1025</v>
      </c>
      <c r="L1282">
        <v>2</v>
      </c>
      <c r="M1282" t="s">
        <v>1024</v>
      </c>
      <c r="N1282">
        <v>7</v>
      </c>
      <c r="O1282">
        <v>24</v>
      </c>
      <c r="P1282">
        <v>8760</v>
      </c>
      <c r="Q1282">
        <v>2</v>
      </c>
      <c r="R1282">
        <v>2</v>
      </c>
      <c r="S1282" s="1" t="s">
        <v>1027</v>
      </c>
      <c r="T1282">
        <v>39999999</v>
      </c>
      <c r="U1282" s="53" t="s">
        <v>36</v>
      </c>
      <c r="V1282" s="53" t="s">
        <v>57</v>
      </c>
      <c r="W1282" s="53" t="s">
        <v>30</v>
      </c>
      <c r="X1282">
        <v>25</v>
      </c>
      <c r="Y1282">
        <v>25</v>
      </c>
      <c r="Z1282">
        <v>26</v>
      </c>
      <c r="AA1282">
        <v>24</v>
      </c>
      <c r="AB1282">
        <v>14036738</v>
      </c>
      <c r="AC1282" s="5">
        <v>0</v>
      </c>
      <c r="AD1282" t="s">
        <v>1202</v>
      </c>
      <c r="AE1282" s="5">
        <f t="shared" ref="AE1282:AE1345" si="122">IF(Y1282=0,0,P1282/(O1282*N1282)*Y1282/100)</f>
        <v>13.035714285714286</v>
      </c>
      <c r="AF1282" s="5">
        <f t="shared" ref="AF1282:AF1313" si="123">IF(AE1282=0,"n/a",IF(AE1282&gt;13,(AC1282*Y1282/100)/(13*N1282),(AC1282*Y1282/100/(AE1282*N1282))))</f>
        <v>0</v>
      </c>
      <c r="AG1282">
        <v>0</v>
      </c>
      <c r="AH1282">
        <v>0</v>
      </c>
      <c r="AI1282">
        <v>0</v>
      </c>
      <c r="AJ1282">
        <v>0</v>
      </c>
      <c r="AK1282" s="53" t="s">
        <v>1345</v>
      </c>
    </row>
    <row r="1283" spans="1:37" ht="43.2" x14ac:dyDescent="0.3">
      <c r="A1283" t="s">
        <v>595</v>
      </c>
      <c r="B1283">
        <v>2022</v>
      </c>
      <c r="C1283">
        <v>72340</v>
      </c>
      <c r="D1283">
        <v>7520911</v>
      </c>
      <c r="E1283" s="1" t="s">
        <v>1020</v>
      </c>
      <c r="F1283" s="1" t="s">
        <v>45</v>
      </c>
      <c r="G1283" s="49">
        <v>153</v>
      </c>
      <c r="H1283" t="s">
        <v>1021</v>
      </c>
      <c r="I1283">
        <v>2</v>
      </c>
      <c r="J1283" t="s">
        <v>1024</v>
      </c>
      <c r="K1283" s="1" t="s">
        <v>1025</v>
      </c>
      <c r="L1283">
        <v>2</v>
      </c>
      <c r="M1283" t="s">
        <v>1024</v>
      </c>
      <c r="N1283">
        <v>7</v>
      </c>
      <c r="O1283">
        <v>24</v>
      </c>
      <c r="P1283">
        <v>8760</v>
      </c>
      <c r="Q1283">
        <v>2</v>
      </c>
      <c r="R1283">
        <v>2</v>
      </c>
      <c r="S1283" s="1" t="s">
        <v>1027</v>
      </c>
      <c r="T1283">
        <v>39999999</v>
      </c>
      <c r="U1283" s="53" t="s">
        <v>36</v>
      </c>
      <c r="V1283" s="53" t="s">
        <v>57</v>
      </c>
      <c r="W1283" s="53" t="s">
        <v>35</v>
      </c>
      <c r="X1283">
        <v>25</v>
      </c>
      <c r="Y1283">
        <v>25</v>
      </c>
      <c r="Z1283">
        <v>26</v>
      </c>
      <c r="AA1283">
        <v>24</v>
      </c>
      <c r="AB1283">
        <v>14036738</v>
      </c>
      <c r="AC1283" s="5">
        <v>0</v>
      </c>
      <c r="AD1283" t="s">
        <v>1202</v>
      </c>
      <c r="AE1283" s="5">
        <f t="shared" si="122"/>
        <v>13.035714285714286</v>
      </c>
      <c r="AF1283" s="5">
        <f t="shared" si="123"/>
        <v>0</v>
      </c>
      <c r="AG1283">
        <v>0</v>
      </c>
      <c r="AH1283">
        <v>0</v>
      </c>
      <c r="AI1283">
        <v>0</v>
      </c>
      <c r="AJ1283">
        <v>0</v>
      </c>
      <c r="AK1283" s="53" t="s">
        <v>1345</v>
      </c>
    </row>
    <row r="1284" spans="1:37" ht="43.2" x14ac:dyDescent="0.3">
      <c r="A1284" t="s">
        <v>595</v>
      </c>
      <c r="B1284">
        <v>2022</v>
      </c>
      <c r="C1284">
        <v>72340</v>
      </c>
      <c r="D1284">
        <v>7520911</v>
      </c>
      <c r="E1284" s="1" t="s">
        <v>1020</v>
      </c>
      <c r="F1284" s="1" t="s">
        <v>45</v>
      </c>
      <c r="G1284" s="49">
        <v>153</v>
      </c>
      <c r="H1284" t="s">
        <v>1021</v>
      </c>
      <c r="I1284">
        <v>2</v>
      </c>
      <c r="J1284" t="s">
        <v>1024</v>
      </c>
      <c r="K1284" s="1" t="s">
        <v>1025</v>
      </c>
      <c r="L1284">
        <v>2</v>
      </c>
      <c r="M1284" t="s">
        <v>1024</v>
      </c>
      <c r="N1284">
        <v>7</v>
      </c>
      <c r="O1284">
        <v>24</v>
      </c>
      <c r="P1284">
        <v>8760</v>
      </c>
      <c r="Q1284">
        <v>2</v>
      </c>
      <c r="R1284">
        <v>2</v>
      </c>
      <c r="S1284" s="1" t="s">
        <v>1027</v>
      </c>
      <c r="T1284">
        <v>39999999</v>
      </c>
      <c r="U1284" s="53" t="s">
        <v>36</v>
      </c>
      <c r="V1284" s="53" t="s">
        <v>57</v>
      </c>
      <c r="W1284" s="53" t="s">
        <v>31</v>
      </c>
      <c r="X1284">
        <v>25</v>
      </c>
      <c r="Y1284">
        <v>25</v>
      </c>
      <c r="Z1284">
        <v>26</v>
      </c>
      <c r="AA1284">
        <v>24</v>
      </c>
      <c r="AB1284">
        <v>14036738</v>
      </c>
      <c r="AC1284" s="5">
        <v>0</v>
      </c>
      <c r="AD1284" t="s">
        <v>1202</v>
      </c>
      <c r="AE1284" s="5">
        <f t="shared" si="122"/>
        <v>13.035714285714286</v>
      </c>
      <c r="AF1284" s="5">
        <f t="shared" si="123"/>
        <v>0</v>
      </c>
      <c r="AG1284">
        <v>0</v>
      </c>
      <c r="AH1284">
        <v>0</v>
      </c>
      <c r="AI1284">
        <v>0</v>
      </c>
      <c r="AJ1284">
        <v>0</v>
      </c>
      <c r="AK1284" s="53" t="s">
        <v>1345</v>
      </c>
    </row>
    <row r="1285" spans="1:37" ht="43.2" x14ac:dyDescent="0.3">
      <c r="A1285" t="s">
        <v>595</v>
      </c>
      <c r="B1285">
        <v>2022</v>
      </c>
      <c r="C1285">
        <v>72340</v>
      </c>
      <c r="D1285">
        <v>7520911</v>
      </c>
      <c r="E1285" s="1" t="s">
        <v>1020</v>
      </c>
      <c r="F1285" s="1" t="s">
        <v>45</v>
      </c>
      <c r="G1285" s="49">
        <v>153</v>
      </c>
      <c r="H1285" t="s">
        <v>1021</v>
      </c>
      <c r="I1285">
        <v>2</v>
      </c>
      <c r="J1285" t="s">
        <v>1024</v>
      </c>
      <c r="K1285" s="1" t="s">
        <v>1025</v>
      </c>
      <c r="L1285">
        <v>2</v>
      </c>
      <c r="M1285" t="s">
        <v>1024</v>
      </c>
      <c r="N1285">
        <v>7</v>
      </c>
      <c r="O1285">
        <v>24</v>
      </c>
      <c r="P1285">
        <v>8760</v>
      </c>
      <c r="Q1285">
        <v>2</v>
      </c>
      <c r="R1285">
        <v>2</v>
      </c>
      <c r="S1285" s="1" t="s">
        <v>1027</v>
      </c>
      <c r="T1285">
        <v>39999999</v>
      </c>
      <c r="U1285" s="53" t="s">
        <v>36</v>
      </c>
      <c r="V1285" s="53" t="s">
        <v>57</v>
      </c>
      <c r="W1285" s="53" t="s">
        <v>32</v>
      </c>
      <c r="X1285">
        <v>25</v>
      </c>
      <c r="Y1285">
        <v>25</v>
      </c>
      <c r="Z1285">
        <v>26</v>
      </c>
      <c r="AA1285">
        <v>24</v>
      </c>
      <c r="AB1285">
        <v>14036738</v>
      </c>
      <c r="AC1285" s="5">
        <v>0</v>
      </c>
      <c r="AD1285" t="s">
        <v>1202</v>
      </c>
      <c r="AE1285" s="5">
        <f t="shared" si="122"/>
        <v>13.035714285714286</v>
      </c>
      <c r="AF1285" s="5">
        <f t="shared" si="123"/>
        <v>0</v>
      </c>
      <c r="AG1285">
        <v>0</v>
      </c>
      <c r="AH1285">
        <v>0</v>
      </c>
      <c r="AI1285">
        <v>0</v>
      </c>
      <c r="AJ1285">
        <v>0</v>
      </c>
      <c r="AK1285" s="53" t="s">
        <v>1345</v>
      </c>
    </row>
    <row r="1286" spans="1:37" ht="43.2" x14ac:dyDescent="0.3">
      <c r="A1286" t="s">
        <v>595</v>
      </c>
      <c r="B1286">
        <v>2022</v>
      </c>
      <c r="C1286">
        <v>72340</v>
      </c>
      <c r="D1286">
        <v>7520911</v>
      </c>
      <c r="E1286" s="1" t="s">
        <v>1020</v>
      </c>
      <c r="F1286" s="1" t="s">
        <v>45</v>
      </c>
      <c r="G1286" s="49">
        <v>153</v>
      </c>
      <c r="H1286" t="s">
        <v>1021</v>
      </c>
      <c r="I1286">
        <v>2</v>
      </c>
      <c r="J1286" t="s">
        <v>1024</v>
      </c>
      <c r="K1286" s="1" t="s">
        <v>1025</v>
      </c>
      <c r="L1286">
        <v>2</v>
      </c>
      <c r="M1286" t="s">
        <v>1024</v>
      </c>
      <c r="N1286">
        <v>7</v>
      </c>
      <c r="O1286">
        <v>24</v>
      </c>
      <c r="P1286">
        <v>8760</v>
      </c>
      <c r="Q1286">
        <v>3</v>
      </c>
      <c r="R1286">
        <v>3</v>
      </c>
      <c r="S1286" s="1" t="s">
        <v>1026</v>
      </c>
      <c r="T1286">
        <v>39999999</v>
      </c>
      <c r="U1286" s="53" t="s">
        <v>36</v>
      </c>
      <c r="V1286" s="53" t="s">
        <v>38</v>
      </c>
      <c r="W1286" s="53" t="s">
        <v>28</v>
      </c>
      <c r="X1286">
        <v>25</v>
      </c>
      <c r="Y1286">
        <v>25</v>
      </c>
      <c r="Z1286">
        <v>25</v>
      </c>
      <c r="AA1286">
        <v>25</v>
      </c>
      <c r="AB1286">
        <v>16497</v>
      </c>
      <c r="AC1286" s="5">
        <v>75.556259999999995</v>
      </c>
      <c r="AD1286" t="s">
        <v>1202</v>
      </c>
      <c r="AE1286" s="5">
        <f t="shared" si="122"/>
        <v>13.035714285714286</v>
      </c>
      <c r="AF1286" s="5">
        <f t="shared" si="123"/>
        <v>0.20757214285714284</v>
      </c>
      <c r="AG1286">
        <v>0</v>
      </c>
      <c r="AH1286">
        <f t="shared" ref="AH1286:AH1291" si="124">AG1286*$AF1286/$AC1286</f>
        <v>0</v>
      </c>
      <c r="AI1286">
        <v>0</v>
      </c>
      <c r="AJ1286">
        <f t="shared" ref="AJ1286:AJ1291" si="125">AI1286*$AF1286/$AC1286</f>
        <v>0</v>
      </c>
      <c r="AK1286" s="53" t="s">
        <v>1345</v>
      </c>
    </row>
    <row r="1287" spans="1:37" ht="43.2" x14ac:dyDescent="0.3">
      <c r="A1287" t="s">
        <v>595</v>
      </c>
      <c r="B1287">
        <v>2022</v>
      </c>
      <c r="C1287">
        <v>72340</v>
      </c>
      <c r="D1287">
        <v>7520911</v>
      </c>
      <c r="E1287" s="1" t="s">
        <v>1020</v>
      </c>
      <c r="F1287" s="1" t="s">
        <v>45</v>
      </c>
      <c r="G1287" s="49">
        <v>153</v>
      </c>
      <c r="H1287" t="s">
        <v>1021</v>
      </c>
      <c r="I1287">
        <v>2</v>
      </c>
      <c r="J1287" t="s">
        <v>1024</v>
      </c>
      <c r="K1287" s="1" t="s">
        <v>1025</v>
      </c>
      <c r="L1287">
        <v>2</v>
      </c>
      <c r="M1287" t="s">
        <v>1024</v>
      </c>
      <c r="N1287">
        <v>7</v>
      </c>
      <c r="O1287">
        <v>24</v>
      </c>
      <c r="P1287">
        <v>8760</v>
      </c>
      <c r="Q1287">
        <v>3</v>
      </c>
      <c r="R1287">
        <v>3</v>
      </c>
      <c r="S1287" s="1" t="s">
        <v>1026</v>
      </c>
      <c r="T1287">
        <v>39999999</v>
      </c>
      <c r="U1287" s="53" t="s">
        <v>36</v>
      </c>
      <c r="V1287" s="53" t="s">
        <v>38</v>
      </c>
      <c r="W1287" s="53" t="s">
        <v>29</v>
      </c>
      <c r="X1287">
        <v>25</v>
      </c>
      <c r="Y1287">
        <v>25</v>
      </c>
      <c r="Z1287">
        <v>25</v>
      </c>
      <c r="AA1287">
        <v>25</v>
      </c>
      <c r="AB1287">
        <v>16497</v>
      </c>
      <c r="AC1287" s="5">
        <v>21.858525</v>
      </c>
      <c r="AD1287" t="s">
        <v>1202</v>
      </c>
      <c r="AE1287" s="5">
        <f t="shared" si="122"/>
        <v>13.035714285714286</v>
      </c>
      <c r="AF1287" s="5">
        <f t="shared" si="123"/>
        <v>6.0050892857142858E-2</v>
      </c>
      <c r="AG1287">
        <v>0</v>
      </c>
      <c r="AH1287">
        <f t="shared" si="124"/>
        <v>0</v>
      </c>
      <c r="AI1287">
        <v>0</v>
      </c>
      <c r="AJ1287">
        <f t="shared" si="125"/>
        <v>0</v>
      </c>
      <c r="AK1287" s="53" t="s">
        <v>1345</v>
      </c>
    </row>
    <row r="1288" spans="1:37" ht="43.2" x14ac:dyDescent="0.3">
      <c r="A1288" t="s">
        <v>595</v>
      </c>
      <c r="B1288">
        <v>2022</v>
      </c>
      <c r="C1288">
        <v>72340</v>
      </c>
      <c r="D1288">
        <v>7520911</v>
      </c>
      <c r="E1288" s="1" t="s">
        <v>1020</v>
      </c>
      <c r="F1288" s="1" t="s">
        <v>45</v>
      </c>
      <c r="G1288" s="49">
        <v>153</v>
      </c>
      <c r="H1288" t="s">
        <v>1021</v>
      </c>
      <c r="I1288">
        <v>2</v>
      </c>
      <c r="J1288" t="s">
        <v>1024</v>
      </c>
      <c r="K1288" s="1" t="s">
        <v>1025</v>
      </c>
      <c r="L1288">
        <v>2</v>
      </c>
      <c r="M1288" t="s">
        <v>1024</v>
      </c>
      <c r="N1288">
        <v>7</v>
      </c>
      <c r="O1288">
        <v>24</v>
      </c>
      <c r="P1288">
        <v>8760</v>
      </c>
      <c r="Q1288">
        <v>3</v>
      </c>
      <c r="R1288">
        <v>3</v>
      </c>
      <c r="S1288" s="1" t="s">
        <v>1026</v>
      </c>
      <c r="T1288">
        <v>39999999</v>
      </c>
      <c r="U1288" s="53" t="s">
        <v>36</v>
      </c>
      <c r="V1288" s="53" t="s">
        <v>38</v>
      </c>
      <c r="W1288" s="53" t="s">
        <v>30</v>
      </c>
      <c r="X1288">
        <v>25</v>
      </c>
      <c r="Y1288">
        <v>25</v>
      </c>
      <c r="Z1288">
        <v>25</v>
      </c>
      <c r="AA1288">
        <v>25</v>
      </c>
      <c r="AB1288">
        <v>16497</v>
      </c>
      <c r="AC1288" s="5">
        <v>4.8666150000000004</v>
      </c>
      <c r="AD1288" t="s">
        <v>1202</v>
      </c>
      <c r="AE1288" s="5">
        <f t="shared" si="122"/>
        <v>13.035714285714286</v>
      </c>
      <c r="AF1288" s="5">
        <f t="shared" si="123"/>
        <v>1.3369821428571429E-2</v>
      </c>
      <c r="AG1288">
        <v>0</v>
      </c>
      <c r="AH1288">
        <f t="shared" si="124"/>
        <v>0</v>
      </c>
      <c r="AI1288">
        <v>0</v>
      </c>
      <c r="AJ1288">
        <f t="shared" si="125"/>
        <v>0</v>
      </c>
      <c r="AK1288" s="53" t="s">
        <v>1345</v>
      </c>
    </row>
    <row r="1289" spans="1:37" ht="43.2" x14ac:dyDescent="0.3">
      <c r="A1289" t="s">
        <v>595</v>
      </c>
      <c r="B1289">
        <v>2022</v>
      </c>
      <c r="C1289">
        <v>72340</v>
      </c>
      <c r="D1289">
        <v>7520911</v>
      </c>
      <c r="E1289" s="1" t="s">
        <v>1020</v>
      </c>
      <c r="F1289" s="1" t="s">
        <v>45</v>
      </c>
      <c r="G1289" s="49">
        <v>153</v>
      </c>
      <c r="H1289" t="s">
        <v>1021</v>
      </c>
      <c r="I1289">
        <v>2</v>
      </c>
      <c r="J1289" t="s">
        <v>1024</v>
      </c>
      <c r="K1289" s="1" t="s">
        <v>1025</v>
      </c>
      <c r="L1289">
        <v>2</v>
      </c>
      <c r="M1289" t="s">
        <v>1024</v>
      </c>
      <c r="N1289">
        <v>7</v>
      </c>
      <c r="O1289">
        <v>24</v>
      </c>
      <c r="P1289">
        <v>8760</v>
      </c>
      <c r="Q1289">
        <v>3</v>
      </c>
      <c r="R1289">
        <v>3</v>
      </c>
      <c r="S1289" s="1" t="s">
        <v>1026</v>
      </c>
      <c r="T1289">
        <v>39999999</v>
      </c>
      <c r="U1289" s="53" t="s">
        <v>36</v>
      </c>
      <c r="V1289" s="53" t="s">
        <v>38</v>
      </c>
      <c r="W1289" s="53" t="s">
        <v>35</v>
      </c>
      <c r="X1289">
        <v>25</v>
      </c>
      <c r="Y1289">
        <v>25</v>
      </c>
      <c r="Z1289">
        <v>25</v>
      </c>
      <c r="AA1289">
        <v>25</v>
      </c>
      <c r="AB1289">
        <v>16497</v>
      </c>
      <c r="AC1289" s="5">
        <v>4.8666150000000004</v>
      </c>
      <c r="AD1289" t="s">
        <v>1202</v>
      </c>
      <c r="AE1289" s="5">
        <f t="shared" si="122"/>
        <v>13.035714285714286</v>
      </c>
      <c r="AF1289" s="5">
        <f t="shared" si="123"/>
        <v>1.3369821428571429E-2</v>
      </c>
      <c r="AG1289">
        <v>0</v>
      </c>
      <c r="AH1289">
        <f t="shared" si="124"/>
        <v>0</v>
      </c>
      <c r="AI1289">
        <v>0</v>
      </c>
      <c r="AJ1289">
        <f t="shared" si="125"/>
        <v>0</v>
      </c>
      <c r="AK1289" s="53" t="s">
        <v>1345</v>
      </c>
    </row>
    <row r="1290" spans="1:37" ht="43.2" x14ac:dyDescent="0.3">
      <c r="A1290" t="s">
        <v>595</v>
      </c>
      <c r="B1290">
        <v>2022</v>
      </c>
      <c r="C1290">
        <v>72340</v>
      </c>
      <c r="D1290">
        <v>7520911</v>
      </c>
      <c r="E1290" s="1" t="s">
        <v>1020</v>
      </c>
      <c r="F1290" s="1" t="s">
        <v>45</v>
      </c>
      <c r="G1290" s="49">
        <v>153</v>
      </c>
      <c r="H1290" t="s">
        <v>1021</v>
      </c>
      <c r="I1290">
        <v>2</v>
      </c>
      <c r="J1290" t="s">
        <v>1024</v>
      </c>
      <c r="K1290" s="1" t="s">
        <v>1025</v>
      </c>
      <c r="L1290">
        <v>2</v>
      </c>
      <c r="M1290" t="s">
        <v>1024</v>
      </c>
      <c r="N1290">
        <v>7</v>
      </c>
      <c r="O1290">
        <v>24</v>
      </c>
      <c r="P1290">
        <v>8760</v>
      </c>
      <c r="Q1290">
        <v>3</v>
      </c>
      <c r="R1290">
        <v>3</v>
      </c>
      <c r="S1290" s="1" t="s">
        <v>1026</v>
      </c>
      <c r="T1290">
        <v>39999999</v>
      </c>
      <c r="U1290" s="53" t="s">
        <v>36</v>
      </c>
      <c r="V1290" s="53" t="s">
        <v>38</v>
      </c>
      <c r="W1290" s="53" t="s">
        <v>31</v>
      </c>
      <c r="X1290">
        <v>25</v>
      </c>
      <c r="Y1290">
        <v>25</v>
      </c>
      <c r="Z1290">
        <v>25</v>
      </c>
      <c r="AA1290">
        <v>25</v>
      </c>
      <c r="AB1290">
        <v>16497</v>
      </c>
      <c r="AC1290" s="5">
        <v>11.465415</v>
      </c>
      <c r="AD1290" t="s">
        <v>1202</v>
      </c>
      <c r="AE1290" s="5">
        <f t="shared" si="122"/>
        <v>13.035714285714286</v>
      </c>
      <c r="AF1290" s="5">
        <f t="shared" si="123"/>
        <v>3.1498392857142857E-2</v>
      </c>
      <c r="AG1290">
        <v>0</v>
      </c>
      <c r="AH1290">
        <f t="shared" si="124"/>
        <v>0</v>
      </c>
      <c r="AI1290">
        <v>0</v>
      </c>
      <c r="AJ1290">
        <f t="shared" si="125"/>
        <v>0</v>
      </c>
      <c r="AK1290" s="53" t="s">
        <v>1345</v>
      </c>
    </row>
    <row r="1291" spans="1:37" ht="43.2" x14ac:dyDescent="0.3">
      <c r="A1291" t="s">
        <v>595</v>
      </c>
      <c r="B1291">
        <v>2022</v>
      </c>
      <c r="C1291">
        <v>72340</v>
      </c>
      <c r="D1291">
        <v>7520911</v>
      </c>
      <c r="E1291" s="1" t="s">
        <v>1020</v>
      </c>
      <c r="F1291" s="1" t="s">
        <v>45</v>
      </c>
      <c r="G1291" s="49">
        <v>153</v>
      </c>
      <c r="H1291" t="s">
        <v>1021</v>
      </c>
      <c r="I1291">
        <v>2</v>
      </c>
      <c r="J1291" t="s">
        <v>1024</v>
      </c>
      <c r="K1291" s="1" t="s">
        <v>1025</v>
      </c>
      <c r="L1291">
        <v>2</v>
      </c>
      <c r="M1291" t="s">
        <v>1024</v>
      </c>
      <c r="N1291">
        <v>7</v>
      </c>
      <c r="O1291">
        <v>24</v>
      </c>
      <c r="P1291">
        <v>8760</v>
      </c>
      <c r="Q1291">
        <v>3</v>
      </c>
      <c r="R1291">
        <v>3</v>
      </c>
      <c r="S1291" s="1" t="s">
        <v>1026</v>
      </c>
      <c r="T1291">
        <v>39999999</v>
      </c>
      <c r="U1291" s="53" t="s">
        <v>36</v>
      </c>
      <c r="V1291" s="53" t="s">
        <v>38</v>
      </c>
      <c r="W1291" s="53" t="s">
        <v>32</v>
      </c>
      <c r="X1291">
        <v>25</v>
      </c>
      <c r="Y1291">
        <v>25</v>
      </c>
      <c r="Z1291">
        <v>25</v>
      </c>
      <c r="AA1291">
        <v>25</v>
      </c>
      <c r="AB1291">
        <v>16497</v>
      </c>
      <c r="AC1291" s="5">
        <v>7.84</v>
      </c>
      <c r="AD1291" t="s">
        <v>1202</v>
      </c>
      <c r="AE1291" s="5">
        <f t="shared" si="122"/>
        <v>13.035714285714286</v>
      </c>
      <c r="AF1291" s="5">
        <f t="shared" si="123"/>
        <v>2.1538461538461538E-2</v>
      </c>
      <c r="AG1291">
        <v>0</v>
      </c>
      <c r="AH1291">
        <f t="shared" si="124"/>
        <v>0</v>
      </c>
      <c r="AI1291">
        <v>0</v>
      </c>
      <c r="AJ1291">
        <f t="shared" si="125"/>
        <v>0</v>
      </c>
      <c r="AK1291" s="53" t="s">
        <v>1345</v>
      </c>
    </row>
    <row r="1292" spans="1:37" ht="43.2" x14ac:dyDescent="0.3">
      <c r="A1292" t="s">
        <v>595</v>
      </c>
      <c r="B1292">
        <v>2022</v>
      </c>
      <c r="C1292">
        <v>72340</v>
      </c>
      <c r="D1292">
        <v>7520911</v>
      </c>
      <c r="E1292" s="1" t="s">
        <v>1020</v>
      </c>
      <c r="F1292" s="1" t="s">
        <v>45</v>
      </c>
      <c r="G1292" s="49">
        <v>153</v>
      </c>
      <c r="H1292" t="s">
        <v>1021</v>
      </c>
      <c r="I1292">
        <v>3</v>
      </c>
      <c r="J1292">
        <v>3</v>
      </c>
      <c r="K1292" s="1" t="s">
        <v>1028</v>
      </c>
      <c r="L1292">
        <v>3</v>
      </c>
      <c r="M1292">
        <v>3</v>
      </c>
      <c r="N1292">
        <v>7</v>
      </c>
      <c r="O1292">
        <v>24</v>
      </c>
      <c r="P1292">
        <v>8760</v>
      </c>
      <c r="Q1292">
        <v>1</v>
      </c>
      <c r="R1292">
        <v>1</v>
      </c>
      <c r="S1292" s="1" t="s">
        <v>1029</v>
      </c>
      <c r="T1292">
        <v>50100421</v>
      </c>
      <c r="U1292" s="53" t="s">
        <v>72</v>
      </c>
      <c r="V1292" s="53" t="s">
        <v>72</v>
      </c>
      <c r="W1292" s="53" t="s">
        <v>28</v>
      </c>
      <c r="X1292">
        <v>25</v>
      </c>
      <c r="Y1292">
        <v>25</v>
      </c>
      <c r="Z1292">
        <v>25</v>
      </c>
      <c r="AA1292">
        <v>25</v>
      </c>
      <c r="AB1292">
        <v>0</v>
      </c>
      <c r="AC1292" s="5">
        <v>0</v>
      </c>
      <c r="AD1292" t="s">
        <v>1202</v>
      </c>
      <c r="AE1292" s="5">
        <f t="shared" si="122"/>
        <v>13.035714285714286</v>
      </c>
      <c r="AF1292" s="5">
        <f t="shared" si="123"/>
        <v>0</v>
      </c>
      <c r="AG1292">
        <v>0</v>
      </c>
      <c r="AH1292">
        <v>0</v>
      </c>
      <c r="AI1292">
        <v>0</v>
      </c>
      <c r="AJ1292">
        <v>0</v>
      </c>
      <c r="AK1292" s="53" t="s">
        <v>1334</v>
      </c>
    </row>
    <row r="1293" spans="1:37" ht="43.2" x14ac:dyDescent="0.3">
      <c r="A1293" t="s">
        <v>595</v>
      </c>
      <c r="B1293">
        <v>2022</v>
      </c>
      <c r="C1293">
        <v>72340</v>
      </c>
      <c r="D1293">
        <v>7520911</v>
      </c>
      <c r="E1293" s="1" t="s">
        <v>1020</v>
      </c>
      <c r="F1293" s="1" t="s">
        <v>45</v>
      </c>
      <c r="G1293" s="49">
        <v>153</v>
      </c>
      <c r="H1293" t="s">
        <v>1021</v>
      </c>
      <c r="I1293">
        <v>3</v>
      </c>
      <c r="J1293">
        <v>3</v>
      </c>
      <c r="K1293" s="1" t="s">
        <v>1028</v>
      </c>
      <c r="L1293">
        <v>3</v>
      </c>
      <c r="M1293">
        <v>3</v>
      </c>
      <c r="N1293">
        <v>7</v>
      </c>
      <c r="O1293">
        <v>24</v>
      </c>
      <c r="P1293">
        <v>8760</v>
      </c>
      <c r="Q1293">
        <v>1</v>
      </c>
      <c r="R1293">
        <v>1</v>
      </c>
      <c r="S1293" s="1" t="s">
        <v>1029</v>
      </c>
      <c r="T1293">
        <v>50100421</v>
      </c>
      <c r="U1293" s="53" t="s">
        <v>72</v>
      </c>
      <c r="V1293" s="53" t="s">
        <v>72</v>
      </c>
      <c r="W1293" s="53" t="s">
        <v>29</v>
      </c>
      <c r="X1293">
        <v>25</v>
      </c>
      <c r="Y1293">
        <v>25</v>
      </c>
      <c r="Z1293">
        <v>25</v>
      </c>
      <c r="AA1293">
        <v>25</v>
      </c>
      <c r="AB1293">
        <v>0</v>
      </c>
      <c r="AC1293" s="5">
        <v>0</v>
      </c>
      <c r="AD1293" t="s">
        <v>1202</v>
      </c>
      <c r="AE1293" s="5">
        <f t="shared" si="122"/>
        <v>13.035714285714286</v>
      </c>
      <c r="AF1293" s="5">
        <f t="shared" si="123"/>
        <v>0</v>
      </c>
      <c r="AG1293">
        <v>0</v>
      </c>
      <c r="AH1293">
        <v>0</v>
      </c>
      <c r="AI1293">
        <v>0</v>
      </c>
      <c r="AJ1293">
        <v>0</v>
      </c>
      <c r="AK1293" s="53" t="s">
        <v>1334</v>
      </c>
    </row>
    <row r="1294" spans="1:37" ht="43.2" x14ac:dyDescent="0.3">
      <c r="A1294" t="s">
        <v>595</v>
      </c>
      <c r="B1294">
        <v>2022</v>
      </c>
      <c r="C1294">
        <v>72340</v>
      </c>
      <c r="D1294">
        <v>7520911</v>
      </c>
      <c r="E1294" s="1" t="s">
        <v>1020</v>
      </c>
      <c r="F1294" s="1" t="s">
        <v>45</v>
      </c>
      <c r="G1294" s="49">
        <v>153</v>
      </c>
      <c r="H1294" t="s">
        <v>1021</v>
      </c>
      <c r="I1294">
        <v>3</v>
      </c>
      <c r="J1294">
        <v>3</v>
      </c>
      <c r="K1294" s="1" t="s">
        <v>1028</v>
      </c>
      <c r="L1294">
        <v>3</v>
      </c>
      <c r="M1294">
        <v>3</v>
      </c>
      <c r="N1294">
        <v>7</v>
      </c>
      <c r="O1294">
        <v>24</v>
      </c>
      <c r="P1294">
        <v>8760</v>
      </c>
      <c r="Q1294">
        <v>1</v>
      </c>
      <c r="R1294">
        <v>1</v>
      </c>
      <c r="S1294" s="1" t="s">
        <v>1029</v>
      </c>
      <c r="T1294">
        <v>50100421</v>
      </c>
      <c r="U1294" s="53" t="s">
        <v>72</v>
      </c>
      <c r="V1294" s="53" t="s">
        <v>72</v>
      </c>
      <c r="W1294" s="53" t="s">
        <v>30</v>
      </c>
      <c r="X1294">
        <v>25</v>
      </c>
      <c r="Y1294">
        <v>25</v>
      </c>
      <c r="Z1294">
        <v>25</v>
      </c>
      <c r="AA1294">
        <v>25</v>
      </c>
      <c r="AB1294">
        <v>0</v>
      </c>
      <c r="AC1294" s="5">
        <v>0</v>
      </c>
      <c r="AD1294" t="s">
        <v>1202</v>
      </c>
      <c r="AE1294" s="5">
        <f t="shared" si="122"/>
        <v>13.035714285714286</v>
      </c>
      <c r="AF1294" s="5">
        <f t="shared" si="123"/>
        <v>0</v>
      </c>
      <c r="AG1294">
        <v>0</v>
      </c>
      <c r="AH1294">
        <v>0</v>
      </c>
      <c r="AI1294">
        <v>0</v>
      </c>
      <c r="AJ1294">
        <v>0</v>
      </c>
      <c r="AK1294" s="53" t="s">
        <v>1334</v>
      </c>
    </row>
    <row r="1295" spans="1:37" ht="43.2" x14ac:dyDescent="0.3">
      <c r="A1295" t="s">
        <v>595</v>
      </c>
      <c r="B1295">
        <v>2022</v>
      </c>
      <c r="C1295">
        <v>72340</v>
      </c>
      <c r="D1295">
        <v>7520911</v>
      </c>
      <c r="E1295" s="1" t="s">
        <v>1020</v>
      </c>
      <c r="F1295" s="1" t="s">
        <v>45</v>
      </c>
      <c r="G1295" s="49">
        <v>153</v>
      </c>
      <c r="H1295" t="s">
        <v>1021</v>
      </c>
      <c r="I1295">
        <v>3</v>
      </c>
      <c r="J1295">
        <v>3</v>
      </c>
      <c r="K1295" s="1" t="s">
        <v>1028</v>
      </c>
      <c r="L1295">
        <v>3</v>
      </c>
      <c r="M1295">
        <v>3</v>
      </c>
      <c r="N1295">
        <v>7</v>
      </c>
      <c r="O1295">
        <v>24</v>
      </c>
      <c r="P1295">
        <v>8760</v>
      </c>
      <c r="Q1295">
        <v>1</v>
      </c>
      <c r="R1295">
        <v>1</v>
      </c>
      <c r="S1295" s="1" t="s">
        <v>1029</v>
      </c>
      <c r="T1295">
        <v>50100421</v>
      </c>
      <c r="U1295" s="53" t="s">
        <v>72</v>
      </c>
      <c r="V1295" s="53" t="s">
        <v>72</v>
      </c>
      <c r="W1295" s="53" t="s">
        <v>35</v>
      </c>
      <c r="X1295">
        <v>25</v>
      </c>
      <c r="Y1295">
        <v>25</v>
      </c>
      <c r="Z1295">
        <v>25</v>
      </c>
      <c r="AA1295">
        <v>25</v>
      </c>
      <c r="AB1295">
        <v>0</v>
      </c>
      <c r="AC1295" s="5">
        <v>0</v>
      </c>
      <c r="AD1295" t="s">
        <v>1202</v>
      </c>
      <c r="AE1295" s="5">
        <f t="shared" si="122"/>
        <v>13.035714285714286</v>
      </c>
      <c r="AF1295" s="5">
        <f t="shared" si="123"/>
        <v>0</v>
      </c>
      <c r="AG1295">
        <v>0</v>
      </c>
      <c r="AH1295">
        <v>0</v>
      </c>
      <c r="AI1295">
        <v>0</v>
      </c>
      <c r="AJ1295">
        <v>0</v>
      </c>
      <c r="AK1295" s="53" t="s">
        <v>1334</v>
      </c>
    </row>
    <row r="1296" spans="1:37" ht="43.2" x14ac:dyDescent="0.3">
      <c r="A1296" t="s">
        <v>595</v>
      </c>
      <c r="B1296">
        <v>2022</v>
      </c>
      <c r="C1296">
        <v>72340</v>
      </c>
      <c r="D1296">
        <v>7520911</v>
      </c>
      <c r="E1296" s="1" t="s">
        <v>1020</v>
      </c>
      <c r="F1296" s="1" t="s">
        <v>45</v>
      </c>
      <c r="G1296" s="49">
        <v>153</v>
      </c>
      <c r="H1296" t="s">
        <v>1021</v>
      </c>
      <c r="I1296">
        <v>3</v>
      </c>
      <c r="J1296">
        <v>3</v>
      </c>
      <c r="K1296" s="1" t="s">
        <v>1028</v>
      </c>
      <c r="L1296">
        <v>3</v>
      </c>
      <c r="M1296">
        <v>3</v>
      </c>
      <c r="N1296">
        <v>7</v>
      </c>
      <c r="O1296">
        <v>24</v>
      </c>
      <c r="P1296">
        <v>8760</v>
      </c>
      <c r="Q1296">
        <v>1</v>
      </c>
      <c r="R1296">
        <v>1</v>
      </c>
      <c r="S1296" s="1" t="s">
        <v>1029</v>
      </c>
      <c r="T1296">
        <v>50100421</v>
      </c>
      <c r="U1296" s="53" t="s">
        <v>72</v>
      </c>
      <c r="V1296" s="53" t="s">
        <v>72</v>
      </c>
      <c r="W1296" s="53" t="s">
        <v>31</v>
      </c>
      <c r="X1296">
        <v>25</v>
      </c>
      <c r="Y1296">
        <v>25</v>
      </c>
      <c r="Z1296">
        <v>25</v>
      </c>
      <c r="AA1296">
        <v>25</v>
      </c>
      <c r="AB1296">
        <v>0</v>
      </c>
      <c r="AC1296" s="5">
        <v>0</v>
      </c>
      <c r="AD1296" t="s">
        <v>1202</v>
      </c>
      <c r="AE1296" s="5">
        <f t="shared" si="122"/>
        <v>13.035714285714286</v>
      </c>
      <c r="AF1296" s="5">
        <f t="shared" si="123"/>
        <v>0</v>
      </c>
      <c r="AG1296">
        <v>0</v>
      </c>
      <c r="AH1296">
        <v>0</v>
      </c>
      <c r="AI1296">
        <v>0</v>
      </c>
      <c r="AJ1296">
        <v>0</v>
      </c>
      <c r="AK1296" s="53" t="s">
        <v>1334</v>
      </c>
    </row>
    <row r="1297" spans="1:37" ht="43.2" x14ac:dyDescent="0.3">
      <c r="A1297" t="s">
        <v>595</v>
      </c>
      <c r="B1297">
        <v>2022</v>
      </c>
      <c r="C1297">
        <v>72340</v>
      </c>
      <c r="D1297">
        <v>7520911</v>
      </c>
      <c r="E1297" s="1" t="s">
        <v>1020</v>
      </c>
      <c r="F1297" s="1" t="s">
        <v>45</v>
      </c>
      <c r="G1297" s="49">
        <v>153</v>
      </c>
      <c r="H1297" t="s">
        <v>1021</v>
      </c>
      <c r="I1297">
        <v>3</v>
      </c>
      <c r="J1297">
        <v>3</v>
      </c>
      <c r="K1297" s="1" t="s">
        <v>1028</v>
      </c>
      <c r="L1297">
        <v>3</v>
      </c>
      <c r="M1297">
        <v>3</v>
      </c>
      <c r="N1297">
        <v>7</v>
      </c>
      <c r="O1297">
        <v>24</v>
      </c>
      <c r="P1297">
        <v>8760</v>
      </c>
      <c r="Q1297">
        <v>1</v>
      </c>
      <c r="R1297">
        <v>1</v>
      </c>
      <c r="S1297" s="1" t="s">
        <v>1029</v>
      </c>
      <c r="T1297">
        <v>50100421</v>
      </c>
      <c r="U1297" s="53" t="s">
        <v>72</v>
      </c>
      <c r="V1297" s="53" t="s">
        <v>72</v>
      </c>
      <c r="W1297" s="53" t="s">
        <v>32</v>
      </c>
      <c r="X1297">
        <v>25</v>
      </c>
      <c r="Y1297">
        <v>25</v>
      </c>
      <c r="Z1297">
        <v>25</v>
      </c>
      <c r="AA1297">
        <v>25</v>
      </c>
      <c r="AB1297">
        <v>0</v>
      </c>
      <c r="AC1297" s="5">
        <v>0</v>
      </c>
      <c r="AD1297" t="s">
        <v>1202</v>
      </c>
      <c r="AE1297" s="5">
        <f t="shared" si="122"/>
        <v>13.035714285714286</v>
      </c>
      <c r="AF1297" s="5">
        <f t="shared" si="123"/>
        <v>0</v>
      </c>
      <c r="AG1297">
        <v>0</v>
      </c>
      <c r="AH1297">
        <v>0</v>
      </c>
      <c r="AI1297">
        <v>0</v>
      </c>
      <c r="AJ1297">
        <v>0</v>
      </c>
      <c r="AK1297" s="53" t="s">
        <v>1334</v>
      </c>
    </row>
    <row r="1298" spans="1:37" ht="43.2" x14ac:dyDescent="0.3">
      <c r="A1298" t="s">
        <v>595</v>
      </c>
      <c r="B1298">
        <v>2022</v>
      </c>
      <c r="C1298">
        <v>72340</v>
      </c>
      <c r="D1298">
        <v>7520911</v>
      </c>
      <c r="E1298" s="1" t="s">
        <v>1020</v>
      </c>
      <c r="F1298" s="1" t="s">
        <v>45</v>
      </c>
      <c r="G1298" s="49">
        <v>153</v>
      </c>
      <c r="H1298" t="s">
        <v>1021</v>
      </c>
      <c r="I1298">
        <v>4</v>
      </c>
      <c r="J1298" t="s">
        <v>1030</v>
      </c>
      <c r="K1298" s="1" t="s">
        <v>1031</v>
      </c>
      <c r="L1298">
        <v>4</v>
      </c>
      <c r="M1298" t="s">
        <v>1030</v>
      </c>
      <c r="N1298">
        <v>7</v>
      </c>
      <c r="O1298">
        <v>24</v>
      </c>
      <c r="P1298">
        <v>8760</v>
      </c>
      <c r="Q1298">
        <v>1</v>
      </c>
      <c r="R1298" t="s">
        <v>1030</v>
      </c>
      <c r="S1298" s="1" t="s">
        <v>1032</v>
      </c>
      <c r="T1298">
        <v>50100410</v>
      </c>
      <c r="U1298" s="53" t="s">
        <v>72</v>
      </c>
      <c r="V1298" s="53" t="s">
        <v>72</v>
      </c>
      <c r="W1298" s="53" t="s">
        <v>28</v>
      </c>
      <c r="X1298">
        <v>36</v>
      </c>
      <c r="Y1298">
        <v>23</v>
      </c>
      <c r="Z1298">
        <v>17</v>
      </c>
      <c r="AA1298">
        <v>24</v>
      </c>
      <c r="AB1298">
        <v>201.96799999999999</v>
      </c>
      <c r="AC1298" s="5">
        <v>9.59</v>
      </c>
      <c r="AD1298" t="s">
        <v>1202</v>
      </c>
      <c r="AE1298" s="5">
        <f t="shared" si="122"/>
        <v>11.992857142857144</v>
      </c>
      <c r="AF1298" s="5">
        <f t="shared" si="123"/>
        <v>2.6273972602739722E-2</v>
      </c>
      <c r="AG1298">
        <f>AC1298*'2022 EMP Fac Data Metro DC-NoVA'!$AE$21</f>
        <v>10.193746670439635</v>
      </c>
      <c r="AH1298">
        <f t="shared" ref="AH1298:AH1315" si="126">AG1298*$AF1298/$AC1298</f>
        <v>2.7928073069697627E-2</v>
      </c>
      <c r="AI1298">
        <f>AC1298*'2022 EMP Fac Data Metro DC-NoVA'!$AF$21</f>
        <v>10.886237951414236</v>
      </c>
      <c r="AJ1298">
        <f t="shared" ref="AJ1298:AJ1315" si="127">AI1298*$AF1298/$AC1298</f>
        <v>2.982530945592941E-2</v>
      </c>
      <c r="AK1298" s="53" t="s">
        <v>1334</v>
      </c>
    </row>
    <row r="1299" spans="1:37" ht="43.2" x14ac:dyDescent="0.3">
      <c r="A1299" t="s">
        <v>595</v>
      </c>
      <c r="B1299">
        <v>2022</v>
      </c>
      <c r="C1299">
        <v>72340</v>
      </c>
      <c r="D1299">
        <v>7520911</v>
      </c>
      <c r="E1299" s="1" t="s">
        <v>1020</v>
      </c>
      <c r="F1299" s="1" t="s">
        <v>45</v>
      </c>
      <c r="G1299" s="49">
        <v>153</v>
      </c>
      <c r="H1299" t="s">
        <v>1021</v>
      </c>
      <c r="I1299">
        <v>4</v>
      </c>
      <c r="J1299" t="s">
        <v>1030</v>
      </c>
      <c r="K1299" s="1" t="s">
        <v>1031</v>
      </c>
      <c r="L1299">
        <v>4</v>
      </c>
      <c r="M1299" t="s">
        <v>1030</v>
      </c>
      <c r="N1299">
        <v>7</v>
      </c>
      <c r="O1299">
        <v>24</v>
      </c>
      <c r="P1299">
        <v>8760</v>
      </c>
      <c r="Q1299">
        <v>1</v>
      </c>
      <c r="R1299" t="s">
        <v>1030</v>
      </c>
      <c r="S1299" s="1" t="s">
        <v>1032</v>
      </c>
      <c r="T1299">
        <v>50100410</v>
      </c>
      <c r="U1299" s="53" t="s">
        <v>72</v>
      </c>
      <c r="V1299" s="53" t="s">
        <v>72</v>
      </c>
      <c r="W1299" s="53" t="s">
        <v>29</v>
      </c>
      <c r="X1299">
        <v>36</v>
      </c>
      <c r="Y1299">
        <v>23</v>
      </c>
      <c r="Z1299">
        <v>17</v>
      </c>
      <c r="AA1299">
        <v>24</v>
      </c>
      <c r="AB1299">
        <v>201.96799999999999</v>
      </c>
      <c r="AC1299" s="5">
        <v>1.76</v>
      </c>
      <c r="AD1299" t="s">
        <v>1202</v>
      </c>
      <c r="AE1299" s="5">
        <f t="shared" si="122"/>
        <v>11.992857142857144</v>
      </c>
      <c r="AF1299" s="5">
        <f t="shared" si="123"/>
        <v>4.8219178082191776E-3</v>
      </c>
      <c r="AG1299">
        <f>AC1299*'2022 EMP Fac Data Metro DC-NoVA'!$AK$21</f>
        <v>1.9401996826353565</v>
      </c>
      <c r="AH1299">
        <f t="shared" si="126"/>
        <v>5.3156155688639899E-3</v>
      </c>
      <c r="AI1299">
        <f>AC1299*'2022 EMP Fac Data Metro DC-NoVA'!$AL$21</f>
        <v>2.1068017524543801</v>
      </c>
      <c r="AJ1299">
        <f t="shared" si="127"/>
        <v>5.7720595957654235E-3</v>
      </c>
      <c r="AK1299" s="53" t="s">
        <v>1334</v>
      </c>
    </row>
    <row r="1300" spans="1:37" ht="43.2" x14ac:dyDescent="0.3">
      <c r="A1300" t="s">
        <v>595</v>
      </c>
      <c r="B1300">
        <v>2022</v>
      </c>
      <c r="C1300">
        <v>72340</v>
      </c>
      <c r="D1300">
        <v>7520911</v>
      </c>
      <c r="E1300" s="1" t="s">
        <v>1020</v>
      </c>
      <c r="F1300" s="1" t="s">
        <v>45</v>
      </c>
      <c r="G1300" s="49">
        <v>153</v>
      </c>
      <c r="H1300" t="s">
        <v>1021</v>
      </c>
      <c r="I1300">
        <v>4</v>
      </c>
      <c r="J1300" t="s">
        <v>1030</v>
      </c>
      <c r="K1300" s="1" t="s">
        <v>1031</v>
      </c>
      <c r="L1300">
        <v>4</v>
      </c>
      <c r="M1300" t="s">
        <v>1030</v>
      </c>
      <c r="N1300">
        <v>7</v>
      </c>
      <c r="O1300">
        <v>24</v>
      </c>
      <c r="P1300">
        <v>8760</v>
      </c>
      <c r="Q1300">
        <v>1</v>
      </c>
      <c r="R1300" t="s">
        <v>1030</v>
      </c>
      <c r="S1300" s="1" t="s">
        <v>1032</v>
      </c>
      <c r="T1300">
        <v>50100410</v>
      </c>
      <c r="U1300" s="53" t="s">
        <v>72</v>
      </c>
      <c r="V1300" s="53" t="s">
        <v>72</v>
      </c>
      <c r="W1300" s="53" t="s">
        <v>30</v>
      </c>
      <c r="X1300">
        <v>36</v>
      </c>
      <c r="Y1300">
        <v>23</v>
      </c>
      <c r="Z1300">
        <v>17</v>
      </c>
      <c r="AA1300">
        <v>24</v>
      </c>
      <c r="AB1300">
        <v>201.96799999999999</v>
      </c>
      <c r="AC1300" s="5">
        <v>0.44</v>
      </c>
      <c r="AD1300" t="s">
        <v>1202</v>
      </c>
      <c r="AE1300" s="5">
        <f t="shared" si="122"/>
        <v>11.992857142857144</v>
      </c>
      <c r="AF1300" s="5">
        <f t="shared" si="123"/>
        <v>1.2054794520547944E-3</v>
      </c>
      <c r="AG1300">
        <f>AC1300*'2022 EMP Fac Data Metro DC-NoVA'!$AN$21</f>
        <v>0.45653895571141972</v>
      </c>
      <c r="AH1300">
        <f t="shared" si="126"/>
        <v>1.2507916594833416E-3</v>
      </c>
      <c r="AI1300">
        <f>AC1300*'2022 EMP Fac Data Metro DC-NoVA'!$AO$21</f>
        <v>0.4819561161775428</v>
      </c>
      <c r="AJ1300">
        <f t="shared" si="127"/>
        <v>1.3204277155549116E-3</v>
      </c>
      <c r="AK1300" s="53" t="s">
        <v>1334</v>
      </c>
    </row>
    <row r="1301" spans="1:37" ht="43.2" x14ac:dyDescent="0.3">
      <c r="A1301" t="s">
        <v>595</v>
      </c>
      <c r="B1301">
        <v>2022</v>
      </c>
      <c r="C1301">
        <v>72340</v>
      </c>
      <c r="D1301">
        <v>7520911</v>
      </c>
      <c r="E1301" s="1" t="s">
        <v>1020</v>
      </c>
      <c r="F1301" s="1" t="s">
        <v>45</v>
      </c>
      <c r="G1301" s="49">
        <v>153</v>
      </c>
      <c r="H1301" t="s">
        <v>1021</v>
      </c>
      <c r="I1301">
        <v>4</v>
      </c>
      <c r="J1301" t="s">
        <v>1030</v>
      </c>
      <c r="K1301" s="1" t="s">
        <v>1031</v>
      </c>
      <c r="L1301">
        <v>4</v>
      </c>
      <c r="M1301" t="s">
        <v>1030</v>
      </c>
      <c r="N1301">
        <v>7</v>
      </c>
      <c r="O1301">
        <v>24</v>
      </c>
      <c r="P1301">
        <v>8760</v>
      </c>
      <c r="Q1301">
        <v>1</v>
      </c>
      <c r="R1301" t="s">
        <v>1030</v>
      </c>
      <c r="S1301" s="1" t="s">
        <v>1032</v>
      </c>
      <c r="T1301">
        <v>50100410</v>
      </c>
      <c r="U1301" s="53" t="s">
        <v>72</v>
      </c>
      <c r="V1301" s="53" t="s">
        <v>72</v>
      </c>
      <c r="W1301" s="53" t="s">
        <v>35</v>
      </c>
      <c r="X1301">
        <v>36</v>
      </c>
      <c r="Y1301">
        <v>23</v>
      </c>
      <c r="Z1301">
        <v>17</v>
      </c>
      <c r="AA1301">
        <v>24</v>
      </c>
      <c r="AB1301">
        <v>201.96799999999999</v>
      </c>
      <c r="AC1301" s="5">
        <v>0.44</v>
      </c>
      <c r="AD1301" t="s">
        <v>1202</v>
      </c>
      <c r="AE1301" s="5">
        <f t="shared" si="122"/>
        <v>11.992857142857144</v>
      </c>
      <c r="AF1301" s="5">
        <f t="shared" si="123"/>
        <v>1.2054794520547944E-3</v>
      </c>
      <c r="AG1301">
        <f>AC1301*'2022 EMP Fac Data Metro DC-NoVA'!$AN$21</f>
        <v>0.45653895571141972</v>
      </c>
      <c r="AH1301">
        <f t="shared" si="126"/>
        <v>1.2507916594833416E-3</v>
      </c>
      <c r="AI1301">
        <f>AC1301*'2022 EMP Fac Data Metro DC-NoVA'!$AO$21</f>
        <v>0.4819561161775428</v>
      </c>
      <c r="AJ1301">
        <f t="shared" si="127"/>
        <v>1.3204277155549116E-3</v>
      </c>
      <c r="AK1301" s="53" t="s">
        <v>1334</v>
      </c>
    </row>
    <row r="1302" spans="1:37" ht="43.2" x14ac:dyDescent="0.3">
      <c r="A1302" t="s">
        <v>595</v>
      </c>
      <c r="B1302">
        <v>2022</v>
      </c>
      <c r="C1302">
        <v>72340</v>
      </c>
      <c r="D1302">
        <v>7520911</v>
      </c>
      <c r="E1302" s="1" t="s">
        <v>1020</v>
      </c>
      <c r="F1302" s="1" t="s">
        <v>45</v>
      </c>
      <c r="G1302" s="49">
        <v>153</v>
      </c>
      <c r="H1302" t="s">
        <v>1021</v>
      </c>
      <c r="I1302">
        <v>4</v>
      </c>
      <c r="J1302" t="s">
        <v>1030</v>
      </c>
      <c r="K1302" s="1" t="s">
        <v>1031</v>
      </c>
      <c r="L1302">
        <v>4</v>
      </c>
      <c r="M1302" t="s">
        <v>1030</v>
      </c>
      <c r="N1302">
        <v>7</v>
      </c>
      <c r="O1302">
        <v>24</v>
      </c>
      <c r="P1302">
        <v>8760</v>
      </c>
      <c r="Q1302">
        <v>1</v>
      </c>
      <c r="R1302" t="s">
        <v>1030</v>
      </c>
      <c r="S1302" s="1" t="s">
        <v>1032</v>
      </c>
      <c r="T1302">
        <v>50100410</v>
      </c>
      <c r="U1302" s="53" t="s">
        <v>72</v>
      </c>
      <c r="V1302" s="53" t="s">
        <v>72</v>
      </c>
      <c r="W1302" s="53" t="s">
        <v>31</v>
      </c>
      <c r="X1302">
        <v>36</v>
      </c>
      <c r="Y1302">
        <v>23</v>
      </c>
      <c r="Z1302">
        <v>17</v>
      </c>
      <c r="AA1302">
        <v>24</v>
      </c>
      <c r="AB1302">
        <v>201.96799999999999</v>
      </c>
      <c r="AC1302" s="5">
        <v>0.39</v>
      </c>
      <c r="AD1302" t="s">
        <v>1202</v>
      </c>
      <c r="AE1302" s="5">
        <f t="shared" si="122"/>
        <v>11.992857142857144</v>
      </c>
      <c r="AF1302" s="5">
        <f t="shared" si="123"/>
        <v>1.0684931506849315E-3</v>
      </c>
      <c r="AG1302">
        <f>AC1302*'2022 EMP Fac Data Metro DC-NoVA'!$AQ$21</f>
        <v>0.39438839321405489</v>
      </c>
      <c r="AH1302">
        <f t="shared" si="126"/>
        <v>1.0805161457919312E-3</v>
      </c>
      <c r="AI1302">
        <f>AC1302*'2022 EMP Fac Data Metro DC-NoVA'!$AR$21</f>
        <v>0.41106913863760336</v>
      </c>
      <c r="AJ1302">
        <f t="shared" si="127"/>
        <v>1.1262168181852147E-3</v>
      </c>
      <c r="AK1302" s="53" t="s">
        <v>1334</v>
      </c>
    </row>
    <row r="1303" spans="1:37" ht="43.2" x14ac:dyDescent="0.3">
      <c r="A1303" t="s">
        <v>595</v>
      </c>
      <c r="B1303">
        <v>2022</v>
      </c>
      <c r="C1303">
        <v>72340</v>
      </c>
      <c r="D1303">
        <v>7520911</v>
      </c>
      <c r="E1303" s="1" t="s">
        <v>1020</v>
      </c>
      <c r="F1303" s="1" t="s">
        <v>45</v>
      </c>
      <c r="G1303" s="49">
        <v>153</v>
      </c>
      <c r="H1303" t="s">
        <v>1021</v>
      </c>
      <c r="I1303">
        <v>4</v>
      </c>
      <c r="J1303" t="s">
        <v>1030</v>
      </c>
      <c r="K1303" s="1" t="s">
        <v>1031</v>
      </c>
      <c r="L1303">
        <v>4</v>
      </c>
      <c r="M1303" t="s">
        <v>1030</v>
      </c>
      <c r="N1303">
        <v>7</v>
      </c>
      <c r="O1303">
        <v>24</v>
      </c>
      <c r="P1303">
        <v>8760</v>
      </c>
      <c r="Q1303">
        <v>1</v>
      </c>
      <c r="R1303" t="s">
        <v>1030</v>
      </c>
      <c r="S1303" s="1" t="s">
        <v>1032</v>
      </c>
      <c r="T1303">
        <v>50100410</v>
      </c>
      <c r="U1303" s="53" t="s">
        <v>72</v>
      </c>
      <c r="V1303" s="53" t="s">
        <v>72</v>
      </c>
      <c r="W1303" s="53" t="s">
        <v>32</v>
      </c>
      <c r="X1303">
        <v>36</v>
      </c>
      <c r="Y1303">
        <v>23</v>
      </c>
      <c r="Z1303">
        <v>17</v>
      </c>
      <c r="AA1303">
        <v>24</v>
      </c>
      <c r="AB1303">
        <v>201.96799999999999</v>
      </c>
      <c r="AC1303" s="5">
        <v>0.05</v>
      </c>
      <c r="AD1303" t="s">
        <v>1202</v>
      </c>
      <c r="AE1303" s="5">
        <f t="shared" si="122"/>
        <v>11.992857142857144</v>
      </c>
      <c r="AF1303" s="5">
        <f t="shared" si="123"/>
        <v>1.3698630136986303E-4</v>
      </c>
      <c r="AG1303">
        <f>AC1303*'2022 EMP Fac Data Metro DC-NoVA'!$AT$21</f>
        <v>4.9783080183157274E-2</v>
      </c>
      <c r="AH1303">
        <f t="shared" si="126"/>
        <v>1.3639200050180077E-4</v>
      </c>
      <c r="AI1303">
        <f>AC1303*'2022 EMP Fac Data Metro DC-NoVA'!$AU$21</f>
        <v>5.1477791943242396E-2</v>
      </c>
      <c r="AJ1303">
        <f t="shared" si="127"/>
        <v>1.4103504641984219E-4</v>
      </c>
      <c r="AK1303" s="53" t="s">
        <v>1334</v>
      </c>
    </row>
    <row r="1304" spans="1:37" ht="57.6" x14ac:dyDescent="0.3">
      <c r="A1304" t="s">
        <v>595</v>
      </c>
      <c r="B1304">
        <v>2022</v>
      </c>
      <c r="C1304">
        <v>72340</v>
      </c>
      <c r="D1304">
        <v>7520911</v>
      </c>
      <c r="E1304" s="1" t="s">
        <v>1020</v>
      </c>
      <c r="F1304" s="1" t="s">
        <v>45</v>
      </c>
      <c r="G1304" s="49">
        <v>153</v>
      </c>
      <c r="H1304" t="s">
        <v>1021</v>
      </c>
      <c r="I1304">
        <v>5</v>
      </c>
      <c r="J1304" t="s">
        <v>1033</v>
      </c>
      <c r="K1304" s="1" t="s">
        <v>1034</v>
      </c>
      <c r="L1304">
        <v>5</v>
      </c>
      <c r="M1304" t="s">
        <v>1033</v>
      </c>
      <c r="N1304">
        <v>7</v>
      </c>
      <c r="O1304">
        <v>24</v>
      </c>
      <c r="P1304">
        <v>8630</v>
      </c>
      <c r="Q1304">
        <v>1</v>
      </c>
      <c r="R1304" t="s">
        <v>1033</v>
      </c>
      <c r="S1304" s="1" t="s">
        <v>1035</v>
      </c>
      <c r="T1304">
        <v>50100421</v>
      </c>
      <c r="U1304" s="53" t="s">
        <v>72</v>
      </c>
      <c r="V1304" s="53" t="s">
        <v>72</v>
      </c>
      <c r="W1304" s="53" t="s">
        <v>28</v>
      </c>
      <c r="X1304">
        <v>22</v>
      </c>
      <c r="Y1304">
        <v>23</v>
      </c>
      <c r="Z1304">
        <v>22</v>
      </c>
      <c r="AA1304">
        <v>33</v>
      </c>
      <c r="AB1304">
        <v>852.52099999999996</v>
      </c>
      <c r="AC1304" s="5">
        <v>87.639158800000004</v>
      </c>
      <c r="AD1304" t="s">
        <v>1202</v>
      </c>
      <c r="AE1304" s="5">
        <f t="shared" si="122"/>
        <v>11.814880952380951</v>
      </c>
      <c r="AF1304" s="5">
        <f t="shared" si="123"/>
        <v>0.24372419596755504</v>
      </c>
      <c r="AG1304">
        <f>AC1304*'2022 EMP Fac Data Metro DC-NoVA'!$AE$21</f>
        <v>93.156557165550637</v>
      </c>
      <c r="AH1304">
        <f t="shared" si="126"/>
        <v>0.25906806164231921</v>
      </c>
      <c r="AI1304">
        <f>AC1304*'2022 EMP Fac Data Metro DC-NoVA'!$AF$21</f>
        <v>99.484956888277267</v>
      </c>
      <c r="AJ1304">
        <f t="shared" si="127"/>
        <v>0.27666731927214994</v>
      </c>
      <c r="AK1304" s="53" t="s">
        <v>1334</v>
      </c>
    </row>
    <row r="1305" spans="1:37" ht="57.6" x14ac:dyDescent="0.3">
      <c r="A1305" t="s">
        <v>595</v>
      </c>
      <c r="B1305">
        <v>2022</v>
      </c>
      <c r="C1305">
        <v>72340</v>
      </c>
      <c r="D1305">
        <v>7520911</v>
      </c>
      <c r="E1305" s="1" t="s">
        <v>1020</v>
      </c>
      <c r="F1305" s="1" t="s">
        <v>45</v>
      </c>
      <c r="G1305" s="49">
        <v>153</v>
      </c>
      <c r="H1305" t="s">
        <v>1021</v>
      </c>
      <c r="I1305">
        <v>5</v>
      </c>
      <c r="J1305" t="s">
        <v>1033</v>
      </c>
      <c r="K1305" s="1" t="s">
        <v>1034</v>
      </c>
      <c r="L1305">
        <v>5</v>
      </c>
      <c r="M1305" t="s">
        <v>1033</v>
      </c>
      <c r="N1305">
        <v>7</v>
      </c>
      <c r="O1305">
        <v>24</v>
      </c>
      <c r="P1305">
        <v>8630</v>
      </c>
      <c r="Q1305">
        <v>1</v>
      </c>
      <c r="R1305" t="s">
        <v>1033</v>
      </c>
      <c r="S1305" s="1" t="s">
        <v>1035</v>
      </c>
      <c r="T1305">
        <v>50100421</v>
      </c>
      <c r="U1305" s="53" t="s">
        <v>72</v>
      </c>
      <c r="V1305" s="53" t="s">
        <v>72</v>
      </c>
      <c r="W1305" s="53" t="s">
        <v>29</v>
      </c>
      <c r="X1305">
        <v>22</v>
      </c>
      <c r="Y1305">
        <v>23</v>
      </c>
      <c r="Z1305">
        <v>22</v>
      </c>
      <c r="AA1305">
        <v>33</v>
      </c>
      <c r="AB1305">
        <v>852.52099999999996</v>
      </c>
      <c r="AC1305" s="5">
        <v>16.104121689999999</v>
      </c>
      <c r="AD1305" t="s">
        <v>1202</v>
      </c>
      <c r="AE1305" s="5">
        <f t="shared" si="122"/>
        <v>11.814880952380951</v>
      </c>
      <c r="AF1305" s="5">
        <f t="shared" si="123"/>
        <v>4.4785506438006953E-2</v>
      </c>
      <c r="AG1305">
        <f>AC1305*'2022 EMP Fac Data Metro DC-NoVA'!$AK$21</f>
        <v>17.752961245488159</v>
      </c>
      <c r="AH1305">
        <f t="shared" si="126"/>
        <v>4.9370923510048188E-2</v>
      </c>
      <c r="AI1305">
        <f>AC1305*'2022 EMP Fac Data Metro DC-NoVA'!$AL$21</f>
        <v>19.277381703540112</v>
      </c>
      <c r="AJ1305">
        <f t="shared" si="127"/>
        <v>5.3610331504630675E-2</v>
      </c>
      <c r="AK1305" s="53" t="s">
        <v>1334</v>
      </c>
    </row>
    <row r="1306" spans="1:37" ht="57.6" x14ac:dyDescent="0.3">
      <c r="A1306" t="s">
        <v>595</v>
      </c>
      <c r="B1306">
        <v>2022</v>
      </c>
      <c r="C1306">
        <v>72340</v>
      </c>
      <c r="D1306">
        <v>7520911</v>
      </c>
      <c r="E1306" s="1" t="s">
        <v>1020</v>
      </c>
      <c r="F1306" s="1" t="s">
        <v>45</v>
      </c>
      <c r="G1306" s="49">
        <v>153</v>
      </c>
      <c r="H1306" t="s">
        <v>1021</v>
      </c>
      <c r="I1306">
        <v>5</v>
      </c>
      <c r="J1306" t="s">
        <v>1033</v>
      </c>
      <c r="K1306" s="1" t="s">
        <v>1034</v>
      </c>
      <c r="L1306">
        <v>5</v>
      </c>
      <c r="M1306" t="s">
        <v>1033</v>
      </c>
      <c r="N1306">
        <v>7</v>
      </c>
      <c r="O1306">
        <v>24</v>
      </c>
      <c r="P1306">
        <v>8630</v>
      </c>
      <c r="Q1306">
        <v>1</v>
      </c>
      <c r="R1306" t="s">
        <v>1033</v>
      </c>
      <c r="S1306" s="1" t="s">
        <v>1035</v>
      </c>
      <c r="T1306">
        <v>50100421</v>
      </c>
      <c r="U1306" s="53" t="s">
        <v>72</v>
      </c>
      <c r="V1306" s="53" t="s">
        <v>72</v>
      </c>
      <c r="W1306" s="53" t="s">
        <v>30</v>
      </c>
      <c r="X1306">
        <v>22</v>
      </c>
      <c r="Y1306">
        <v>23</v>
      </c>
      <c r="Z1306">
        <v>22</v>
      </c>
      <c r="AA1306">
        <v>33</v>
      </c>
      <c r="AB1306">
        <v>852.52099999999996</v>
      </c>
      <c r="AC1306" s="5">
        <v>3.96422265</v>
      </c>
      <c r="AD1306" t="s">
        <v>1202</v>
      </c>
      <c r="AE1306" s="5">
        <f t="shared" si="122"/>
        <v>11.814880952380951</v>
      </c>
      <c r="AF1306" s="5">
        <f t="shared" si="123"/>
        <v>1.1024489409038239E-2</v>
      </c>
      <c r="AG1306">
        <f>AC1306*'2022 EMP Fac Data Metro DC-NoVA'!$AN$21</f>
        <v>4.1132319746330843</v>
      </c>
      <c r="AH1306">
        <f t="shared" si="126"/>
        <v>1.143888382284983E-2</v>
      </c>
      <c r="AI1306">
        <f>AC1306*'2022 EMP Fac Data Metro DC-NoVA'!$AO$21</f>
        <v>4.3422303455841966</v>
      </c>
      <c r="AJ1306">
        <f t="shared" si="127"/>
        <v>1.2075727496410282E-2</v>
      </c>
      <c r="AK1306" s="53" t="s">
        <v>1334</v>
      </c>
    </row>
    <row r="1307" spans="1:37" ht="57.6" x14ac:dyDescent="0.3">
      <c r="A1307" t="s">
        <v>595</v>
      </c>
      <c r="B1307">
        <v>2022</v>
      </c>
      <c r="C1307">
        <v>72340</v>
      </c>
      <c r="D1307">
        <v>7520911</v>
      </c>
      <c r="E1307" s="1" t="s">
        <v>1020</v>
      </c>
      <c r="F1307" s="1" t="s">
        <v>45</v>
      </c>
      <c r="G1307" s="49">
        <v>153</v>
      </c>
      <c r="H1307" t="s">
        <v>1021</v>
      </c>
      <c r="I1307">
        <v>5</v>
      </c>
      <c r="J1307" t="s">
        <v>1033</v>
      </c>
      <c r="K1307" s="1" t="s">
        <v>1034</v>
      </c>
      <c r="L1307">
        <v>5</v>
      </c>
      <c r="M1307" t="s">
        <v>1033</v>
      </c>
      <c r="N1307">
        <v>7</v>
      </c>
      <c r="O1307">
        <v>24</v>
      </c>
      <c r="P1307">
        <v>8630</v>
      </c>
      <c r="Q1307">
        <v>1</v>
      </c>
      <c r="R1307" t="s">
        <v>1033</v>
      </c>
      <c r="S1307" s="1" t="s">
        <v>1035</v>
      </c>
      <c r="T1307">
        <v>50100421</v>
      </c>
      <c r="U1307" s="53" t="s">
        <v>72</v>
      </c>
      <c r="V1307" s="53" t="s">
        <v>72</v>
      </c>
      <c r="W1307" s="53" t="s">
        <v>35</v>
      </c>
      <c r="X1307">
        <v>22</v>
      </c>
      <c r="Y1307">
        <v>23</v>
      </c>
      <c r="Z1307">
        <v>22</v>
      </c>
      <c r="AA1307">
        <v>33</v>
      </c>
      <c r="AB1307">
        <v>852.52099999999996</v>
      </c>
      <c r="AC1307" s="5">
        <v>3.96422265</v>
      </c>
      <c r="AD1307" t="s">
        <v>1202</v>
      </c>
      <c r="AE1307" s="5">
        <f t="shared" si="122"/>
        <v>11.814880952380951</v>
      </c>
      <c r="AF1307" s="5">
        <f t="shared" si="123"/>
        <v>1.1024489409038239E-2</v>
      </c>
      <c r="AG1307">
        <f>AC1307*'2022 EMP Fac Data Metro DC-NoVA'!$AN$21</f>
        <v>4.1132319746330843</v>
      </c>
      <c r="AH1307">
        <f t="shared" si="126"/>
        <v>1.143888382284983E-2</v>
      </c>
      <c r="AI1307">
        <f>AC1307*'2022 EMP Fac Data Metro DC-NoVA'!$AO$21</f>
        <v>4.3422303455841966</v>
      </c>
      <c r="AJ1307">
        <f t="shared" si="127"/>
        <v>1.2075727496410282E-2</v>
      </c>
      <c r="AK1307" s="53" t="s">
        <v>1334</v>
      </c>
    </row>
    <row r="1308" spans="1:37" ht="57.6" x14ac:dyDescent="0.3">
      <c r="A1308" t="s">
        <v>595</v>
      </c>
      <c r="B1308">
        <v>2022</v>
      </c>
      <c r="C1308">
        <v>72340</v>
      </c>
      <c r="D1308">
        <v>7520911</v>
      </c>
      <c r="E1308" s="1" t="s">
        <v>1020</v>
      </c>
      <c r="F1308" s="1" t="s">
        <v>45</v>
      </c>
      <c r="G1308" s="49">
        <v>153</v>
      </c>
      <c r="H1308" t="s">
        <v>1021</v>
      </c>
      <c r="I1308">
        <v>5</v>
      </c>
      <c r="J1308" t="s">
        <v>1033</v>
      </c>
      <c r="K1308" s="1" t="s">
        <v>1034</v>
      </c>
      <c r="L1308">
        <v>5</v>
      </c>
      <c r="M1308" t="s">
        <v>1033</v>
      </c>
      <c r="N1308">
        <v>7</v>
      </c>
      <c r="O1308">
        <v>24</v>
      </c>
      <c r="P1308">
        <v>8630</v>
      </c>
      <c r="Q1308">
        <v>1</v>
      </c>
      <c r="R1308" t="s">
        <v>1033</v>
      </c>
      <c r="S1308" s="1" t="s">
        <v>1035</v>
      </c>
      <c r="T1308">
        <v>50100421</v>
      </c>
      <c r="U1308" s="53" t="s">
        <v>72</v>
      </c>
      <c r="V1308" s="53" t="s">
        <v>72</v>
      </c>
      <c r="W1308" s="53" t="s">
        <v>31</v>
      </c>
      <c r="X1308">
        <v>22</v>
      </c>
      <c r="Y1308">
        <v>23</v>
      </c>
      <c r="Z1308">
        <v>22</v>
      </c>
      <c r="AA1308">
        <v>33</v>
      </c>
      <c r="AB1308">
        <v>852.52099999999996</v>
      </c>
      <c r="AC1308" s="5">
        <v>3.5805882000000002</v>
      </c>
      <c r="AD1308" t="s">
        <v>1202</v>
      </c>
      <c r="AE1308" s="5">
        <f t="shared" si="122"/>
        <v>11.814880952380951</v>
      </c>
      <c r="AF1308" s="5">
        <f t="shared" si="123"/>
        <v>9.9576033371958292E-3</v>
      </c>
      <c r="AG1308">
        <f>AC1308*'2022 EMP Fac Data Metro DC-NoVA'!$AQ$21</f>
        <v>3.6208780178441153</v>
      </c>
      <c r="AH1308">
        <f t="shared" si="126"/>
        <v>1.0069649180563009E-2</v>
      </c>
      <c r="AI1308">
        <f>AC1308*'2022 EMP Fac Data Metro DC-NoVA'!$AR$21</f>
        <v>3.7740238645896582</v>
      </c>
      <c r="AJ1308">
        <f t="shared" si="127"/>
        <v>1.0495547247989779E-2</v>
      </c>
      <c r="AK1308" s="53" t="s">
        <v>1334</v>
      </c>
    </row>
    <row r="1309" spans="1:37" ht="57.6" x14ac:dyDescent="0.3">
      <c r="A1309" t="s">
        <v>595</v>
      </c>
      <c r="B1309">
        <v>2022</v>
      </c>
      <c r="C1309">
        <v>72340</v>
      </c>
      <c r="D1309">
        <v>7520911</v>
      </c>
      <c r="E1309" s="1" t="s">
        <v>1020</v>
      </c>
      <c r="F1309" s="1" t="s">
        <v>45</v>
      </c>
      <c r="G1309" s="49">
        <v>153</v>
      </c>
      <c r="H1309" t="s">
        <v>1021</v>
      </c>
      <c r="I1309">
        <v>5</v>
      </c>
      <c r="J1309" t="s">
        <v>1033</v>
      </c>
      <c r="K1309" s="1" t="s">
        <v>1034</v>
      </c>
      <c r="L1309">
        <v>5</v>
      </c>
      <c r="M1309" t="s">
        <v>1033</v>
      </c>
      <c r="N1309">
        <v>7</v>
      </c>
      <c r="O1309">
        <v>24</v>
      </c>
      <c r="P1309">
        <v>8630</v>
      </c>
      <c r="Q1309">
        <v>1</v>
      </c>
      <c r="R1309" t="s">
        <v>1033</v>
      </c>
      <c r="S1309" s="1" t="s">
        <v>1035</v>
      </c>
      <c r="T1309">
        <v>50100421</v>
      </c>
      <c r="U1309" s="53" t="s">
        <v>72</v>
      </c>
      <c r="V1309" s="53" t="s">
        <v>72</v>
      </c>
      <c r="W1309" s="53" t="s">
        <v>32</v>
      </c>
      <c r="X1309">
        <v>22</v>
      </c>
      <c r="Y1309">
        <v>23</v>
      </c>
      <c r="Z1309">
        <v>22</v>
      </c>
      <c r="AA1309">
        <v>33</v>
      </c>
      <c r="AB1309">
        <v>852.52099999999996</v>
      </c>
      <c r="AC1309" s="5">
        <v>0.44075335700000001</v>
      </c>
      <c r="AD1309" t="s">
        <v>1202</v>
      </c>
      <c r="AE1309" s="5">
        <f t="shared" si="122"/>
        <v>11.814880952380951</v>
      </c>
      <c r="AF1309" s="5">
        <f t="shared" si="123"/>
        <v>1.225733553650058E-3</v>
      </c>
      <c r="AG1309">
        <f>AC1309*'2022 EMP Fac Data Metro DC-NoVA'!$AT$21</f>
        <v>0.43884119425053486</v>
      </c>
      <c r="AH1309">
        <f t="shared" si="126"/>
        <v>1.220415835690943E-3</v>
      </c>
      <c r="AI1309">
        <f>AC1309*'2022 EMP Fac Data Metro DC-NoVA'!$AU$21</f>
        <v>0.45378019219863275</v>
      </c>
      <c r="AJ1309">
        <f t="shared" si="127"/>
        <v>1.2619611370529764E-3</v>
      </c>
      <c r="AK1309" s="53" t="s">
        <v>1334</v>
      </c>
    </row>
    <row r="1310" spans="1:37" ht="43.2" x14ac:dyDescent="0.3">
      <c r="A1310" t="s">
        <v>595</v>
      </c>
      <c r="B1310">
        <v>2022</v>
      </c>
      <c r="C1310">
        <v>72340</v>
      </c>
      <c r="D1310">
        <v>7520911</v>
      </c>
      <c r="E1310" s="1" t="s">
        <v>1020</v>
      </c>
      <c r="F1310" s="1" t="s">
        <v>45</v>
      </c>
      <c r="G1310" s="49">
        <v>153</v>
      </c>
      <c r="H1310" t="s">
        <v>1021</v>
      </c>
      <c r="I1310">
        <v>6</v>
      </c>
      <c r="J1310" t="s">
        <v>1036</v>
      </c>
      <c r="K1310" s="1" t="s">
        <v>1037</v>
      </c>
      <c r="L1310">
        <v>6</v>
      </c>
      <c r="M1310" t="s">
        <v>1038</v>
      </c>
      <c r="N1310">
        <v>7</v>
      </c>
      <c r="O1310">
        <v>24</v>
      </c>
      <c r="P1310">
        <v>8760</v>
      </c>
      <c r="Q1310">
        <v>2</v>
      </c>
      <c r="R1310">
        <v>2</v>
      </c>
      <c r="S1310" s="1" t="s">
        <v>1040</v>
      </c>
      <c r="T1310">
        <v>20100102</v>
      </c>
      <c r="U1310" s="53" t="s">
        <v>33</v>
      </c>
      <c r="V1310" s="53" t="s">
        <v>38</v>
      </c>
      <c r="W1310" s="53" t="s">
        <v>28</v>
      </c>
      <c r="X1310">
        <v>25</v>
      </c>
      <c r="Y1310">
        <v>24</v>
      </c>
      <c r="Z1310">
        <v>26</v>
      </c>
      <c r="AA1310">
        <v>25</v>
      </c>
      <c r="AB1310">
        <v>23552</v>
      </c>
      <c r="AC1310" s="5">
        <v>155.79648</v>
      </c>
      <c r="AD1310" t="s">
        <v>1202</v>
      </c>
      <c r="AE1310" s="5">
        <f t="shared" si="122"/>
        <v>12.514285714285716</v>
      </c>
      <c r="AF1310" s="5">
        <f t="shared" si="123"/>
        <v>0.42683967123287669</v>
      </c>
      <c r="AG1310">
        <v>0</v>
      </c>
      <c r="AH1310">
        <f t="shared" si="126"/>
        <v>0</v>
      </c>
      <c r="AI1310">
        <v>0</v>
      </c>
      <c r="AJ1310">
        <f t="shared" si="127"/>
        <v>0</v>
      </c>
      <c r="AK1310" s="53" t="s">
        <v>1345</v>
      </c>
    </row>
    <row r="1311" spans="1:37" ht="43.2" x14ac:dyDescent="0.3">
      <c r="A1311" t="s">
        <v>595</v>
      </c>
      <c r="B1311">
        <v>2022</v>
      </c>
      <c r="C1311">
        <v>72340</v>
      </c>
      <c r="D1311">
        <v>7520911</v>
      </c>
      <c r="E1311" s="1" t="s">
        <v>1020</v>
      </c>
      <c r="F1311" s="1" t="s">
        <v>45</v>
      </c>
      <c r="G1311" s="49">
        <v>153</v>
      </c>
      <c r="H1311" t="s">
        <v>1021</v>
      </c>
      <c r="I1311">
        <v>6</v>
      </c>
      <c r="J1311" t="s">
        <v>1036</v>
      </c>
      <c r="K1311" s="1" t="s">
        <v>1037</v>
      </c>
      <c r="L1311">
        <v>6</v>
      </c>
      <c r="M1311" t="s">
        <v>1038</v>
      </c>
      <c r="N1311">
        <v>7</v>
      </c>
      <c r="O1311">
        <v>24</v>
      </c>
      <c r="P1311">
        <v>8760</v>
      </c>
      <c r="Q1311">
        <v>2</v>
      </c>
      <c r="R1311">
        <v>2</v>
      </c>
      <c r="S1311" s="1" t="s">
        <v>1040</v>
      </c>
      <c r="T1311">
        <v>20100102</v>
      </c>
      <c r="U1311" s="53" t="s">
        <v>33</v>
      </c>
      <c r="V1311" s="53" t="s">
        <v>38</v>
      </c>
      <c r="W1311" s="53" t="s">
        <v>29</v>
      </c>
      <c r="X1311">
        <v>25</v>
      </c>
      <c r="Y1311">
        <v>24</v>
      </c>
      <c r="Z1311">
        <v>26</v>
      </c>
      <c r="AA1311">
        <v>25</v>
      </c>
      <c r="AB1311">
        <v>23552</v>
      </c>
      <c r="AC1311" s="5">
        <v>21.31456</v>
      </c>
      <c r="AD1311" t="s">
        <v>1202</v>
      </c>
      <c r="AE1311" s="5">
        <f t="shared" si="122"/>
        <v>12.514285714285716</v>
      </c>
      <c r="AF1311" s="5">
        <f t="shared" si="123"/>
        <v>5.8396054794520542E-2</v>
      </c>
      <c r="AG1311">
        <v>0</v>
      </c>
      <c r="AH1311">
        <f t="shared" si="126"/>
        <v>0</v>
      </c>
      <c r="AI1311">
        <v>0</v>
      </c>
      <c r="AJ1311">
        <f t="shared" si="127"/>
        <v>0</v>
      </c>
      <c r="AK1311" s="53" t="s">
        <v>1345</v>
      </c>
    </row>
    <row r="1312" spans="1:37" ht="43.2" x14ac:dyDescent="0.3">
      <c r="A1312" t="s">
        <v>595</v>
      </c>
      <c r="B1312">
        <v>2022</v>
      </c>
      <c r="C1312">
        <v>72340</v>
      </c>
      <c r="D1312">
        <v>7520911</v>
      </c>
      <c r="E1312" s="1" t="s">
        <v>1020</v>
      </c>
      <c r="F1312" s="1" t="s">
        <v>45</v>
      </c>
      <c r="G1312" s="49">
        <v>153</v>
      </c>
      <c r="H1312" t="s">
        <v>1021</v>
      </c>
      <c r="I1312">
        <v>6</v>
      </c>
      <c r="J1312" t="s">
        <v>1036</v>
      </c>
      <c r="K1312" s="1" t="s">
        <v>1037</v>
      </c>
      <c r="L1312">
        <v>6</v>
      </c>
      <c r="M1312" t="s">
        <v>1038</v>
      </c>
      <c r="N1312">
        <v>7</v>
      </c>
      <c r="O1312">
        <v>24</v>
      </c>
      <c r="P1312">
        <v>8760</v>
      </c>
      <c r="Q1312">
        <v>2</v>
      </c>
      <c r="R1312">
        <v>2</v>
      </c>
      <c r="S1312" s="1" t="s">
        <v>1040</v>
      </c>
      <c r="T1312">
        <v>20100102</v>
      </c>
      <c r="U1312" s="53" t="s">
        <v>33</v>
      </c>
      <c r="V1312" s="53" t="s">
        <v>38</v>
      </c>
      <c r="W1312" s="53" t="s">
        <v>30</v>
      </c>
      <c r="X1312">
        <v>25</v>
      </c>
      <c r="Y1312">
        <v>24</v>
      </c>
      <c r="Z1312">
        <v>26</v>
      </c>
      <c r="AA1312">
        <v>25</v>
      </c>
      <c r="AB1312">
        <v>23552</v>
      </c>
      <c r="AC1312" s="5">
        <v>11.540480000000001</v>
      </c>
      <c r="AD1312" t="s">
        <v>1202</v>
      </c>
      <c r="AE1312" s="5">
        <f t="shared" si="122"/>
        <v>12.514285714285716</v>
      </c>
      <c r="AF1312" s="5">
        <f t="shared" si="123"/>
        <v>3.161775342465753E-2</v>
      </c>
      <c r="AG1312">
        <v>0</v>
      </c>
      <c r="AH1312">
        <f t="shared" si="126"/>
        <v>0</v>
      </c>
      <c r="AI1312">
        <v>0</v>
      </c>
      <c r="AJ1312">
        <f t="shared" si="127"/>
        <v>0</v>
      </c>
      <c r="AK1312" s="53" t="s">
        <v>1345</v>
      </c>
    </row>
    <row r="1313" spans="1:37" ht="43.2" x14ac:dyDescent="0.3">
      <c r="A1313" t="s">
        <v>595</v>
      </c>
      <c r="B1313">
        <v>2022</v>
      </c>
      <c r="C1313">
        <v>72340</v>
      </c>
      <c r="D1313">
        <v>7520911</v>
      </c>
      <c r="E1313" s="1" t="s">
        <v>1020</v>
      </c>
      <c r="F1313" s="1" t="s">
        <v>45</v>
      </c>
      <c r="G1313" s="49">
        <v>153</v>
      </c>
      <c r="H1313" t="s">
        <v>1021</v>
      </c>
      <c r="I1313">
        <v>6</v>
      </c>
      <c r="J1313" t="s">
        <v>1036</v>
      </c>
      <c r="K1313" s="1" t="s">
        <v>1037</v>
      </c>
      <c r="L1313">
        <v>6</v>
      </c>
      <c r="M1313" t="s">
        <v>1038</v>
      </c>
      <c r="N1313">
        <v>7</v>
      </c>
      <c r="O1313">
        <v>24</v>
      </c>
      <c r="P1313">
        <v>8760</v>
      </c>
      <c r="Q1313">
        <v>2</v>
      </c>
      <c r="R1313">
        <v>2</v>
      </c>
      <c r="S1313" s="1" t="s">
        <v>1040</v>
      </c>
      <c r="T1313">
        <v>20100102</v>
      </c>
      <c r="U1313" s="53" t="s">
        <v>33</v>
      </c>
      <c r="V1313" s="53" t="s">
        <v>38</v>
      </c>
      <c r="W1313" s="53" t="s">
        <v>35</v>
      </c>
      <c r="X1313">
        <v>25</v>
      </c>
      <c r="Y1313">
        <v>24</v>
      </c>
      <c r="Z1313">
        <v>26</v>
      </c>
      <c r="AA1313">
        <v>25</v>
      </c>
      <c r="AB1313">
        <v>23552</v>
      </c>
      <c r="AC1313" s="5">
        <v>11.540480000000001</v>
      </c>
      <c r="AD1313" t="s">
        <v>1202</v>
      </c>
      <c r="AE1313" s="5">
        <f t="shared" si="122"/>
        <v>12.514285714285716</v>
      </c>
      <c r="AF1313" s="5">
        <f t="shared" si="123"/>
        <v>3.161775342465753E-2</v>
      </c>
      <c r="AG1313">
        <v>0</v>
      </c>
      <c r="AH1313">
        <f t="shared" si="126"/>
        <v>0</v>
      </c>
      <c r="AI1313">
        <v>0</v>
      </c>
      <c r="AJ1313">
        <f t="shared" si="127"/>
        <v>0</v>
      </c>
      <c r="AK1313" s="53" t="s">
        <v>1345</v>
      </c>
    </row>
    <row r="1314" spans="1:37" ht="43.2" x14ac:dyDescent="0.3">
      <c r="A1314" t="s">
        <v>595</v>
      </c>
      <c r="B1314">
        <v>2022</v>
      </c>
      <c r="C1314">
        <v>72340</v>
      </c>
      <c r="D1314">
        <v>7520911</v>
      </c>
      <c r="E1314" s="1" t="s">
        <v>1020</v>
      </c>
      <c r="F1314" s="1" t="s">
        <v>45</v>
      </c>
      <c r="G1314" s="49">
        <v>153</v>
      </c>
      <c r="H1314" t="s">
        <v>1021</v>
      </c>
      <c r="I1314">
        <v>6</v>
      </c>
      <c r="J1314" t="s">
        <v>1036</v>
      </c>
      <c r="K1314" s="1" t="s">
        <v>1037</v>
      </c>
      <c r="L1314">
        <v>6</v>
      </c>
      <c r="M1314" t="s">
        <v>1038</v>
      </c>
      <c r="N1314">
        <v>7</v>
      </c>
      <c r="O1314">
        <v>24</v>
      </c>
      <c r="P1314">
        <v>8760</v>
      </c>
      <c r="Q1314">
        <v>2</v>
      </c>
      <c r="R1314">
        <v>2</v>
      </c>
      <c r="S1314" s="1" t="s">
        <v>1040</v>
      </c>
      <c r="T1314">
        <v>20100102</v>
      </c>
      <c r="U1314" s="53" t="s">
        <v>33</v>
      </c>
      <c r="V1314" s="53" t="s">
        <v>38</v>
      </c>
      <c r="W1314" s="53" t="s">
        <v>31</v>
      </c>
      <c r="X1314">
        <v>25</v>
      </c>
      <c r="Y1314">
        <v>24</v>
      </c>
      <c r="Z1314">
        <v>26</v>
      </c>
      <c r="AA1314">
        <v>25</v>
      </c>
      <c r="AB1314">
        <v>23552</v>
      </c>
      <c r="AC1314" s="5">
        <v>27.202559999999998</v>
      </c>
      <c r="AD1314" t="s">
        <v>1202</v>
      </c>
      <c r="AE1314" s="5">
        <f t="shared" si="122"/>
        <v>12.514285714285716</v>
      </c>
      <c r="AF1314" s="5">
        <f t="shared" ref="AF1314:AF1345" si="128">IF(AE1314=0,"n/a",IF(AE1314&gt;13,(AC1314*Y1314/100)/(13*N1314),(AC1314*Y1314/100/(AE1314*N1314))))</f>
        <v>7.4527561643835588E-2</v>
      </c>
      <c r="AG1314">
        <v>0</v>
      </c>
      <c r="AH1314">
        <f t="shared" si="126"/>
        <v>0</v>
      </c>
      <c r="AI1314">
        <v>0</v>
      </c>
      <c r="AJ1314">
        <f t="shared" si="127"/>
        <v>0</v>
      </c>
      <c r="AK1314" s="53" t="s">
        <v>1345</v>
      </c>
    </row>
    <row r="1315" spans="1:37" ht="43.2" x14ac:dyDescent="0.3">
      <c r="A1315" t="s">
        <v>595</v>
      </c>
      <c r="B1315">
        <v>2022</v>
      </c>
      <c r="C1315">
        <v>72340</v>
      </c>
      <c r="D1315">
        <v>7520911</v>
      </c>
      <c r="E1315" s="1" t="s">
        <v>1020</v>
      </c>
      <c r="F1315" s="1" t="s">
        <v>45</v>
      </c>
      <c r="G1315" s="49">
        <v>153</v>
      </c>
      <c r="H1315" t="s">
        <v>1021</v>
      </c>
      <c r="I1315">
        <v>6</v>
      </c>
      <c r="J1315" t="s">
        <v>1036</v>
      </c>
      <c r="K1315" s="1" t="s">
        <v>1037</v>
      </c>
      <c r="L1315">
        <v>6</v>
      </c>
      <c r="M1315" t="s">
        <v>1038</v>
      </c>
      <c r="N1315">
        <v>7</v>
      </c>
      <c r="O1315">
        <v>24</v>
      </c>
      <c r="P1315">
        <v>8760</v>
      </c>
      <c r="Q1315">
        <v>2</v>
      </c>
      <c r="R1315">
        <v>2</v>
      </c>
      <c r="S1315" s="1" t="s">
        <v>1040</v>
      </c>
      <c r="T1315">
        <v>20100102</v>
      </c>
      <c r="U1315" s="53" t="s">
        <v>33</v>
      </c>
      <c r="V1315" s="53" t="s">
        <v>38</v>
      </c>
      <c r="W1315" s="53" t="s">
        <v>32</v>
      </c>
      <c r="X1315">
        <v>25</v>
      </c>
      <c r="Y1315">
        <v>24</v>
      </c>
      <c r="Z1315">
        <v>26</v>
      </c>
      <c r="AA1315">
        <v>25</v>
      </c>
      <c r="AB1315">
        <v>23552</v>
      </c>
      <c r="AC1315" s="5">
        <v>24.87</v>
      </c>
      <c r="AD1315" t="s">
        <v>1202</v>
      </c>
      <c r="AE1315" s="5">
        <f t="shared" si="122"/>
        <v>12.514285714285716</v>
      </c>
      <c r="AF1315" s="5">
        <f t="shared" si="128"/>
        <v>6.8136986301369856E-2</v>
      </c>
      <c r="AG1315">
        <v>0</v>
      </c>
      <c r="AH1315">
        <f t="shared" si="126"/>
        <v>0</v>
      </c>
      <c r="AI1315">
        <v>0</v>
      </c>
      <c r="AJ1315">
        <f t="shared" si="127"/>
        <v>0</v>
      </c>
      <c r="AK1315" s="53" t="s">
        <v>1345</v>
      </c>
    </row>
    <row r="1316" spans="1:37" ht="43.2" x14ac:dyDescent="0.3">
      <c r="A1316" t="s">
        <v>595</v>
      </c>
      <c r="B1316">
        <v>2022</v>
      </c>
      <c r="C1316">
        <v>72340</v>
      </c>
      <c r="D1316">
        <v>7520911</v>
      </c>
      <c r="E1316" s="1" t="s">
        <v>1020</v>
      </c>
      <c r="F1316" s="1" t="s">
        <v>45</v>
      </c>
      <c r="G1316" s="49">
        <v>153</v>
      </c>
      <c r="H1316" t="s">
        <v>1021</v>
      </c>
      <c r="I1316">
        <v>6</v>
      </c>
      <c r="J1316" t="s">
        <v>1036</v>
      </c>
      <c r="K1316" s="1" t="s">
        <v>1037</v>
      </c>
      <c r="L1316">
        <v>6</v>
      </c>
      <c r="M1316" t="s">
        <v>1038</v>
      </c>
      <c r="N1316">
        <v>7</v>
      </c>
      <c r="O1316">
        <v>24</v>
      </c>
      <c r="P1316">
        <v>8760</v>
      </c>
      <c r="Q1316">
        <v>3</v>
      </c>
      <c r="R1316">
        <v>3</v>
      </c>
      <c r="S1316" s="1" t="s">
        <v>1039</v>
      </c>
      <c r="T1316">
        <v>39999999</v>
      </c>
      <c r="U1316" s="53" t="s">
        <v>36</v>
      </c>
      <c r="V1316" s="53" t="s">
        <v>57</v>
      </c>
      <c r="W1316" s="53" t="s">
        <v>28</v>
      </c>
      <c r="X1316">
        <v>26</v>
      </c>
      <c r="Y1316">
        <v>23</v>
      </c>
      <c r="Z1316">
        <v>26</v>
      </c>
      <c r="AA1316">
        <v>25</v>
      </c>
      <c r="AB1316">
        <v>36253174</v>
      </c>
      <c r="AC1316" s="5">
        <v>0</v>
      </c>
      <c r="AD1316" t="s">
        <v>1202</v>
      </c>
      <c r="AE1316" s="5">
        <f t="shared" si="122"/>
        <v>11.992857142857144</v>
      </c>
      <c r="AF1316" s="5">
        <f t="shared" si="128"/>
        <v>0</v>
      </c>
      <c r="AG1316">
        <v>0</v>
      </c>
      <c r="AH1316">
        <v>0</v>
      </c>
      <c r="AI1316">
        <v>0</v>
      </c>
      <c r="AJ1316">
        <v>0</v>
      </c>
      <c r="AK1316" s="53" t="s">
        <v>1345</v>
      </c>
    </row>
    <row r="1317" spans="1:37" ht="43.2" x14ac:dyDescent="0.3">
      <c r="A1317" t="s">
        <v>595</v>
      </c>
      <c r="B1317">
        <v>2022</v>
      </c>
      <c r="C1317">
        <v>72340</v>
      </c>
      <c r="D1317">
        <v>7520911</v>
      </c>
      <c r="E1317" s="1" t="s">
        <v>1020</v>
      </c>
      <c r="F1317" s="1" t="s">
        <v>45</v>
      </c>
      <c r="G1317" s="49">
        <v>153</v>
      </c>
      <c r="H1317" t="s">
        <v>1021</v>
      </c>
      <c r="I1317">
        <v>6</v>
      </c>
      <c r="J1317" t="s">
        <v>1036</v>
      </c>
      <c r="K1317" s="1" t="s">
        <v>1037</v>
      </c>
      <c r="L1317">
        <v>6</v>
      </c>
      <c r="M1317" t="s">
        <v>1038</v>
      </c>
      <c r="N1317">
        <v>7</v>
      </c>
      <c r="O1317">
        <v>24</v>
      </c>
      <c r="P1317">
        <v>8760</v>
      </c>
      <c r="Q1317">
        <v>3</v>
      </c>
      <c r="R1317">
        <v>3</v>
      </c>
      <c r="S1317" s="1" t="s">
        <v>1039</v>
      </c>
      <c r="T1317">
        <v>39999999</v>
      </c>
      <c r="U1317" s="53" t="s">
        <v>36</v>
      </c>
      <c r="V1317" s="53" t="s">
        <v>57</v>
      </c>
      <c r="W1317" s="53" t="s">
        <v>29</v>
      </c>
      <c r="X1317">
        <v>26</v>
      </c>
      <c r="Y1317">
        <v>23</v>
      </c>
      <c r="Z1317">
        <v>26</v>
      </c>
      <c r="AA1317">
        <v>25</v>
      </c>
      <c r="AB1317">
        <v>36253174</v>
      </c>
      <c r="AC1317" s="5">
        <v>0</v>
      </c>
      <c r="AD1317" t="s">
        <v>1202</v>
      </c>
      <c r="AE1317" s="5">
        <f t="shared" si="122"/>
        <v>11.992857142857144</v>
      </c>
      <c r="AF1317" s="5">
        <f t="shared" si="128"/>
        <v>0</v>
      </c>
      <c r="AG1317">
        <v>0</v>
      </c>
      <c r="AH1317">
        <v>0</v>
      </c>
      <c r="AI1317">
        <v>0</v>
      </c>
      <c r="AJ1317">
        <v>0</v>
      </c>
      <c r="AK1317" s="53" t="s">
        <v>1345</v>
      </c>
    </row>
    <row r="1318" spans="1:37" ht="43.2" x14ac:dyDescent="0.3">
      <c r="A1318" t="s">
        <v>595</v>
      </c>
      <c r="B1318">
        <v>2022</v>
      </c>
      <c r="C1318">
        <v>72340</v>
      </c>
      <c r="D1318">
        <v>7520911</v>
      </c>
      <c r="E1318" s="1" t="s">
        <v>1020</v>
      </c>
      <c r="F1318" s="1" t="s">
        <v>45</v>
      </c>
      <c r="G1318" s="49">
        <v>153</v>
      </c>
      <c r="H1318" t="s">
        <v>1021</v>
      </c>
      <c r="I1318">
        <v>6</v>
      </c>
      <c r="J1318" t="s">
        <v>1036</v>
      </c>
      <c r="K1318" s="1" t="s">
        <v>1037</v>
      </c>
      <c r="L1318">
        <v>6</v>
      </c>
      <c r="M1318" t="s">
        <v>1038</v>
      </c>
      <c r="N1318">
        <v>7</v>
      </c>
      <c r="O1318">
        <v>24</v>
      </c>
      <c r="P1318">
        <v>8760</v>
      </c>
      <c r="Q1318">
        <v>3</v>
      </c>
      <c r="R1318">
        <v>3</v>
      </c>
      <c r="S1318" s="1" t="s">
        <v>1039</v>
      </c>
      <c r="T1318">
        <v>39999999</v>
      </c>
      <c r="U1318" s="53" t="s">
        <v>36</v>
      </c>
      <c r="V1318" s="53" t="s">
        <v>57</v>
      </c>
      <c r="W1318" s="53" t="s">
        <v>30</v>
      </c>
      <c r="X1318">
        <v>26</v>
      </c>
      <c r="Y1318">
        <v>23</v>
      </c>
      <c r="Z1318">
        <v>26</v>
      </c>
      <c r="AA1318">
        <v>25</v>
      </c>
      <c r="AB1318">
        <v>36253174</v>
      </c>
      <c r="AC1318" s="5">
        <v>0</v>
      </c>
      <c r="AD1318" t="s">
        <v>1202</v>
      </c>
      <c r="AE1318" s="5">
        <f t="shared" si="122"/>
        <v>11.992857142857144</v>
      </c>
      <c r="AF1318" s="5">
        <f t="shared" si="128"/>
        <v>0</v>
      </c>
      <c r="AG1318">
        <v>0</v>
      </c>
      <c r="AH1318">
        <v>0</v>
      </c>
      <c r="AI1318">
        <v>0</v>
      </c>
      <c r="AJ1318">
        <v>0</v>
      </c>
      <c r="AK1318" s="53" t="s">
        <v>1345</v>
      </c>
    </row>
    <row r="1319" spans="1:37" ht="43.2" x14ac:dyDescent="0.3">
      <c r="A1319" t="s">
        <v>595</v>
      </c>
      <c r="B1319">
        <v>2022</v>
      </c>
      <c r="C1319">
        <v>72340</v>
      </c>
      <c r="D1319">
        <v>7520911</v>
      </c>
      <c r="E1319" s="1" t="s">
        <v>1020</v>
      </c>
      <c r="F1319" s="1" t="s">
        <v>45</v>
      </c>
      <c r="G1319" s="49">
        <v>153</v>
      </c>
      <c r="H1319" t="s">
        <v>1021</v>
      </c>
      <c r="I1319">
        <v>6</v>
      </c>
      <c r="J1319" t="s">
        <v>1036</v>
      </c>
      <c r="K1319" s="1" t="s">
        <v>1037</v>
      </c>
      <c r="L1319">
        <v>6</v>
      </c>
      <c r="M1319" t="s">
        <v>1038</v>
      </c>
      <c r="N1319">
        <v>7</v>
      </c>
      <c r="O1319">
        <v>24</v>
      </c>
      <c r="P1319">
        <v>8760</v>
      </c>
      <c r="Q1319">
        <v>3</v>
      </c>
      <c r="R1319">
        <v>3</v>
      </c>
      <c r="S1319" s="1" t="s">
        <v>1039</v>
      </c>
      <c r="T1319">
        <v>39999999</v>
      </c>
      <c r="U1319" s="53" t="s">
        <v>36</v>
      </c>
      <c r="V1319" s="53" t="s">
        <v>57</v>
      </c>
      <c r="W1319" s="53" t="s">
        <v>35</v>
      </c>
      <c r="X1319">
        <v>26</v>
      </c>
      <c r="Y1319">
        <v>23</v>
      </c>
      <c r="Z1319">
        <v>26</v>
      </c>
      <c r="AA1319">
        <v>25</v>
      </c>
      <c r="AB1319">
        <v>36253174</v>
      </c>
      <c r="AC1319" s="5">
        <v>0</v>
      </c>
      <c r="AD1319" t="s">
        <v>1202</v>
      </c>
      <c r="AE1319" s="5">
        <f t="shared" si="122"/>
        <v>11.992857142857144</v>
      </c>
      <c r="AF1319" s="5">
        <f t="shared" si="128"/>
        <v>0</v>
      </c>
      <c r="AG1319">
        <v>0</v>
      </c>
      <c r="AH1319">
        <v>0</v>
      </c>
      <c r="AI1319">
        <v>0</v>
      </c>
      <c r="AJ1319">
        <v>0</v>
      </c>
      <c r="AK1319" s="53" t="s">
        <v>1345</v>
      </c>
    </row>
    <row r="1320" spans="1:37" ht="43.2" x14ac:dyDescent="0.3">
      <c r="A1320" t="s">
        <v>595</v>
      </c>
      <c r="B1320">
        <v>2022</v>
      </c>
      <c r="C1320">
        <v>72340</v>
      </c>
      <c r="D1320">
        <v>7520911</v>
      </c>
      <c r="E1320" s="1" t="s">
        <v>1020</v>
      </c>
      <c r="F1320" s="1" t="s">
        <v>45</v>
      </c>
      <c r="G1320" s="49">
        <v>153</v>
      </c>
      <c r="H1320" t="s">
        <v>1021</v>
      </c>
      <c r="I1320">
        <v>6</v>
      </c>
      <c r="J1320" t="s">
        <v>1036</v>
      </c>
      <c r="K1320" s="1" t="s">
        <v>1037</v>
      </c>
      <c r="L1320">
        <v>6</v>
      </c>
      <c r="M1320" t="s">
        <v>1038</v>
      </c>
      <c r="N1320">
        <v>7</v>
      </c>
      <c r="O1320">
        <v>24</v>
      </c>
      <c r="P1320">
        <v>8760</v>
      </c>
      <c r="Q1320">
        <v>3</v>
      </c>
      <c r="R1320">
        <v>3</v>
      </c>
      <c r="S1320" s="1" t="s">
        <v>1039</v>
      </c>
      <c r="T1320">
        <v>39999999</v>
      </c>
      <c r="U1320" s="53" t="s">
        <v>36</v>
      </c>
      <c r="V1320" s="53" t="s">
        <v>57</v>
      </c>
      <c r="W1320" s="53" t="s">
        <v>31</v>
      </c>
      <c r="X1320">
        <v>26</v>
      </c>
      <c r="Y1320">
        <v>23</v>
      </c>
      <c r="Z1320">
        <v>26</v>
      </c>
      <c r="AA1320">
        <v>25</v>
      </c>
      <c r="AB1320">
        <v>36253174</v>
      </c>
      <c r="AC1320" s="5">
        <v>0</v>
      </c>
      <c r="AD1320" t="s">
        <v>1202</v>
      </c>
      <c r="AE1320" s="5">
        <f t="shared" si="122"/>
        <v>11.992857142857144</v>
      </c>
      <c r="AF1320" s="5">
        <f t="shared" si="128"/>
        <v>0</v>
      </c>
      <c r="AG1320">
        <v>0</v>
      </c>
      <c r="AH1320">
        <v>0</v>
      </c>
      <c r="AI1320">
        <v>0</v>
      </c>
      <c r="AJ1320">
        <v>0</v>
      </c>
      <c r="AK1320" s="53" t="s">
        <v>1345</v>
      </c>
    </row>
    <row r="1321" spans="1:37" ht="43.2" x14ac:dyDescent="0.3">
      <c r="A1321" t="s">
        <v>595</v>
      </c>
      <c r="B1321">
        <v>2022</v>
      </c>
      <c r="C1321">
        <v>72340</v>
      </c>
      <c r="D1321">
        <v>7520911</v>
      </c>
      <c r="E1321" s="1" t="s">
        <v>1020</v>
      </c>
      <c r="F1321" s="1" t="s">
        <v>45</v>
      </c>
      <c r="G1321" s="49">
        <v>153</v>
      </c>
      <c r="H1321" t="s">
        <v>1021</v>
      </c>
      <c r="I1321">
        <v>6</v>
      </c>
      <c r="J1321" t="s">
        <v>1036</v>
      </c>
      <c r="K1321" s="1" t="s">
        <v>1037</v>
      </c>
      <c r="L1321">
        <v>6</v>
      </c>
      <c r="M1321" t="s">
        <v>1038</v>
      </c>
      <c r="N1321">
        <v>7</v>
      </c>
      <c r="O1321">
        <v>24</v>
      </c>
      <c r="P1321">
        <v>8760</v>
      </c>
      <c r="Q1321">
        <v>3</v>
      </c>
      <c r="R1321">
        <v>3</v>
      </c>
      <c r="S1321" s="1" t="s">
        <v>1039</v>
      </c>
      <c r="T1321">
        <v>39999999</v>
      </c>
      <c r="U1321" s="53" t="s">
        <v>36</v>
      </c>
      <c r="V1321" s="53" t="s">
        <v>57</v>
      </c>
      <c r="W1321" s="53" t="s">
        <v>32</v>
      </c>
      <c r="X1321">
        <v>26</v>
      </c>
      <c r="Y1321">
        <v>23</v>
      </c>
      <c r="Z1321">
        <v>26</v>
      </c>
      <c r="AA1321">
        <v>25</v>
      </c>
      <c r="AB1321">
        <v>36253174</v>
      </c>
      <c r="AC1321" s="5">
        <v>0</v>
      </c>
      <c r="AD1321" t="s">
        <v>1202</v>
      </c>
      <c r="AE1321" s="5">
        <f t="shared" si="122"/>
        <v>11.992857142857144</v>
      </c>
      <c r="AF1321" s="5">
        <f t="shared" si="128"/>
        <v>0</v>
      </c>
      <c r="AG1321">
        <v>0</v>
      </c>
      <c r="AH1321">
        <v>0</v>
      </c>
      <c r="AI1321">
        <v>0</v>
      </c>
      <c r="AJ1321">
        <v>0</v>
      </c>
      <c r="AK1321" s="53" t="s">
        <v>1345</v>
      </c>
    </row>
    <row r="1322" spans="1:37" ht="57.6" x14ac:dyDescent="0.3">
      <c r="A1322" t="s">
        <v>595</v>
      </c>
      <c r="B1322">
        <v>2022</v>
      </c>
      <c r="C1322">
        <v>72340</v>
      </c>
      <c r="D1322">
        <v>7520911</v>
      </c>
      <c r="E1322" s="1" t="s">
        <v>1020</v>
      </c>
      <c r="F1322" s="1" t="s">
        <v>45</v>
      </c>
      <c r="G1322" s="49">
        <v>153</v>
      </c>
      <c r="H1322" t="s">
        <v>1021</v>
      </c>
      <c r="I1322">
        <v>7</v>
      </c>
      <c r="J1322">
        <v>10</v>
      </c>
      <c r="K1322" s="1" t="s">
        <v>1041</v>
      </c>
      <c r="L1322">
        <v>7</v>
      </c>
      <c r="M1322">
        <v>10</v>
      </c>
      <c r="N1322">
        <v>7</v>
      </c>
      <c r="O1322">
        <v>24</v>
      </c>
      <c r="P1322">
        <v>8760</v>
      </c>
      <c r="Q1322">
        <v>1</v>
      </c>
      <c r="R1322">
        <v>1</v>
      </c>
      <c r="S1322" s="1" t="s">
        <v>1041</v>
      </c>
      <c r="T1322">
        <v>50100410</v>
      </c>
      <c r="U1322" s="53" t="s">
        <v>72</v>
      </c>
      <c r="V1322" s="53" t="s">
        <v>54</v>
      </c>
      <c r="W1322" s="53" t="s">
        <v>28</v>
      </c>
      <c r="X1322">
        <v>25</v>
      </c>
      <c r="Y1322">
        <v>25</v>
      </c>
      <c r="Z1322">
        <v>25</v>
      </c>
      <c r="AA1322">
        <v>25</v>
      </c>
      <c r="AB1322">
        <v>0</v>
      </c>
      <c r="AC1322" s="5">
        <v>0</v>
      </c>
      <c r="AD1322" t="s">
        <v>1202</v>
      </c>
      <c r="AE1322" s="5">
        <f t="shared" si="122"/>
        <v>13.035714285714286</v>
      </c>
      <c r="AF1322" s="5">
        <f t="shared" si="128"/>
        <v>0</v>
      </c>
      <c r="AG1322">
        <v>0</v>
      </c>
      <c r="AH1322">
        <v>0</v>
      </c>
      <c r="AI1322">
        <v>0</v>
      </c>
      <c r="AJ1322">
        <v>0</v>
      </c>
      <c r="AK1322" s="53" t="s">
        <v>1334</v>
      </c>
    </row>
    <row r="1323" spans="1:37" ht="57.6" x14ac:dyDescent="0.3">
      <c r="A1323" t="s">
        <v>595</v>
      </c>
      <c r="B1323">
        <v>2022</v>
      </c>
      <c r="C1323">
        <v>72340</v>
      </c>
      <c r="D1323">
        <v>7520911</v>
      </c>
      <c r="E1323" s="1" t="s">
        <v>1020</v>
      </c>
      <c r="F1323" s="1" t="s">
        <v>45</v>
      </c>
      <c r="G1323" s="49">
        <v>153</v>
      </c>
      <c r="H1323" t="s">
        <v>1021</v>
      </c>
      <c r="I1323">
        <v>7</v>
      </c>
      <c r="J1323">
        <v>10</v>
      </c>
      <c r="K1323" s="1" t="s">
        <v>1041</v>
      </c>
      <c r="L1323">
        <v>7</v>
      </c>
      <c r="M1323">
        <v>10</v>
      </c>
      <c r="N1323">
        <v>7</v>
      </c>
      <c r="O1323">
        <v>24</v>
      </c>
      <c r="P1323">
        <v>8760</v>
      </c>
      <c r="Q1323">
        <v>1</v>
      </c>
      <c r="R1323">
        <v>1</v>
      </c>
      <c r="S1323" s="1" t="s">
        <v>1041</v>
      </c>
      <c r="T1323">
        <v>50100410</v>
      </c>
      <c r="U1323" s="53" t="s">
        <v>72</v>
      </c>
      <c r="V1323" s="53" t="s">
        <v>54</v>
      </c>
      <c r="W1323" s="53" t="s">
        <v>29</v>
      </c>
      <c r="X1323">
        <v>25</v>
      </c>
      <c r="Y1323">
        <v>25</v>
      </c>
      <c r="Z1323">
        <v>25</v>
      </c>
      <c r="AA1323">
        <v>25</v>
      </c>
      <c r="AB1323">
        <v>0</v>
      </c>
      <c r="AC1323" s="5">
        <v>0</v>
      </c>
      <c r="AD1323" t="s">
        <v>1202</v>
      </c>
      <c r="AE1323" s="5">
        <f t="shared" si="122"/>
        <v>13.035714285714286</v>
      </c>
      <c r="AF1323" s="5">
        <f t="shared" si="128"/>
        <v>0</v>
      </c>
      <c r="AG1323">
        <v>0</v>
      </c>
      <c r="AH1323">
        <v>0</v>
      </c>
      <c r="AI1323">
        <v>0</v>
      </c>
      <c r="AJ1323">
        <v>0</v>
      </c>
      <c r="AK1323" s="53" t="s">
        <v>1334</v>
      </c>
    </row>
    <row r="1324" spans="1:37" ht="57.6" x14ac:dyDescent="0.3">
      <c r="A1324" t="s">
        <v>595</v>
      </c>
      <c r="B1324">
        <v>2022</v>
      </c>
      <c r="C1324">
        <v>72340</v>
      </c>
      <c r="D1324">
        <v>7520911</v>
      </c>
      <c r="E1324" s="1" t="s">
        <v>1020</v>
      </c>
      <c r="F1324" s="1" t="s">
        <v>45</v>
      </c>
      <c r="G1324" s="49">
        <v>153</v>
      </c>
      <c r="H1324" t="s">
        <v>1021</v>
      </c>
      <c r="I1324">
        <v>7</v>
      </c>
      <c r="J1324">
        <v>10</v>
      </c>
      <c r="K1324" s="1" t="s">
        <v>1041</v>
      </c>
      <c r="L1324">
        <v>7</v>
      </c>
      <c r="M1324">
        <v>10</v>
      </c>
      <c r="N1324">
        <v>7</v>
      </c>
      <c r="O1324">
        <v>24</v>
      </c>
      <c r="P1324">
        <v>8760</v>
      </c>
      <c r="Q1324">
        <v>1</v>
      </c>
      <c r="R1324">
        <v>1</v>
      </c>
      <c r="S1324" s="1" t="s">
        <v>1041</v>
      </c>
      <c r="T1324">
        <v>50100410</v>
      </c>
      <c r="U1324" s="53" t="s">
        <v>72</v>
      </c>
      <c r="V1324" s="53" t="s">
        <v>54</v>
      </c>
      <c r="W1324" s="53" t="s">
        <v>30</v>
      </c>
      <c r="X1324">
        <v>25</v>
      </c>
      <c r="Y1324">
        <v>25</v>
      </c>
      <c r="Z1324">
        <v>25</v>
      </c>
      <c r="AA1324">
        <v>25</v>
      </c>
      <c r="AB1324">
        <v>0</v>
      </c>
      <c r="AC1324" s="5">
        <v>0</v>
      </c>
      <c r="AD1324" t="s">
        <v>1202</v>
      </c>
      <c r="AE1324" s="5">
        <f t="shared" si="122"/>
        <v>13.035714285714286</v>
      </c>
      <c r="AF1324" s="5">
        <f t="shared" si="128"/>
        <v>0</v>
      </c>
      <c r="AG1324">
        <v>0</v>
      </c>
      <c r="AH1324">
        <v>0</v>
      </c>
      <c r="AI1324">
        <v>0</v>
      </c>
      <c r="AJ1324">
        <v>0</v>
      </c>
      <c r="AK1324" s="53" t="s">
        <v>1334</v>
      </c>
    </row>
    <row r="1325" spans="1:37" ht="57.6" x14ac:dyDescent="0.3">
      <c r="A1325" t="s">
        <v>595</v>
      </c>
      <c r="B1325">
        <v>2022</v>
      </c>
      <c r="C1325">
        <v>72340</v>
      </c>
      <c r="D1325">
        <v>7520911</v>
      </c>
      <c r="E1325" s="1" t="s">
        <v>1020</v>
      </c>
      <c r="F1325" s="1" t="s">
        <v>45</v>
      </c>
      <c r="G1325" s="49">
        <v>153</v>
      </c>
      <c r="H1325" t="s">
        <v>1021</v>
      </c>
      <c r="I1325">
        <v>7</v>
      </c>
      <c r="J1325">
        <v>10</v>
      </c>
      <c r="K1325" s="1" t="s">
        <v>1041</v>
      </c>
      <c r="L1325">
        <v>7</v>
      </c>
      <c r="M1325">
        <v>10</v>
      </c>
      <c r="N1325">
        <v>7</v>
      </c>
      <c r="O1325">
        <v>24</v>
      </c>
      <c r="P1325">
        <v>8760</v>
      </c>
      <c r="Q1325">
        <v>1</v>
      </c>
      <c r="R1325">
        <v>1</v>
      </c>
      <c r="S1325" s="1" t="s">
        <v>1041</v>
      </c>
      <c r="T1325">
        <v>50100410</v>
      </c>
      <c r="U1325" s="53" t="s">
        <v>72</v>
      </c>
      <c r="V1325" s="53" t="s">
        <v>54</v>
      </c>
      <c r="W1325" s="53" t="s">
        <v>35</v>
      </c>
      <c r="X1325">
        <v>25</v>
      </c>
      <c r="Y1325">
        <v>25</v>
      </c>
      <c r="Z1325">
        <v>25</v>
      </c>
      <c r="AA1325">
        <v>25</v>
      </c>
      <c r="AB1325">
        <v>0</v>
      </c>
      <c r="AC1325" s="5">
        <v>0</v>
      </c>
      <c r="AD1325" t="s">
        <v>1202</v>
      </c>
      <c r="AE1325" s="5">
        <f t="shared" si="122"/>
        <v>13.035714285714286</v>
      </c>
      <c r="AF1325" s="5">
        <f t="shared" si="128"/>
        <v>0</v>
      </c>
      <c r="AG1325">
        <v>0</v>
      </c>
      <c r="AH1325">
        <v>0</v>
      </c>
      <c r="AI1325">
        <v>0</v>
      </c>
      <c r="AJ1325">
        <v>0</v>
      </c>
      <c r="AK1325" s="53" t="s">
        <v>1334</v>
      </c>
    </row>
    <row r="1326" spans="1:37" ht="57.6" x14ac:dyDescent="0.3">
      <c r="A1326" t="s">
        <v>595</v>
      </c>
      <c r="B1326">
        <v>2022</v>
      </c>
      <c r="C1326">
        <v>72340</v>
      </c>
      <c r="D1326">
        <v>7520911</v>
      </c>
      <c r="E1326" s="1" t="s">
        <v>1020</v>
      </c>
      <c r="F1326" s="1" t="s">
        <v>45</v>
      </c>
      <c r="G1326" s="49">
        <v>153</v>
      </c>
      <c r="H1326" t="s">
        <v>1021</v>
      </c>
      <c r="I1326">
        <v>7</v>
      </c>
      <c r="J1326">
        <v>10</v>
      </c>
      <c r="K1326" s="1" t="s">
        <v>1041</v>
      </c>
      <c r="L1326">
        <v>7</v>
      </c>
      <c r="M1326">
        <v>10</v>
      </c>
      <c r="N1326">
        <v>7</v>
      </c>
      <c r="O1326">
        <v>24</v>
      </c>
      <c r="P1326">
        <v>8760</v>
      </c>
      <c r="Q1326">
        <v>1</v>
      </c>
      <c r="R1326">
        <v>1</v>
      </c>
      <c r="S1326" s="1" t="s">
        <v>1041</v>
      </c>
      <c r="T1326">
        <v>50100410</v>
      </c>
      <c r="U1326" s="53" t="s">
        <v>72</v>
      </c>
      <c r="V1326" s="53" t="s">
        <v>54</v>
      </c>
      <c r="W1326" s="53" t="s">
        <v>31</v>
      </c>
      <c r="X1326">
        <v>25</v>
      </c>
      <c r="Y1326">
        <v>25</v>
      </c>
      <c r="Z1326">
        <v>25</v>
      </c>
      <c r="AA1326">
        <v>25</v>
      </c>
      <c r="AB1326">
        <v>0</v>
      </c>
      <c r="AC1326" s="5">
        <v>0</v>
      </c>
      <c r="AD1326" t="s">
        <v>1202</v>
      </c>
      <c r="AE1326" s="5">
        <f t="shared" si="122"/>
        <v>13.035714285714286</v>
      </c>
      <c r="AF1326" s="5">
        <f t="shared" si="128"/>
        <v>0</v>
      </c>
      <c r="AG1326">
        <v>0</v>
      </c>
      <c r="AH1326">
        <v>0</v>
      </c>
      <c r="AI1326">
        <v>0</v>
      </c>
      <c r="AJ1326">
        <v>0</v>
      </c>
      <c r="AK1326" s="53" t="s">
        <v>1334</v>
      </c>
    </row>
    <row r="1327" spans="1:37" ht="57.6" x14ac:dyDescent="0.3">
      <c r="A1327" t="s">
        <v>595</v>
      </c>
      <c r="B1327">
        <v>2022</v>
      </c>
      <c r="C1327">
        <v>72340</v>
      </c>
      <c r="D1327">
        <v>7520911</v>
      </c>
      <c r="E1327" s="1" t="s">
        <v>1020</v>
      </c>
      <c r="F1327" s="1" t="s">
        <v>45</v>
      </c>
      <c r="G1327" s="49">
        <v>153</v>
      </c>
      <c r="H1327" t="s">
        <v>1021</v>
      </c>
      <c r="I1327">
        <v>7</v>
      </c>
      <c r="J1327">
        <v>10</v>
      </c>
      <c r="K1327" s="1" t="s">
        <v>1041</v>
      </c>
      <c r="L1327">
        <v>7</v>
      </c>
      <c r="M1327">
        <v>10</v>
      </c>
      <c r="N1327">
        <v>7</v>
      </c>
      <c r="O1327">
        <v>24</v>
      </c>
      <c r="P1327">
        <v>8760</v>
      </c>
      <c r="Q1327">
        <v>1</v>
      </c>
      <c r="R1327">
        <v>1</v>
      </c>
      <c r="S1327" s="1" t="s">
        <v>1041</v>
      </c>
      <c r="T1327">
        <v>50100410</v>
      </c>
      <c r="U1327" s="53" t="s">
        <v>72</v>
      </c>
      <c r="V1327" s="53" t="s">
        <v>54</v>
      </c>
      <c r="W1327" s="53" t="s">
        <v>32</v>
      </c>
      <c r="X1327">
        <v>25</v>
      </c>
      <c r="Y1327">
        <v>25</v>
      </c>
      <c r="Z1327">
        <v>25</v>
      </c>
      <c r="AA1327">
        <v>25</v>
      </c>
      <c r="AB1327">
        <v>0</v>
      </c>
      <c r="AC1327" s="5">
        <v>0</v>
      </c>
      <c r="AD1327" t="s">
        <v>1202</v>
      </c>
      <c r="AE1327" s="5">
        <f t="shared" si="122"/>
        <v>13.035714285714286</v>
      </c>
      <c r="AF1327" s="5">
        <f t="shared" si="128"/>
        <v>0</v>
      </c>
      <c r="AG1327">
        <v>0</v>
      </c>
      <c r="AH1327">
        <v>0</v>
      </c>
      <c r="AI1327">
        <v>0</v>
      </c>
      <c r="AJ1327">
        <v>0</v>
      </c>
      <c r="AK1327" s="53" t="s">
        <v>1334</v>
      </c>
    </row>
    <row r="1328" spans="1:37" ht="43.2" x14ac:dyDescent="0.3">
      <c r="A1328" t="s">
        <v>595</v>
      </c>
      <c r="B1328">
        <v>2022</v>
      </c>
      <c r="C1328">
        <v>72340</v>
      </c>
      <c r="D1328">
        <v>7520911</v>
      </c>
      <c r="E1328" s="1" t="s">
        <v>1020</v>
      </c>
      <c r="F1328" s="1" t="s">
        <v>45</v>
      </c>
      <c r="G1328" s="49">
        <v>153</v>
      </c>
      <c r="H1328" t="s">
        <v>1021</v>
      </c>
      <c r="I1328">
        <v>8</v>
      </c>
      <c r="J1328">
        <v>8</v>
      </c>
      <c r="K1328" s="1" t="s">
        <v>1042</v>
      </c>
      <c r="L1328">
        <v>8</v>
      </c>
      <c r="M1328">
        <v>8</v>
      </c>
      <c r="N1328">
        <v>7</v>
      </c>
      <c r="O1328">
        <v>24</v>
      </c>
      <c r="P1328">
        <v>8760</v>
      </c>
      <c r="Q1328">
        <v>1</v>
      </c>
      <c r="R1328">
        <v>1</v>
      </c>
      <c r="S1328" s="1" t="s">
        <v>1043</v>
      </c>
      <c r="T1328">
        <v>50100410</v>
      </c>
      <c r="U1328" s="53" t="s">
        <v>72</v>
      </c>
      <c r="V1328" s="53" t="s">
        <v>54</v>
      </c>
      <c r="W1328" s="53" t="s">
        <v>28</v>
      </c>
      <c r="X1328">
        <v>25</v>
      </c>
      <c r="Y1328">
        <v>25</v>
      </c>
      <c r="Z1328">
        <v>25</v>
      </c>
      <c r="AA1328">
        <v>25</v>
      </c>
      <c r="AB1328">
        <v>0</v>
      </c>
      <c r="AC1328" s="5">
        <v>0</v>
      </c>
      <c r="AD1328" t="s">
        <v>1202</v>
      </c>
      <c r="AE1328" s="5">
        <f t="shared" si="122"/>
        <v>13.035714285714286</v>
      </c>
      <c r="AF1328" s="5">
        <f t="shared" si="128"/>
        <v>0</v>
      </c>
      <c r="AG1328">
        <v>0</v>
      </c>
      <c r="AH1328">
        <v>0</v>
      </c>
      <c r="AI1328">
        <v>0</v>
      </c>
      <c r="AJ1328">
        <v>0</v>
      </c>
      <c r="AK1328" s="53" t="s">
        <v>1334</v>
      </c>
    </row>
    <row r="1329" spans="1:37" ht="43.2" x14ac:dyDescent="0.3">
      <c r="A1329" t="s">
        <v>595</v>
      </c>
      <c r="B1329">
        <v>2022</v>
      </c>
      <c r="C1329">
        <v>72340</v>
      </c>
      <c r="D1329">
        <v>7520911</v>
      </c>
      <c r="E1329" s="1" t="s">
        <v>1020</v>
      </c>
      <c r="F1329" s="1" t="s">
        <v>45</v>
      </c>
      <c r="G1329" s="49">
        <v>153</v>
      </c>
      <c r="H1329" t="s">
        <v>1021</v>
      </c>
      <c r="I1329">
        <v>8</v>
      </c>
      <c r="J1329">
        <v>8</v>
      </c>
      <c r="K1329" s="1" t="s">
        <v>1042</v>
      </c>
      <c r="L1329">
        <v>8</v>
      </c>
      <c r="M1329">
        <v>8</v>
      </c>
      <c r="N1329">
        <v>7</v>
      </c>
      <c r="O1329">
        <v>24</v>
      </c>
      <c r="P1329">
        <v>8760</v>
      </c>
      <c r="Q1329">
        <v>1</v>
      </c>
      <c r="R1329">
        <v>1</v>
      </c>
      <c r="S1329" s="1" t="s">
        <v>1043</v>
      </c>
      <c r="T1329">
        <v>50100410</v>
      </c>
      <c r="U1329" s="53" t="s">
        <v>72</v>
      </c>
      <c r="V1329" s="53" t="s">
        <v>54</v>
      </c>
      <c r="W1329" s="53" t="s">
        <v>29</v>
      </c>
      <c r="X1329">
        <v>25</v>
      </c>
      <c r="Y1329">
        <v>25</v>
      </c>
      <c r="Z1329">
        <v>25</v>
      </c>
      <c r="AA1329">
        <v>25</v>
      </c>
      <c r="AB1329">
        <v>0</v>
      </c>
      <c r="AC1329" s="5">
        <v>0</v>
      </c>
      <c r="AD1329" t="s">
        <v>1202</v>
      </c>
      <c r="AE1329" s="5">
        <f t="shared" si="122"/>
        <v>13.035714285714286</v>
      </c>
      <c r="AF1329" s="5">
        <f t="shared" si="128"/>
        <v>0</v>
      </c>
      <c r="AG1329">
        <v>0</v>
      </c>
      <c r="AH1329">
        <v>0</v>
      </c>
      <c r="AI1329">
        <v>0</v>
      </c>
      <c r="AJ1329">
        <v>0</v>
      </c>
      <c r="AK1329" s="53" t="s">
        <v>1334</v>
      </c>
    </row>
    <row r="1330" spans="1:37" ht="43.2" x14ac:dyDescent="0.3">
      <c r="A1330" t="s">
        <v>595</v>
      </c>
      <c r="B1330">
        <v>2022</v>
      </c>
      <c r="C1330">
        <v>72340</v>
      </c>
      <c r="D1330">
        <v>7520911</v>
      </c>
      <c r="E1330" s="1" t="s">
        <v>1020</v>
      </c>
      <c r="F1330" s="1" t="s">
        <v>45</v>
      </c>
      <c r="G1330" s="49">
        <v>153</v>
      </c>
      <c r="H1330" t="s">
        <v>1021</v>
      </c>
      <c r="I1330">
        <v>8</v>
      </c>
      <c r="J1330">
        <v>8</v>
      </c>
      <c r="K1330" s="1" t="s">
        <v>1042</v>
      </c>
      <c r="L1330">
        <v>8</v>
      </c>
      <c r="M1330">
        <v>8</v>
      </c>
      <c r="N1330">
        <v>7</v>
      </c>
      <c r="O1330">
        <v>24</v>
      </c>
      <c r="P1330">
        <v>8760</v>
      </c>
      <c r="Q1330">
        <v>1</v>
      </c>
      <c r="R1330">
        <v>1</v>
      </c>
      <c r="S1330" s="1" t="s">
        <v>1043</v>
      </c>
      <c r="T1330">
        <v>50100410</v>
      </c>
      <c r="U1330" s="53" t="s">
        <v>72</v>
      </c>
      <c r="V1330" s="53" t="s">
        <v>54</v>
      </c>
      <c r="W1330" s="53" t="s">
        <v>30</v>
      </c>
      <c r="X1330">
        <v>25</v>
      </c>
      <c r="Y1330">
        <v>25</v>
      </c>
      <c r="Z1330">
        <v>25</v>
      </c>
      <c r="AA1330">
        <v>25</v>
      </c>
      <c r="AB1330">
        <v>0</v>
      </c>
      <c r="AC1330" s="5">
        <v>0</v>
      </c>
      <c r="AD1330" t="s">
        <v>1202</v>
      </c>
      <c r="AE1330" s="5">
        <f t="shared" si="122"/>
        <v>13.035714285714286</v>
      </c>
      <c r="AF1330" s="5">
        <f t="shared" si="128"/>
        <v>0</v>
      </c>
      <c r="AG1330">
        <v>0</v>
      </c>
      <c r="AH1330">
        <v>0</v>
      </c>
      <c r="AI1330">
        <v>0</v>
      </c>
      <c r="AJ1330">
        <v>0</v>
      </c>
      <c r="AK1330" s="53" t="s">
        <v>1334</v>
      </c>
    </row>
    <row r="1331" spans="1:37" ht="43.2" x14ac:dyDescent="0.3">
      <c r="A1331" t="s">
        <v>595</v>
      </c>
      <c r="B1331">
        <v>2022</v>
      </c>
      <c r="C1331">
        <v>72340</v>
      </c>
      <c r="D1331">
        <v>7520911</v>
      </c>
      <c r="E1331" s="1" t="s">
        <v>1020</v>
      </c>
      <c r="F1331" s="1" t="s">
        <v>45</v>
      </c>
      <c r="G1331" s="49">
        <v>153</v>
      </c>
      <c r="H1331" t="s">
        <v>1021</v>
      </c>
      <c r="I1331">
        <v>8</v>
      </c>
      <c r="J1331">
        <v>8</v>
      </c>
      <c r="K1331" s="1" t="s">
        <v>1042</v>
      </c>
      <c r="L1331">
        <v>8</v>
      </c>
      <c r="M1331">
        <v>8</v>
      </c>
      <c r="N1331">
        <v>7</v>
      </c>
      <c r="O1331">
        <v>24</v>
      </c>
      <c r="P1331">
        <v>8760</v>
      </c>
      <c r="Q1331">
        <v>1</v>
      </c>
      <c r="R1331">
        <v>1</v>
      </c>
      <c r="S1331" s="1" t="s">
        <v>1043</v>
      </c>
      <c r="T1331">
        <v>50100410</v>
      </c>
      <c r="U1331" s="53" t="s">
        <v>72</v>
      </c>
      <c r="V1331" s="53" t="s">
        <v>54</v>
      </c>
      <c r="W1331" s="53" t="s">
        <v>35</v>
      </c>
      <c r="X1331">
        <v>25</v>
      </c>
      <c r="Y1331">
        <v>25</v>
      </c>
      <c r="Z1331">
        <v>25</v>
      </c>
      <c r="AA1331">
        <v>25</v>
      </c>
      <c r="AB1331">
        <v>0</v>
      </c>
      <c r="AC1331" s="5">
        <v>0</v>
      </c>
      <c r="AD1331" t="s">
        <v>1202</v>
      </c>
      <c r="AE1331" s="5">
        <f t="shared" si="122"/>
        <v>13.035714285714286</v>
      </c>
      <c r="AF1331" s="5">
        <f t="shared" si="128"/>
        <v>0</v>
      </c>
      <c r="AG1331">
        <v>0</v>
      </c>
      <c r="AH1331">
        <v>0</v>
      </c>
      <c r="AI1331">
        <v>0</v>
      </c>
      <c r="AJ1331">
        <v>0</v>
      </c>
      <c r="AK1331" s="53" t="s">
        <v>1334</v>
      </c>
    </row>
    <row r="1332" spans="1:37" ht="43.2" x14ac:dyDescent="0.3">
      <c r="A1332" t="s">
        <v>595</v>
      </c>
      <c r="B1332">
        <v>2022</v>
      </c>
      <c r="C1332">
        <v>72340</v>
      </c>
      <c r="D1332">
        <v>7520911</v>
      </c>
      <c r="E1332" s="1" t="s">
        <v>1020</v>
      </c>
      <c r="F1332" s="1" t="s">
        <v>45</v>
      </c>
      <c r="G1332" s="49">
        <v>153</v>
      </c>
      <c r="H1332" t="s">
        <v>1021</v>
      </c>
      <c r="I1332">
        <v>8</v>
      </c>
      <c r="J1332">
        <v>8</v>
      </c>
      <c r="K1332" s="1" t="s">
        <v>1042</v>
      </c>
      <c r="L1332">
        <v>8</v>
      </c>
      <c r="M1332">
        <v>8</v>
      </c>
      <c r="N1332">
        <v>7</v>
      </c>
      <c r="O1332">
        <v>24</v>
      </c>
      <c r="P1332">
        <v>8760</v>
      </c>
      <c r="Q1332">
        <v>1</v>
      </c>
      <c r="R1332">
        <v>1</v>
      </c>
      <c r="S1332" s="1" t="s">
        <v>1043</v>
      </c>
      <c r="T1332">
        <v>50100410</v>
      </c>
      <c r="U1332" s="53" t="s">
        <v>72</v>
      </c>
      <c r="V1332" s="53" t="s">
        <v>54</v>
      </c>
      <c r="W1332" s="53" t="s">
        <v>31</v>
      </c>
      <c r="X1332">
        <v>25</v>
      </c>
      <c r="Y1332">
        <v>25</v>
      </c>
      <c r="Z1332">
        <v>25</v>
      </c>
      <c r="AA1332">
        <v>25</v>
      </c>
      <c r="AB1332">
        <v>0</v>
      </c>
      <c r="AC1332" s="5">
        <v>0</v>
      </c>
      <c r="AD1332" t="s">
        <v>1202</v>
      </c>
      <c r="AE1332" s="5">
        <f t="shared" si="122"/>
        <v>13.035714285714286</v>
      </c>
      <c r="AF1332" s="5">
        <f t="shared" si="128"/>
        <v>0</v>
      </c>
      <c r="AG1332">
        <v>0</v>
      </c>
      <c r="AH1332">
        <v>0</v>
      </c>
      <c r="AI1332">
        <v>0</v>
      </c>
      <c r="AJ1332">
        <v>0</v>
      </c>
      <c r="AK1332" s="53" t="s">
        <v>1334</v>
      </c>
    </row>
    <row r="1333" spans="1:37" ht="43.2" x14ac:dyDescent="0.3">
      <c r="A1333" t="s">
        <v>595</v>
      </c>
      <c r="B1333">
        <v>2022</v>
      </c>
      <c r="C1333">
        <v>72340</v>
      </c>
      <c r="D1333">
        <v>7520911</v>
      </c>
      <c r="E1333" s="1" t="s">
        <v>1020</v>
      </c>
      <c r="F1333" s="1" t="s">
        <v>45</v>
      </c>
      <c r="G1333" s="49">
        <v>153</v>
      </c>
      <c r="H1333" t="s">
        <v>1021</v>
      </c>
      <c r="I1333">
        <v>8</v>
      </c>
      <c r="J1333">
        <v>8</v>
      </c>
      <c r="K1333" s="1" t="s">
        <v>1042</v>
      </c>
      <c r="L1333">
        <v>8</v>
      </c>
      <c r="M1333">
        <v>8</v>
      </c>
      <c r="N1333">
        <v>7</v>
      </c>
      <c r="O1333">
        <v>24</v>
      </c>
      <c r="P1333">
        <v>8760</v>
      </c>
      <c r="Q1333">
        <v>1</v>
      </c>
      <c r="R1333">
        <v>1</v>
      </c>
      <c r="S1333" s="1" t="s">
        <v>1043</v>
      </c>
      <c r="T1333">
        <v>50100410</v>
      </c>
      <c r="U1333" s="53" t="s">
        <v>72</v>
      </c>
      <c r="V1333" s="53" t="s">
        <v>54</v>
      </c>
      <c r="W1333" s="53" t="s">
        <v>32</v>
      </c>
      <c r="X1333">
        <v>25</v>
      </c>
      <c r="Y1333">
        <v>25</v>
      </c>
      <c r="Z1333">
        <v>25</v>
      </c>
      <c r="AA1333">
        <v>25</v>
      </c>
      <c r="AB1333">
        <v>0</v>
      </c>
      <c r="AC1333" s="5">
        <v>0</v>
      </c>
      <c r="AD1333" t="s">
        <v>1202</v>
      </c>
      <c r="AE1333" s="5">
        <f t="shared" si="122"/>
        <v>13.035714285714286</v>
      </c>
      <c r="AF1333" s="5">
        <f t="shared" si="128"/>
        <v>0</v>
      </c>
      <c r="AG1333">
        <v>0</v>
      </c>
      <c r="AH1333">
        <v>0</v>
      </c>
      <c r="AI1333">
        <v>0</v>
      </c>
      <c r="AJ1333">
        <v>0</v>
      </c>
      <c r="AK1333" s="53" t="s">
        <v>1334</v>
      </c>
    </row>
    <row r="1334" spans="1:37" ht="28.8" x14ac:dyDescent="0.3">
      <c r="A1334" t="s">
        <v>595</v>
      </c>
      <c r="B1334">
        <v>2022</v>
      </c>
      <c r="C1334">
        <v>72340</v>
      </c>
      <c r="D1334">
        <v>7520911</v>
      </c>
      <c r="E1334" s="1" t="s">
        <v>1020</v>
      </c>
      <c r="F1334" s="1" t="s">
        <v>45</v>
      </c>
      <c r="G1334" s="49">
        <v>153</v>
      </c>
      <c r="H1334" t="s">
        <v>1021</v>
      </c>
      <c r="I1334">
        <v>8</v>
      </c>
      <c r="J1334">
        <v>8</v>
      </c>
      <c r="K1334" s="1" t="s">
        <v>1042</v>
      </c>
      <c r="L1334">
        <v>8</v>
      </c>
      <c r="M1334">
        <v>8</v>
      </c>
      <c r="N1334">
        <v>7</v>
      </c>
      <c r="O1334">
        <v>24</v>
      </c>
      <c r="P1334">
        <v>8760</v>
      </c>
      <c r="Q1334">
        <v>2</v>
      </c>
      <c r="R1334">
        <v>2</v>
      </c>
      <c r="S1334" s="1" t="s">
        <v>1044</v>
      </c>
      <c r="T1334">
        <v>50300601</v>
      </c>
      <c r="U1334" s="53" t="s">
        <v>37</v>
      </c>
      <c r="V1334" s="53" t="s">
        <v>54</v>
      </c>
      <c r="W1334" s="53" t="s">
        <v>28</v>
      </c>
      <c r="X1334">
        <v>25</v>
      </c>
      <c r="Y1334">
        <v>25</v>
      </c>
      <c r="Z1334">
        <v>25</v>
      </c>
      <c r="AA1334">
        <v>25</v>
      </c>
      <c r="AB1334">
        <v>0</v>
      </c>
      <c r="AC1334" s="5">
        <v>0</v>
      </c>
      <c r="AD1334" t="s">
        <v>1202</v>
      </c>
      <c r="AE1334" s="5">
        <f t="shared" si="122"/>
        <v>13.035714285714286</v>
      </c>
      <c r="AF1334" s="5">
        <f t="shared" si="128"/>
        <v>0</v>
      </c>
      <c r="AG1334">
        <v>0</v>
      </c>
      <c r="AH1334">
        <v>0</v>
      </c>
      <c r="AI1334">
        <v>0</v>
      </c>
      <c r="AJ1334">
        <v>0</v>
      </c>
      <c r="AK1334" s="53" t="s">
        <v>1334</v>
      </c>
    </row>
    <row r="1335" spans="1:37" ht="28.8" x14ac:dyDescent="0.3">
      <c r="A1335" t="s">
        <v>595</v>
      </c>
      <c r="B1335">
        <v>2022</v>
      </c>
      <c r="C1335">
        <v>72340</v>
      </c>
      <c r="D1335">
        <v>7520911</v>
      </c>
      <c r="E1335" s="1" t="s">
        <v>1020</v>
      </c>
      <c r="F1335" s="1" t="s">
        <v>45</v>
      </c>
      <c r="G1335" s="49">
        <v>153</v>
      </c>
      <c r="H1335" t="s">
        <v>1021</v>
      </c>
      <c r="I1335">
        <v>8</v>
      </c>
      <c r="J1335">
        <v>8</v>
      </c>
      <c r="K1335" s="1" t="s">
        <v>1042</v>
      </c>
      <c r="L1335">
        <v>8</v>
      </c>
      <c r="M1335">
        <v>8</v>
      </c>
      <c r="N1335">
        <v>7</v>
      </c>
      <c r="O1335">
        <v>24</v>
      </c>
      <c r="P1335">
        <v>8760</v>
      </c>
      <c r="Q1335">
        <v>2</v>
      </c>
      <c r="R1335">
        <v>2</v>
      </c>
      <c r="S1335" s="1" t="s">
        <v>1044</v>
      </c>
      <c r="T1335">
        <v>50300601</v>
      </c>
      <c r="U1335" s="53" t="s">
        <v>37</v>
      </c>
      <c r="V1335" s="53" t="s">
        <v>54</v>
      </c>
      <c r="W1335" s="53" t="s">
        <v>29</v>
      </c>
      <c r="X1335">
        <v>25</v>
      </c>
      <c r="Y1335">
        <v>25</v>
      </c>
      <c r="Z1335">
        <v>25</v>
      </c>
      <c r="AA1335">
        <v>25</v>
      </c>
      <c r="AB1335">
        <v>0</v>
      </c>
      <c r="AC1335" s="5">
        <v>0</v>
      </c>
      <c r="AD1335" t="s">
        <v>1202</v>
      </c>
      <c r="AE1335" s="5">
        <f t="shared" si="122"/>
        <v>13.035714285714286</v>
      </c>
      <c r="AF1335" s="5">
        <f t="shared" si="128"/>
        <v>0</v>
      </c>
      <c r="AG1335">
        <v>0</v>
      </c>
      <c r="AH1335">
        <v>0</v>
      </c>
      <c r="AI1335">
        <v>0</v>
      </c>
      <c r="AJ1335">
        <v>0</v>
      </c>
      <c r="AK1335" s="53" t="s">
        <v>1334</v>
      </c>
    </row>
    <row r="1336" spans="1:37" ht="28.8" x14ac:dyDescent="0.3">
      <c r="A1336" t="s">
        <v>595</v>
      </c>
      <c r="B1336">
        <v>2022</v>
      </c>
      <c r="C1336">
        <v>72340</v>
      </c>
      <c r="D1336">
        <v>7520911</v>
      </c>
      <c r="E1336" s="1" t="s">
        <v>1020</v>
      </c>
      <c r="F1336" s="1" t="s">
        <v>45</v>
      </c>
      <c r="G1336" s="49">
        <v>153</v>
      </c>
      <c r="H1336" t="s">
        <v>1021</v>
      </c>
      <c r="I1336">
        <v>8</v>
      </c>
      <c r="J1336">
        <v>8</v>
      </c>
      <c r="K1336" s="1" t="s">
        <v>1042</v>
      </c>
      <c r="L1336">
        <v>8</v>
      </c>
      <c r="M1336">
        <v>8</v>
      </c>
      <c r="N1336">
        <v>7</v>
      </c>
      <c r="O1336">
        <v>24</v>
      </c>
      <c r="P1336">
        <v>8760</v>
      </c>
      <c r="Q1336">
        <v>2</v>
      </c>
      <c r="R1336">
        <v>2</v>
      </c>
      <c r="S1336" s="1" t="s">
        <v>1044</v>
      </c>
      <c r="T1336">
        <v>50300601</v>
      </c>
      <c r="U1336" s="53" t="s">
        <v>37</v>
      </c>
      <c r="V1336" s="53" t="s">
        <v>54</v>
      </c>
      <c r="W1336" s="53" t="s">
        <v>30</v>
      </c>
      <c r="X1336">
        <v>25</v>
      </c>
      <c r="Y1336">
        <v>25</v>
      </c>
      <c r="Z1336">
        <v>25</v>
      </c>
      <c r="AA1336">
        <v>25</v>
      </c>
      <c r="AB1336">
        <v>0</v>
      </c>
      <c r="AC1336" s="5">
        <v>0</v>
      </c>
      <c r="AD1336" t="s">
        <v>1202</v>
      </c>
      <c r="AE1336" s="5">
        <f t="shared" si="122"/>
        <v>13.035714285714286</v>
      </c>
      <c r="AF1336" s="5">
        <f t="shared" si="128"/>
        <v>0</v>
      </c>
      <c r="AG1336">
        <v>0</v>
      </c>
      <c r="AH1336">
        <v>0</v>
      </c>
      <c r="AI1336">
        <v>0</v>
      </c>
      <c r="AJ1336">
        <v>0</v>
      </c>
      <c r="AK1336" s="53" t="s">
        <v>1334</v>
      </c>
    </row>
    <row r="1337" spans="1:37" ht="28.8" x14ac:dyDescent="0.3">
      <c r="A1337" t="s">
        <v>595</v>
      </c>
      <c r="B1337">
        <v>2022</v>
      </c>
      <c r="C1337">
        <v>72340</v>
      </c>
      <c r="D1337">
        <v>7520911</v>
      </c>
      <c r="E1337" s="1" t="s">
        <v>1020</v>
      </c>
      <c r="F1337" s="1" t="s">
        <v>45</v>
      </c>
      <c r="G1337" s="49">
        <v>153</v>
      </c>
      <c r="H1337" t="s">
        <v>1021</v>
      </c>
      <c r="I1337">
        <v>8</v>
      </c>
      <c r="J1337">
        <v>8</v>
      </c>
      <c r="K1337" s="1" t="s">
        <v>1042</v>
      </c>
      <c r="L1337">
        <v>8</v>
      </c>
      <c r="M1337">
        <v>8</v>
      </c>
      <c r="N1337">
        <v>7</v>
      </c>
      <c r="O1337">
        <v>24</v>
      </c>
      <c r="P1337">
        <v>8760</v>
      </c>
      <c r="Q1337">
        <v>2</v>
      </c>
      <c r="R1337">
        <v>2</v>
      </c>
      <c r="S1337" s="1" t="s">
        <v>1044</v>
      </c>
      <c r="T1337">
        <v>50300601</v>
      </c>
      <c r="U1337" s="53" t="s">
        <v>37</v>
      </c>
      <c r="V1337" s="53" t="s">
        <v>54</v>
      </c>
      <c r="W1337" s="53" t="s">
        <v>35</v>
      </c>
      <c r="X1337">
        <v>25</v>
      </c>
      <c r="Y1337">
        <v>25</v>
      </c>
      <c r="Z1337">
        <v>25</v>
      </c>
      <c r="AA1337">
        <v>25</v>
      </c>
      <c r="AB1337">
        <v>0</v>
      </c>
      <c r="AC1337" s="5">
        <v>0</v>
      </c>
      <c r="AD1337" t="s">
        <v>1202</v>
      </c>
      <c r="AE1337" s="5">
        <f t="shared" si="122"/>
        <v>13.035714285714286</v>
      </c>
      <c r="AF1337" s="5">
        <f t="shared" si="128"/>
        <v>0</v>
      </c>
      <c r="AG1337">
        <v>0</v>
      </c>
      <c r="AH1337">
        <v>0</v>
      </c>
      <c r="AI1337">
        <v>0</v>
      </c>
      <c r="AJ1337">
        <v>0</v>
      </c>
      <c r="AK1337" s="53" t="s">
        <v>1334</v>
      </c>
    </row>
    <row r="1338" spans="1:37" ht="28.8" x14ac:dyDescent="0.3">
      <c r="A1338" t="s">
        <v>595</v>
      </c>
      <c r="B1338">
        <v>2022</v>
      </c>
      <c r="C1338">
        <v>72340</v>
      </c>
      <c r="D1338">
        <v>7520911</v>
      </c>
      <c r="E1338" s="1" t="s">
        <v>1020</v>
      </c>
      <c r="F1338" s="1" t="s">
        <v>45</v>
      </c>
      <c r="G1338" s="49">
        <v>153</v>
      </c>
      <c r="H1338" t="s">
        <v>1021</v>
      </c>
      <c r="I1338">
        <v>8</v>
      </c>
      <c r="J1338">
        <v>8</v>
      </c>
      <c r="K1338" s="1" t="s">
        <v>1042</v>
      </c>
      <c r="L1338">
        <v>8</v>
      </c>
      <c r="M1338">
        <v>8</v>
      </c>
      <c r="N1338">
        <v>7</v>
      </c>
      <c r="O1338">
        <v>24</v>
      </c>
      <c r="P1338">
        <v>8760</v>
      </c>
      <c r="Q1338">
        <v>2</v>
      </c>
      <c r="R1338">
        <v>2</v>
      </c>
      <c r="S1338" s="1" t="s">
        <v>1044</v>
      </c>
      <c r="T1338">
        <v>50300601</v>
      </c>
      <c r="U1338" s="53" t="s">
        <v>37</v>
      </c>
      <c r="V1338" s="53" t="s">
        <v>54</v>
      </c>
      <c r="W1338" s="53" t="s">
        <v>31</v>
      </c>
      <c r="X1338">
        <v>25</v>
      </c>
      <c r="Y1338">
        <v>25</v>
      </c>
      <c r="Z1338">
        <v>25</v>
      </c>
      <c r="AA1338">
        <v>25</v>
      </c>
      <c r="AB1338">
        <v>0</v>
      </c>
      <c r="AC1338" s="5">
        <v>0</v>
      </c>
      <c r="AD1338" t="s">
        <v>1202</v>
      </c>
      <c r="AE1338" s="5">
        <f t="shared" si="122"/>
        <v>13.035714285714286</v>
      </c>
      <c r="AF1338" s="5">
        <f t="shared" si="128"/>
        <v>0</v>
      </c>
      <c r="AG1338">
        <v>0</v>
      </c>
      <c r="AH1338">
        <v>0</v>
      </c>
      <c r="AI1338">
        <v>0</v>
      </c>
      <c r="AJ1338">
        <v>0</v>
      </c>
      <c r="AK1338" s="53" t="s">
        <v>1334</v>
      </c>
    </row>
    <row r="1339" spans="1:37" ht="33" x14ac:dyDescent="0.3">
      <c r="A1339" t="s">
        <v>595</v>
      </c>
      <c r="B1339">
        <v>2022</v>
      </c>
      <c r="C1339">
        <v>72340</v>
      </c>
      <c r="D1339">
        <v>7520911</v>
      </c>
      <c r="E1339" s="1" t="s">
        <v>1020</v>
      </c>
      <c r="F1339" s="1" t="s">
        <v>45</v>
      </c>
      <c r="G1339" s="49">
        <v>153</v>
      </c>
      <c r="H1339" t="s">
        <v>1021</v>
      </c>
      <c r="I1339">
        <v>8</v>
      </c>
      <c r="J1339">
        <v>8</v>
      </c>
      <c r="K1339" s="1" t="s">
        <v>1042</v>
      </c>
      <c r="L1339">
        <v>8</v>
      </c>
      <c r="M1339">
        <v>8</v>
      </c>
      <c r="N1339">
        <v>7</v>
      </c>
      <c r="O1339">
        <v>24</v>
      </c>
      <c r="P1339">
        <v>8760</v>
      </c>
      <c r="Q1339">
        <v>2</v>
      </c>
      <c r="R1339">
        <v>2</v>
      </c>
      <c r="S1339" s="1" t="s">
        <v>1044</v>
      </c>
      <c r="T1339">
        <v>50300601</v>
      </c>
      <c r="U1339" s="53" t="s">
        <v>37</v>
      </c>
      <c r="V1339" s="53" t="s">
        <v>54</v>
      </c>
      <c r="W1339" s="53" t="s">
        <v>32</v>
      </c>
      <c r="X1339">
        <v>25</v>
      </c>
      <c r="Y1339">
        <v>25</v>
      </c>
      <c r="Z1339">
        <v>25</v>
      </c>
      <c r="AA1339">
        <v>25</v>
      </c>
      <c r="AB1339">
        <v>0</v>
      </c>
      <c r="AC1339" s="5">
        <v>0</v>
      </c>
      <c r="AD1339" t="s">
        <v>1202</v>
      </c>
      <c r="AE1339" s="5">
        <f t="shared" si="122"/>
        <v>13.035714285714286</v>
      </c>
      <c r="AF1339" s="5">
        <f t="shared" si="128"/>
        <v>0</v>
      </c>
      <c r="AG1339">
        <v>0</v>
      </c>
      <c r="AH1339">
        <v>0</v>
      </c>
      <c r="AI1339">
        <v>0</v>
      </c>
      <c r="AJ1339">
        <v>0</v>
      </c>
      <c r="AK1339" s="53" t="s">
        <v>1334</v>
      </c>
    </row>
    <row r="1340" spans="1:37" ht="43.2" x14ac:dyDescent="0.3">
      <c r="A1340" t="s">
        <v>595</v>
      </c>
      <c r="B1340">
        <v>2022</v>
      </c>
      <c r="C1340">
        <v>72340</v>
      </c>
      <c r="D1340">
        <v>7520911</v>
      </c>
      <c r="E1340" s="1" t="s">
        <v>1020</v>
      </c>
      <c r="F1340" s="1" t="s">
        <v>45</v>
      </c>
      <c r="G1340" s="49">
        <v>153</v>
      </c>
      <c r="H1340" t="s">
        <v>1021</v>
      </c>
      <c r="I1340">
        <v>9</v>
      </c>
      <c r="J1340">
        <v>9</v>
      </c>
      <c r="K1340" s="1" t="s">
        <v>1045</v>
      </c>
      <c r="L1340">
        <v>9</v>
      </c>
      <c r="M1340">
        <v>9</v>
      </c>
      <c r="N1340">
        <v>7</v>
      </c>
      <c r="O1340">
        <v>24</v>
      </c>
      <c r="P1340">
        <v>8760</v>
      </c>
      <c r="Q1340">
        <v>1</v>
      </c>
      <c r="R1340">
        <v>1</v>
      </c>
      <c r="S1340" s="1" t="s">
        <v>1045</v>
      </c>
      <c r="T1340">
        <v>50100410</v>
      </c>
      <c r="U1340" s="53" t="s">
        <v>72</v>
      </c>
      <c r="V1340" s="53" t="s">
        <v>54</v>
      </c>
      <c r="W1340" s="53" t="s">
        <v>28</v>
      </c>
      <c r="X1340">
        <v>25</v>
      </c>
      <c r="Y1340">
        <v>25</v>
      </c>
      <c r="Z1340">
        <v>25</v>
      </c>
      <c r="AA1340">
        <v>25</v>
      </c>
      <c r="AB1340">
        <v>0</v>
      </c>
      <c r="AC1340" s="5">
        <v>0</v>
      </c>
      <c r="AD1340" t="s">
        <v>1202</v>
      </c>
      <c r="AE1340" s="5">
        <f t="shared" si="122"/>
        <v>13.035714285714286</v>
      </c>
      <c r="AF1340" s="5">
        <f t="shared" si="128"/>
        <v>0</v>
      </c>
      <c r="AG1340">
        <v>0</v>
      </c>
      <c r="AH1340">
        <v>0</v>
      </c>
      <c r="AI1340">
        <v>0</v>
      </c>
      <c r="AJ1340">
        <v>0</v>
      </c>
      <c r="AK1340" s="53" t="s">
        <v>1334</v>
      </c>
    </row>
    <row r="1341" spans="1:37" ht="43.2" x14ac:dyDescent="0.3">
      <c r="A1341" t="s">
        <v>595</v>
      </c>
      <c r="B1341">
        <v>2022</v>
      </c>
      <c r="C1341">
        <v>72340</v>
      </c>
      <c r="D1341">
        <v>7520911</v>
      </c>
      <c r="E1341" s="1" t="s">
        <v>1020</v>
      </c>
      <c r="F1341" s="1" t="s">
        <v>45</v>
      </c>
      <c r="G1341" s="49">
        <v>153</v>
      </c>
      <c r="H1341" t="s">
        <v>1021</v>
      </c>
      <c r="I1341">
        <v>9</v>
      </c>
      <c r="J1341">
        <v>9</v>
      </c>
      <c r="K1341" s="1" t="s">
        <v>1045</v>
      </c>
      <c r="L1341">
        <v>9</v>
      </c>
      <c r="M1341">
        <v>9</v>
      </c>
      <c r="N1341">
        <v>7</v>
      </c>
      <c r="O1341">
        <v>24</v>
      </c>
      <c r="P1341">
        <v>8760</v>
      </c>
      <c r="Q1341">
        <v>1</v>
      </c>
      <c r="R1341">
        <v>1</v>
      </c>
      <c r="S1341" s="1" t="s">
        <v>1045</v>
      </c>
      <c r="T1341">
        <v>50100410</v>
      </c>
      <c r="U1341" s="53" t="s">
        <v>72</v>
      </c>
      <c r="V1341" s="53" t="s">
        <v>54</v>
      </c>
      <c r="W1341" s="53" t="s">
        <v>29</v>
      </c>
      <c r="X1341">
        <v>25</v>
      </c>
      <c r="Y1341">
        <v>25</v>
      </c>
      <c r="Z1341">
        <v>25</v>
      </c>
      <c r="AA1341">
        <v>25</v>
      </c>
      <c r="AB1341">
        <v>0</v>
      </c>
      <c r="AC1341" s="5">
        <v>0</v>
      </c>
      <c r="AD1341" t="s">
        <v>1202</v>
      </c>
      <c r="AE1341" s="5">
        <f t="shared" si="122"/>
        <v>13.035714285714286</v>
      </c>
      <c r="AF1341" s="5">
        <f t="shared" si="128"/>
        <v>0</v>
      </c>
      <c r="AG1341">
        <v>0</v>
      </c>
      <c r="AH1341">
        <v>0</v>
      </c>
      <c r="AI1341">
        <v>0</v>
      </c>
      <c r="AJ1341">
        <v>0</v>
      </c>
      <c r="AK1341" s="53" t="s">
        <v>1334</v>
      </c>
    </row>
    <row r="1342" spans="1:37" ht="43.2" x14ac:dyDescent="0.3">
      <c r="A1342" t="s">
        <v>595</v>
      </c>
      <c r="B1342">
        <v>2022</v>
      </c>
      <c r="C1342">
        <v>72340</v>
      </c>
      <c r="D1342">
        <v>7520911</v>
      </c>
      <c r="E1342" s="1" t="s">
        <v>1020</v>
      </c>
      <c r="F1342" s="1" t="s">
        <v>45</v>
      </c>
      <c r="G1342" s="49">
        <v>153</v>
      </c>
      <c r="H1342" t="s">
        <v>1021</v>
      </c>
      <c r="I1342">
        <v>9</v>
      </c>
      <c r="J1342">
        <v>9</v>
      </c>
      <c r="K1342" s="1" t="s">
        <v>1045</v>
      </c>
      <c r="L1342">
        <v>9</v>
      </c>
      <c r="M1342">
        <v>9</v>
      </c>
      <c r="N1342">
        <v>7</v>
      </c>
      <c r="O1342">
        <v>24</v>
      </c>
      <c r="P1342">
        <v>8760</v>
      </c>
      <c r="Q1342">
        <v>1</v>
      </c>
      <c r="R1342">
        <v>1</v>
      </c>
      <c r="S1342" s="1" t="s">
        <v>1045</v>
      </c>
      <c r="T1342">
        <v>50100410</v>
      </c>
      <c r="U1342" s="53" t="s">
        <v>72</v>
      </c>
      <c r="V1342" s="53" t="s">
        <v>54</v>
      </c>
      <c r="W1342" s="53" t="s">
        <v>30</v>
      </c>
      <c r="X1342">
        <v>25</v>
      </c>
      <c r="Y1342">
        <v>25</v>
      </c>
      <c r="Z1342">
        <v>25</v>
      </c>
      <c r="AA1342">
        <v>25</v>
      </c>
      <c r="AB1342">
        <v>0</v>
      </c>
      <c r="AC1342" s="5">
        <v>0</v>
      </c>
      <c r="AD1342" t="s">
        <v>1202</v>
      </c>
      <c r="AE1342" s="5">
        <f t="shared" si="122"/>
        <v>13.035714285714286</v>
      </c>
      <c r="AF1342" s="5">
        <f t="shared" si="128"/>
        <v>0</v>
      </c>
      <c r="AG1342">
        <v>0</v>
      </c>
      <c r="AH1342">
        <v>0</v>
      </c>
      <c r="AI1342">
        <v>0</v>
      </c>
      <c r="AJ1342">
        <v>0</v>
      </c>
      <c r="AK1342" s="53" t="s">
        <v>1334</v>
      </c>
    </row>
    <row r="1343" spans="1:37" ht="43.2" x14ac:dyDescent="0.3">
      <c r="A1343" t="s">
        <v>595</v>
      </c>
      <c r="B1343">
        <v>2022</v>
      </c>
      <c r="C1343">
        <v>72340</v>
      </c>
      <c r="D1343">
        <v>7520911</v>
      </c>
      <c r="E1343" s="1" t="s">
        <v>1020</v>
      </c>
      <c r="F1343" s="1" t="s">
        <v>45</v>
      </c>
      <c r="G1343" s="49">
        <v>153</v>
      </c>
      <c r="H1343" t="s">
        <v>1021</v>
      </c>
      <c r="I1343">
        <v>9</v>
      </c>
      <c r="J1343">
        <v>9</v>
      </c>
      <c r="K1343" s="1" t="s">
        <v>1045</v>
      </c>
      <c r="L1343">
        <v>9</v>
      </c>
      <c r="M1343">
        <v>9</v>
      </c>
      <c r="N1343">
        <v>7</v>
      </c>
      <c r="O1343">
        <v>24</v>
      </c>
      <c r="P1343">
        <v>8760</v>
      </c>
      <c r="Q1343">
        <v>1</v>
      </c>
      <c r="R1343">
        <v>1</v>
      </c>
      <c r="S1343" s="1" t="s">
        <v>1045</v>
      </c>
      <c r="T1343">
        <v>50100410</v>
      </c>
      <c r="U1343" s="53" t="s">
        <v>72</v>
      </c>
      <c r="V1343" s="53" t="s">
        <v>54</v>
      </c>
      <c r="W1343" s="53" t="s">
        <v>35</v>
      </c>
      <c r="X1343">
        <v>25</v>
      </c>
      <c r="Y1343">
        <v>25</v>
      </c>
      <c r="Z1343">
        <v>25</v>
      </c>
      <c r="AA1343">
        <v>25</v>
      </c>
      <c r="AB1343">
        <v>0</v>
      </c>
      <c r="AC1343" s="5">
        <v>0</v>
      </c>
      <c r="AD1343" t="s">
        <v>1202</v>
      </c>
      <c r="AE1343" s="5">
        <f t="shared" si="122"/>
        <v>13.035714285714286</v>
      </c>
      <c r="AF1343" s="5">
        <f t="shared" si="128"/>
        <v>0</v>
      </c>
      <c r="AG1343">
        <v>0</v>
      </c>
      <c r="AH1343">
        <v>0</v>
      </c>
      <c r="AI1343">
        <v>0</v>
      </c>
      <c r="AJ1343">
        <v>0</v>
      </c>
      <c r="AK1343" s="53" t="s">
        <v>1334</v>
      </c>
    </row>
    <row r="1344" spans="1:37" ht="43.2" x14ac:dyDescent="0.3">
      <c r="A1344" t="s">
        <v>595</v>
      </c>
      <c r="B1344">
        <v>2022</v>
      </c>
      <c r="C1344">
        <v>72340</v>
      </c>
      <c r="D1344">
        <v>7520911</v>
      </c>
      <c r="E1344" s="1" t="s">
        <v>1020</v>
      </c>
      <c r="F1344" s="1" t="s">
        <v>45</v>
      </c>
      <c r="G1344" s="49">
        <v>153</v>
      </c>
      <c r="H1344" t="s">
        <v>1021</v>
      </c>
      <c r="I1344">
        <v>9</v>
      </c>
      <c r="J1344">
        <v>9</v>
      </c>
      <c r="K1344" s="1" t="s">
        <v>1045</v>
      </c>
      <c r="L1344">
        <v>9</v>
      </c>
      <c r="M1344">
        <v>9</v>
      </c>
      <c r="N1344">
        <v>7</v>
      </c>
      <c r="O1344">
        <v>24</v>
      </c>
      <c r="P1344">
        <v>8760</v>
      </c>
      <c r="Q1344">
        <v>1</v>
      </c>
      <c r="R1344">
        <v>1</v>
      </c>
      <c r="S1344" s="1" t="s">
        <v>1045</v>
      </c>
      <c r="T1344">
        <v>50100410</v>
      </c>
      <c r="U1344" s="53" t="s">
        <v>72</v>
      </c>
      <c r="V1344" s="53" t="s">
        <v>54</v>
      </c>
      <c r="W1344" s="53" t="s">
        <v>31</v>
      </c>
      <c r="X1344">
        <v>25</v>
      </c>
      <c r="Y1344">
        <v>25</v>
      </c>
      <c r="Z1344">
        <v>25</v>
      </c>
      <c r="AA1344">
        <v>25</v>
      </c>
      <c r="AB1344">
        <v>0</v>
      </c>
      <c r="AC1344" s="5">
        <v>0</v>
      </c>
      <c r="AD1344" t="s">
        <v>1202</v>
      </c>
      <c r="AE1344" s="5">
        <f t="shared" si="122"/>
        <v>13.035714285714286</v>
      </c>
      <c r="AF1344" s="5">
        <f t="shared" si="128"/>
        <v>0</v>
      </c>
      <c r="AG1344">
        <v>0</v>
      </c>
      <c r="AH1344">
        <v>0</v>
      </c>
      <c r="AI1344">
        <v>0</v>
      </c>
      <c r="AJ1344">
        <v>0</v>
      </c>
      <c r="AK1344" s="53" t="s">
        <v>1334</v>
      </c>
    </row>
    <row r="1345" spans="1:37" ht="43.2" x14ac:dyDescent="0.3">
      <c r="A1345" t="s">
        <v>595</v>
      </c>
      <c r="B1345">
        <v>2022</v>
      </c>
      <c r="C1345">
        <v>72340</v>
      </c>
      <c r="D1345">
        <v>7520911</v>
      </c>
      <c r="E1345" s="1" t="s">
        <v>1020</v>
      </c>
      <c r="F1345" s="1" t="s">
        <v>45</v>
      </c>
      <c r="G1345" s="49">
        <v>153</v>
      </c>
      <c r="H1345" t="s">
        <v>1021</v>
      </c>
      <c r="I1345">
        <v>9</v>
      </c>
      <c r="J1345">
        <v>9</v>
      </c>
      <c r="K1345" s="1" t="s">
        <v>1045</v>
      </c>
      <c r="L1345">
        <v>9</v>
      </c>
      <c r="M1345">
        <v>9</v>
      </c>
      <c r="N1345">
        <v>7</v>
      </c>
      <c r="O1345">
        <v>24</v>
      </c>
      <c r="P1345">
        <v>8760</v>
      </c>
      <c r="Q1345">
        <v>1</v>
      </c>
      <c r="R1345">
        <v>1</v>
      </c>
      <c r="S1345" s="1" t="s">
        <v>1045</v>
      </c>
      <c r="T1345">
        <v>50100410</v>
      </c>
      <c r="U1345" s="53" t="s">
        <v>72</v>
      </c>
      <c r="V1345" s="53" t="s">
        <v>54</v>
      </c>
      <c r="W1345" s="53" t="s">
        <v>32</v>
      </c>
      <c r="X1345">
        <v>25</v>
      </c>
      <c r="Y1345">
        <v>25</v>
      </c>
      <c r="Z1345">
        <v>25</v>
      </c>
      <c r="AA1345">
        <v>25</v>
      </c>
      <c r="AB1345">
        <v>0</v>
      </c>
      <c r="AC1345" s="5">
        <v>0</v>
      </c>
      <c r="AD1345" t="s">
        <v>1202</v>
      </c>
      <c r="AE1345" s="5">
        <f t="shared" si="122"/>
        <v>13.035714285714286</v>
      </c>
      <c r="AF1345" s="5">
        <f t="shared" si="128"/>
        <v>0</v>
      </c>
      <c r="AG1345">
        <v>0</v>
      </c>
      <c r="AH1345">
        <v>0</v>
      </c>
      <c r="AI1345">
        <v>0</v>
      </c>
      <c r="AJ1345">
        <v>0</v>
      </c>
      <c r="AK1345" s="53" t="s">
        <v>1334</v>
      </c>
    </row>
    <row r="1346" spans="1:37" ht="28.8" x14ac:dyDescent="0.3">
      <c r="A1346" t="s">
        <v>1354</v>
      </c>
      <c r="B1346">
        <v>2022</v>
      </c>
      <c r="C1346">
        <v>73158</v>
      </c>
      <c r="D1346">
        <v>21518611</v>
      </c>
      <c r="E1346" s="1" t="s">
        <v>74</v>
      </c>
      <c r="F1346" s="1" t="s">
        <v>41</v>
      </c>
      <c r="G1346" s="49">
        <v>107</v>
      </c>
      <c r="H1346" t="s">
        <v>75</v>
      </c>
      <c r="I1346">
        <v>1</v>
      </c>
      <c r="J1346">
        <v>1</v>
      </c>
      <c r="K1346" s="1" t="s">
        <v>76</v>
      </c>
      <c r="L1346">
        <v>1</v>
      </c>
      <c r="M1346">
        <v>1</v>
      </c>
      <c r="N1346">
        <v>1</v>
      </c>
      <c r="O1346">
        <v>1</v>
      </c>
      <c r="P1346">
        <v>51</v>
      </c>
      <c r="Q1346">
        <v>2</v>
      </c>
      <c r="R1346">
        <v>2</v>
      </c>
      <c r="S1346" s="1" t="s">
        <v>77</v>
      </c>
      <c r="T1346">
        <v>20200102</v>
      </c>
      <c r="U1346" s="53" t="s">
        <v>33</v>
      </c>
      <c r="V1346" s="53" t="s">
        <v>33</v>
      </c>
      <c r="W1346" s="53" t="s">
        <v>28</v>
      </c>
      <c r="X1346">
        <v>1</v>
      </c>
      <c r="Y1346">
        <v>56</v>
      </c>
      <c r="Z1346">
        <v>38</v>
      </c>
      <c r="AA1346">
        <v>5</v>
      </c>
      <c r="AB1346">
        <v>13</v>
      </c>
      <c r="AC1346" s="5">
        <v>2.2944999999999999E-4</v>
      </c>
      <c r="AD1346" t="s">
        <v>1202</v>
      </c>
      <c r="AE1346" s="5">
        <f t="shared" ref="AE1346:AE1409" si="129">IF(Y1346=0,0,P1346/(O1346*N1346)*Y1346/100)</f>
        <v>28.56</v>
      </c>
      <c r="AF1346" s="56">
        <f t="shared" ref="AF1346:AF1409" si="130">AC1346/365</f>
        <v>6.2863013698630131E-7</v>
      </c>
      <c r="AG1346">
        <f>AC1346*'2022 EMP Fac Data Metro DC-NoVA'!$AE$42</f>
        <v>2.7992899999999994E-4</v>
      </c>
      <c r="AH1346">
        <f t="shared" ref="AH1346:AH1409" si="131">AG1346*$AF1346/$AC1346</f>
        <v>7.6692876712328742E-7</v>
      </c>
      <c r="AI1346">
        <f>AC1346*'2022 EMP Fac Data Metro DC-NoVA'!$AF$42</f>
        <v>3.1427766499999996E-4</v>
      </c>
      <c r="AJ1346">
        <f t="shared" ref="AJ1346:AJ1409" si="132">AI1346*$AF1346/$AC1346</f>
        <v>8.610346986301369E-7</v>
      </c>
      <c r="AK1346" s="57" t="s">
        <v>1355</v>
      </c>
    </row>
    <row r="1347" spans="1:37" ht="28.8" x14ac:dyDescent="0.3">
      <c r="A1347" t="s">
        <v>1354</v>
      </c>
      <c r="B1347">
        <v>2022</v>
      </c>
      <c r="C1347">
        <v>73158</v>
      </c>
      <c r="D1347">
        <v>21518611</v>
      </c>
      <c r="E1347" s="1" t="s">
        <v>74</v>
      </c>
      <c r="F1347" s="1" t="s">
        <v>41</v>
      </c>
      <c r="G1347" s="49">
        <v>107</v>
      </c>
      <c r="H1347" t="s">
        <v>75</v>
      </c>
      <c r="I1347">
        <v>1</v>
      </c>
      <c r="J1347">
        <v>1</v>
      </c>
      <c r="K1347" s="1" t="s">
        <v>76</v>
      </c>
      <c r="L1347">
        <v>1</v>
      </c>
      <c r="M1347">
        <v>1</v>
      </c>
      <c r="N1347">
        <v>1</v>
      </c>
      <c r="O1347">
        <v>1</v>
      </c>
      <c r="P1347">
        <v>51</v>
      </c>
      <c r="Q1347">
        <v>2</v>
      </c>
      <c r="R1347">
        <v>2</v>
      </c>
      <c r="S1347" s="1" t="s">
        <v>77</v>
      </c>
      <c r="T1347">
        <v>20200102</v>
      </c>
      <c r="U1347" s="53" t="s">
        <v>33</v>
      </c>
      <c r="V1347" s="53" t="s">
        <v>33</v>
      </c>
      <c r="W1347" s="53" t="s">
        <v>29</v>
      </c>
      <c r="X1347">
        <v>1</v>
      </c>
      <c r="Y1347">
        <v>56</v>
      </c>
      <c r="Z1347">
        <v>38</v>
      </c>
      <c r="AA1347">
        <v>5</v>
      </c>
      <c r="AB1347">
        <v>13</v>
      </c>
      <c r="AC1347" s="5">
        <v>3.7050000000000001</v>
      </c>
      <c r="AD1347" t="s">
        <v>1202</v>
      </c>
      <c r="AE1347" s="5">
        <f t="shared" si="129"/>
        <v>28.56</v>
      </c>
      <c r="AF1347" s="56">
        <f t="shared" si="130"/>
        <v>1.0150684931506849E-2</v>
      </c>
      <c r="AG1347">
        <f>AC1347*'2022 EMP Fac Data Metro DC-NoVA'!$AK$42</f>
        <v>4.5200999999999993</v>
      </c>
      <c r="AH1347">
        <f t="shared" si="131"/>
        <v>1.2383835616438355E-2</v>
      </c>
      <c r="AI1347">
        <f>AC1347*'2022 EMP Fac Data Metro DC-NoVA'!$AL$42</f>
        <v>5.0747384999999996</v>
      </c>
      <c r="AJ1347">
        <f t="shared" si="132"/>
        <v>1.390339315068493E-2</v>
      </c>
      <c r="AK1347" s="57" t="s">
        <v>1355</v>
      </c>
    </row>
    <row r="1348" spans="1:37" ht="28.8" x14ac:dyDescent="0.3">
      <c r="A1348" t="s">
        <v>1354</v>
      </c>
      <c r="B1348">
        <v>2022</v>
      </c>
      <c r="C1348">
        <v>73158</v>
      </c>
      <c r="D1348">
        <v>21518611</v>
      </c>
      <c r="E1348" s="1" t="s">
        <v>74</v>
      </c>
      <c r="F1348" s="1" t="s">
        <v>41</v>
      </c>
      <c r="G1348" s="49">
        <v>107</v>
      </c>
      <c r="H1348" t="s">
        <v>75</v>
      </c>
      <c r="I1348">
        <v>1</v>
      </c>
      <c r="J1348">
        <v>1</v>
      </c>
      <c r="K1348" s="1" t="s">
        <v>76</v>
      </c>
      <c r="L1348">
        <v>1</v>
      </c>
      <c r="M1348">
        <v>1</v>
      </c>
      <c r="N1348">
        <v>1</v>
      </c>
      <c r="O1348">
        <v>1</v>
      </c>
      <c r="P1348">
        <v>51</v>
      </c>
      <c r="Q1348">
        <v>2</v>
      </c>
      <c r="R1348">
        <v>2</v>
      </c>
      <c r="S1348" s="1" t="s">
        <v>77</v>
      </c>
      <c r="T1348">
        <v>20200102</v>
      </c>
      <c r="U1348" s="53" t="s">
        <v>33</v>
      </c>
      <c r="V1348" s="53" t="s">
        <v>33</v>
      </c>
      <c r="W1348" s="53" t="s">
        <v>30</v>
      </c>
      <c r="X1348">
        <v>1</v>
      </c>
      <c r="Y1348">
        <v>56</v>
      </c>
      <c r="Z1348">
        <v>38</v>
      </c>
      <c r="AA1348">
        <v>5</v>
      </c>
      <c r="AB1348">
        <v>13</v>
      </c>
      <c r="AC1348" s="5">
        <v>9.4814999999999997E-2</v>
      </c>
      <c r="AD1348" t="s">
        <v>1202</v>
      </c>
      <c r="AE1348" s="5">
        <f t="shared" si="129"/>
        <v>28.56</v>
      </c>
      <c r="AF1348" s="56">
        <f t="shared" si="130"/>
        <v>2.5976712328767125E-4</v>
      </c>
      <c r="AG1348">
        <f>AC1348*'2022 EMP Fac Data Metro DC-NoVA'!$AN$42</f>
        <v>0.11567429999999999</v>
      </c>
      <c r="AH1348">
        <f t="shared" si="131"/>
        <v>3.1691589041095891E-4</v>
      </c>
      <c r="AI1348">
        <f>AC1348*'2022 EMP Fac Data Metro DC-NoVA'!$AO$42</f>
        <v>0.1298681055</v>
      </c>
      <c r="AJ1348">
        <f t="shared" si="132"/>
        <v>3.5580302876712336E-4</v>
      </c>
      <c r="AK1348" s="57" t="s">
        <v>1355</v>
      </c>
    </row>
    <row r="1349" spans="1:37" ht="28.8" x14ac:dyDescent="0.3">
      <c r="A1349" t="s">
        <v>1354</v>
      </c>
      <c r="B1349">
        <v>2022</v>
      </c>
      <c r="C1349">
        <v>73158</v>
      </c>
      <c r="D1349">
        <v>21518611</v>
      </c>
      <c r="E1349" s="1" t="s">
        <v>74</v>
      </c>
      <c r="F1349" s="1" t="s">
        <v>41</v>
      </c>
      <c r="G1349" s="49">
        <v>107</v>
      </c>
      <c r="H1349" t="s">
        <v>75</v>
      </c>
      <c r="I1349">
        <v>1</v>
      </c>
      <c r="J1349">
        <v>1</v>
      </c>
      <c r="K1349" s="1" t="s">
        <v>76</v>
      </c>
      <c r="L1349">
        <v>1</v>
      </c>
      <c r="M1349">
        <v>1</v>
      </c>
      <c r="N1349">
        <v>1</v>
      </c>
      <c r="O1349">
        <v>1</v>
      </c>
      <c r="P1349">
        <v>51</v>
      </c>
      <c r="Q1349">
        <v>2</v>
      </c>
      <c r="R1349">
        <v>2</v>
      </c>
      <c r="S1349" s="1" t="s">
        <v>77</v>
      </c>
      <c r="T1349">
        <v>20200102</v>
      </c>
      <c r="U1349" s="53" t="s">
        <v>33</v>
      </c>
      <c r="V1349" s="53" t="s">
        <v>33</v>
      </c>
      <c r="W1349" s="53" t="s">
        <v>31</v>
      </c>
      <c r="X1349">
        <v>1</v>
      </c>
      <c r="Y1349">
        <v>56</v>
      </c>
      <c r="Z1349">
        <v>38</v>
      </c>
      <c r="AA1349">
        <v>5</v>
      </c>
      <c r="AB1349">
        <v>13</v>
      </c>
      <c r="AC1349" s="5">
        <v>4.6085000000000001E-2</v>
      </c>
      <c r="AD1349" t="s">
        <v>1202</v>
      </c>
      <c r="AE1349" s="5">
        <f t="shared" si="129"/>
        <v>28.56</v>
      </c>
      <c r="AF1349" s="56">
        <f t="shared" si="130"/>
        <v>1.2626027397260274E-4</v>
      </c>
      <c r="AG1349">
        <f>AC1349*'2022 EMP Fac Data Metro DC-NoVA'!$AQ$42</f>
        <v>5.6223700000000001E-2</v>
      </c>
      <c r="AH1349">
        <f t="shared" si="131"/>
        <v>1.5403753424657535E-4</v>
      </c>
      <c r="AI1349">
        <f>AC1349*'2022 EMP Fac Data Metro DC-NoVA'!$AR$42</f>
        <v>6.3122624500000002E-2</v>
      </c>
      <c r="AJ1349">
        <f t="shared" si="132"/>
        <v>1.7293869726027399E-4</v>
      </c>
      <c r="AK1349" s="57" t="s">
        <v>1355</v>
      </c>
    </row>
    <row r="1350" spans="1:37" ht="33" x14ac:dyDescent="0.3">
      <c r="A1350" t="s">
        <v>1354</v>
      </c>
      <c r="B1350">
        <v>2022</v>
      </c>
      <c r="C1350">
        <v>73158</v>
      </c>
      <c r="D1350">
        <v>21518611</v>
      </c>
      <c r="E1350" s="1" t="s">
        <v>74</v>
      </c>
      <c r="F1350" s="1" t="s">
        <v>41</v>
      </c>
      <c r="G1350" s="49">
        <v>107</v>
      </c>
      <c r="H1350" t="s">
        <v>75</v>
      </c>
      <c r="I1350">
        <v>1</v>
      </c>
      <c r="J1350">
        <v>1</v>
      </c>
      <c r="K1350" s="1" t="s">
        <v>76</v>
      </c>
      <c r="L1350">
        <v>1</v>
      </c>
      <c r="M1350">
        <v>1</v>
      </c>
      <c r="N1350">
        <v>1</v>
      </c>
      <c r="O1350">
        <v>1</v>
      </c>
      <c r="P1350">
        <v>51</v>
      </c>
      <c r="Q1350">
        <v>2</v>
      </c>
      <c r="R1350">
        <v>2</v>
      </c>
      <c r="S1350" s="1" t="s">
        <v>77</v>
      </c>
      <c r="T1350">
        <v>20200102</v>
      </c>
      <c r="U1350" s="53" t="s">
        <v>33</v>
      </c>
      <c r="V1350" s="53" t="s">
        <v>33</v>
      </c>
      <c r="W1350" s="53" t="s">
        <v>32</v>
      </c>
      <c r="X1350">
        <v>1</v>
      </c>
      <c r="Y1350">
        <v>56</v>
      </c>
      <c r="Z1350">
        <v>38</v>
      </c>
      <c r="AA1350">
        <v>5</v>
      </c>
      <c r="AB1350">
        <v>13</v>
      </c>
      <c r="AC1350" s="5">
        <v>0.13846</v>
      </c>
      <c r="AD1350" t="s">
        <v>1202</v>
      </c>
      <c r="AE1350" s="5">
        <f t="shared" si="129"/>
        <v>28.56</v>
      </c>
      <c r="AF1350" s="56">
        <f t="shared" si="130"/>
        <v>3.7934246575342467E-4</v>
      </c>
      <c r="AG1350">
        <f>AC1350*'2022 EMP Fac Data Metro DC-NoVA'!$AT$42</f>
        <v>0.16892119999999997</v>
      </c>
      <c r="AH1350">
        <f t="shared" si="131"/>
        <v>4.6279780821917798E-4</v>
      </c>
      <c r="AI1350">
        <f>AC1350*'2022 EMP Fac Data Metro DC-NoVA'!$AU$42</f>
        <v>0.189648662</v>
      </c>
      <c r="AJ1350">
        <f t="shared" si="132"/>
        <v>5.1958537534246569E-4</v>
      </c>
      <c r="AK1350" s="57" t="s">
        <v>1355</v>
      </c>
    </row>
    <row r="1351" spans="1:37" ht="43.2" x14ac:dyDescent="0.3">
      <c r="A1351" t="s">
        <v>1354</v>
      </c>
      <c r="B1351">
        <v>2022</v>
      </c>
      <c r="C1351">
        <v>73158</v>
      </c>
      <c r="D1351">
        <v>21518611</v>
      </c>
      <c r="E1351" s="1" t="s">
        <v>74</v>
      </c>
      <c r="F1351" s="1" t="s">
        <v>41</v>
      </c>
      <c r="G1351" s="49">
        <v>107</v>
      </c>
      <c r="H1351" t="s">
        <v>75</v>
      </c>
      <c r="I1351">
        <v>2</v>
      </c>
      <c r="J1351">
        <v>2</v>
      </c>
      <c r="K1351" s="1" t="s">
        <v>78</v>
      </c>
      <c r="L1351">
        <v>2</v>
      </c>
      <c r="M1351">
        <v>2</v>
      </c>
      <c r="N1351">
        <v>1</v>
      </c>
      <c r="O1351">
        <v>1</v>
      </c>
      <c r="P1351">
        <v>62</v>
      </c>
      <c r="Q1351">
        <v>2</v>
      </c>
      <c r="R1351">
        <v>2</v>
      </c>
      <c r="S1351" s="1" t="s">
        <v>79</v>
      </c>
      <c r="T1351">
        <v>20200102</v>
      </c>
      <c r="U1351" s="53" t="s">
        <v>33</v>
      </c>
      <c r="V1351" s="53" t="s">
        <v>33</v>
      </c>
      <c r="W1351" s="53" t="s">
        <v>28</v>
      </c>
      <c r="X1351">
        <v>6</v>
      </c>
      <c r="Y1351">
        <v>23</v>
      </c>
      <c r="Z1351">
        <v>26</v>
      </c>
      <c r="AA1351">
        <v>45</v>
      </c>
      <c r="AB1351">
        <v>216</v>
      </c>
      <c r="AC1351" s="5">
        <v>0.84563999999999995</v>
      </c>
      <c r="AD1351" t="s">
        <v>1202</v>
      </c>
      <c r="AE1351" s="5">
        <f t="shared" si="129"/>
        <v>14.26</v>
      </c>
      <c r="AF1351" s="56">
        <f t="shared" si="130"/>
        <v>2.3168219178082189E-3</v>
      </c>
      <c r="AG1351">
        <f>AC1351*'2022 EMP Fac Data Metro DC-NoVA'!$AE$42</f>
        <v>1.0316807999999997</v>
      </c>
      <c r="AH1351">
        <f t="shared" si="131"/>
        <v>2.8265227397260267E-3</v>
      </c>
      <c r="AI1351">
        <f>AC1351*'2022 EMP Fac Data Metro DC-NoVA'!$AF$42</f>
        <v>1.1582731079999999</v>
      </c>
      <c r="AJ1351">
        <f t="shared" si="132"/>
        <v>3.1733509808219173E-3</v>
      </c>
      <c r="AK1351" s="57" t="s">
        <v>1355</v>
      </c>
    </row>
    <row r="1352" spans="1:37" ht="43.2" x14ac:dyDescent="0.3">
      <c r="A1352" t="s">
        <v>1354</v>
      </c>
      <c r="B1352">
        <v>2022</v>
      </c>
      <c r="C1352">
        <v>73158</v>
      </c>
      <c r="D1352">
        <v>21518611</v>
      </c>
      <c r="E1352" s="1" t="s">
        <v>74</v>
      </c>
      <c r="F1352" s="1" t="s">
        <v>41</v>
      </c>
      <c r="G1352" s="49">
        <v>107</v>
      </c>
      <c r="H1352" t="s">
        <v>75</v>
      </c>
      <c r="I1352">
        <v>2</v>
      </c>
      <c r="J1352">
        <v>2</v>
      </c>
      <c r="K1352" s="1" t="s">
        <v>78</v>
      </c>
      <c r="L1352">
        <v>2</v>
      </c>
      <c r="M1352">
        <v>2</v>
      </c>
      <c r="N1352">
        <v>1</v>
      </c>
      <c r="O1352">
        <v>1</v>
      </c>
      <c r="P1352">
        <v>62</v>
      </c>
      <c r="Q1352">
        <v>2</v>
      </c>
      <c r="R1352">
        <v>2</v>
      </c>
      <c r="S1352" s="1" t="s">
        <v>79</v>
      </c>
      <c r="T1352">
        <v>20200102</v>
      </c>
      <c r="U1352" s="53" t="s">
        <v>33</v>
      </c>
      <c r="V1352" s="53" t="s">
        <v>33</v>
      </c>
      <c r="W1352" s="53" t="s">
        <v>29</v>
      </c>
      <c r="X1352">
        <v>6</v>
      </c>
      <c r="Y1352">
        <v>23</v>
      </c>
      <c r="Z1352">
        <v>26</v>
      </c>
      <c r="AA1352">
        <v>45</v>
      </c>
      <c r="AB1352">
        <v>216</v>
      </c>
      <c r="AC1352" s="5">
        <v>5.3913599999999997</v>
      </c>
      <c r="AD1352" t="s">
        <v>1202</v>
      </c>
      <c r="AE1352" s="5">
        <f t="shared" si="129"/>
        <v>14.26</v>
      </c>
      <c r="AF1352" s="56">
        <f t="shared" si="130"/>
        <v>1.4770849315068493E-2</v>
      </c>
      <c r="AG1352">
        <f>AC1352*'2022 EMP Fac Data Metro DC-NoVA'!$AK$42</f>
        <v>6.5774591999999981</v>
      </c>
      <c r="AH1352">
        <f t="shared" si="131"/>
        <v>1.8020436164383556E-2</v>
      </c>
      <c r="AI1352">
        <f>AC1352*'2022 EMP Fac Data Metro DC-NoVA'!$AL$42</f>
        <v>7.3845457919999991</v>
      </c>
      <c r="AJ1352">
        <f t="shared" si="132"/>
        <v>2.0231632306849313E-2</v>
      </c>
      <c r="AK1352" s="57" t="s">
        <v>1355</v>
      </c>
    </row>
    <row r="1353" spans="1:37" ht="43.2" x14ac:dyDescent="0.3">
      <c r="A1353" t="s">
        <v>1354</v>
      </c>
      <c r="B1353">
        <v>2022</v>
      </c>
      <c r="C1353">
        <v>73158</v>
      </c>
      <c r="D1353">
        <v>21518611</v>
      </c>
      <c r="E1353" s="1" t="s">
        <v>74</v>
      </c>
      <c r="F1353" s="1" t="s">
        <v>41</v>
      </c>
      <c r="G1353" s="49">
        <v>107</v>
      </c>
      <c r="H1353" t="s">
        <v>75</v>
      </c>
      <c r="I1353">
        <v>2</v>
      </c>
      <c r="J1353">
        <v>2</v>
      </c>
      <c r="K1353" s="1" t="s">
        <v>78</v>
      </c>
      <c r="L1353">
        <v>2</v>
      </c>
      <c r="M1353">
        <v>2</v>
      </c>
      <c r="N1353">
        <v>1</v>
      </c>
      <c r="O1353">
        <v>1</v>
      </c>
      <c r="P1353">
        <v>62</v>
      </c>
      <c r="Q1353">
        <v>2</v>
      </c>
      <c r="R1353">
        <v>2</v>
      </c>
      <c r="S1353" s="1" t="s">
        <v>79</v>
      </c>
      <c r="T1353">
        <v>20200102</v>
      </c>
      <c r="U1353" s="53" t="s">
        <v>33</v>
      </c>
      <c r="V1353" s="53" t="s">
        <v>33</v>
      </c>
      <c r="W1353" s="53" t="s">
        <v>30</v>
      </c>
      <c r="X1353">
        <v>6</v>
      </c>
      <c r="Y1353">
        <v>23</v>
      </c>
      <c r="Z1353">
        <v>26</v>
      </c>
      <c r="AA1353">
        <v>45</v>
      </c>
      <c r="AB1353">
        <v>216</v>
      </c>
      <c r="AC1353" s="5">
        <v>0.10584</v>
      </c>
      <c r="AD1353" t="s">
        <v>1202</v>
      </c>
      <c r="AE1353" s="5">
        <f t="shared" si="129"/>
        <v>14.26</v>
      </c>
      <c r="AF1353" s="56">
        <f t="shared" si="130"/>
        <v>2.8997260273972602E-4</v>
      </c>
      <c r="AG1353">
        <f>AC1353*'2022 EMP Fac Data Metro DC-NoVA'!$AN$42</f>
        <v>0.12912480000000001</v>
      </c>
      <c r="AH1353">
        <f t="shared" si="131"/>
        <v>3.5376657534246571E-4</v>
      </c>
      <c r="AI1353">
        <f>AC1353*'2022 EMP Fac Data Metro DC-NoVA'!$AO$42</f>
        <v>0.14496904799999999</v>
      </c>
      <c r="AJ1353">
        <f t="shared" si="132"/>
        <v>3.9717547397260269E-4</v>
      </c>
      <c r="AK1353" s="57" t="s">
        <v>1355</v>
      </c>
    </row>
    <row r="1354" spans="1:37" ht="43.2" x14ac:dyDescent="0.3">
      <c r="A1354" t="s">
        <v>1354</v>
      </c>
      <c r="B1354">
        <v>2022</v>
      </c>
      <c r="C1354">
        <v>73158</v>
      </c>
      <c r="D1354">
        <v>21518611</v>
      </c>
      <c r="E1354" s="1" t="s">
        <v>74</v>
      </c>
      <c r="F1354" s="1" t="s">
        <v>41</v>
      </c>
      <c r="G1354" s="49">
        <v>107</v>
      </c>
      <c r="H1354" t="s">
        <v>75</v>
      </c>
      <c r="I1354">
        <v>2</v>
      </c>
      <c r="J1354">
        <v>2</v>
      </c>
      <c r="K1354" s="1" t="s">
        <v>78</v>
      </c>
      <c r="L1354">
        <v>2</v>
      </c>
      <c r="M1354">
        <v>2</v>
      </c>
      <c r="N1354">
        <v>1</v>
      </c>
      <c r="O1354">
        <v>1</v>
      </c>
      <c r="P1354">
        <v>62</v>
      </c>
      <c r="Q1354">
        <v>2</v>
      </c>
      <c r="R1354">
        <v>2</v>
      </c>
      <c r="S1354" s="1" t="s">
        <v>79</v>
      </c>
      <c r="T1354">
        <v>20200102</v>
      </c>
      <c r="U1354" s="53" t="s">
        <v>33</v>
      </c>
      <c r="V1354" s="53" t="s">
        <v>33</v>
      </c>
      <c r="W1354" s="53" t="s">
        <v>31</v>
      </c>
      <c r="X1354">
        <v>6</v>
      </c>
      <c r="Y1354">
        <v>23</v>
      </c>
      <c r="Z1354">
        <v>26</v>
      </c>
      <c r="AA1354">
        <v>45</v>
      </c>
      <c r="AB1354">
        <v>216</v>
      </c>
      <c r="AC1354" s="5">
        <v>0.79271999999999998</v>
      </c>
      <c r="AD1354" t="s">
        <v>1202</v>
      </c>
      <c r="AE1354" s="5">
        <f t="shared" si="129"/>
        <v>14.26</v>
      </c>
      <c r="AF1354" s="56">
        <f t="shared" si="130"/>
        <v>2.1718356164383561E-3</v>
      </c>
      <c r="AG1354">
        <f>AC1354*'2022 EMP Fac Data Metro DC-NoVA'!$AQ$42</f>
        <v>0.96711839999999993</v>
      </c>
      <c r="AH1354">
        <f t="shared" si="131"/>
        <v>2.6496394520547943E-3</v>
      </c>
      <c r="AI1354">
        <f>AC1354*'2022 EMP Fac Data Metro DC-NoVA'!$AR$42</f>
        <v>1.0857885839999999</v>
      </c>
      <c r="AJ1354">
        <f t="shared" si="132"/>
        <v>2.9747632438356163E-3</v>
      </c>
      <c r="AK1354" s="57" t="s">
        <v>1355</v>
      </c>
    </row>
    <row r="1355" spans="1:37" ht="43.2" x14ac:dyDescent="0.3">
      <c r="A1355" t="s">
        <v>1354</v>
      </c>
      <c r="B1355">
        <v>2022</v>
      </c>
      <c r="C1355">
        <v>73158</v>
      </c>
      <c r="D1355">
        <v>21518611</v>
      </c>
      <c r="E1355" s="1" t="s">
        <v>74</v>
      </c>
      <c r="F1355" s="1" t="s">
        <v>41</v>
      </c>
      <c r="G1355" s="49">
        <v>107</v>
      </c>
      <c r="H1355" t="s">
        <v>75</v>
      </c>
      <c r="I1355">
        <v>2</v>
      </c>
      <c r="J1355">
        <v>2</v>
      </c>
      <c r="K1355" s="1" t="s">
        <v>78</v>
      </c>
      <c r="L1355">
        <v>2</v>
      </c>
      <c r="M1355">
        <v>2</v>
      </c>
      <c r="N1355">
        <v>1</v>
      </c>
      <c r="O1355">
        <v>1</v>
      </c>
      <c r="P1355">
        <v>62</v>
      </c>
      <c r="Q1355">
        <v>2</v>
      </c>
      <c r="R1355">
        <v>2</v>
      </c>
      <c r="S1355" s="1" t="s">
        <v>79</v>
      </c>
      <c r="T1355">
        <v>20200102</v>
      </c>
      <c r="U1355" s="53" t="s">
        <v>33</v>
      </c>
      <c r="V1355" s="53" t="s">
        <v>33</v>
      </c>
      <c r="W1355" s="53" t="s">
        <v>32</v>
      </c>
      <c r="X1355">
        <v>6</v>
      </c>
      <c r="Y1355">
        <v>23</v>
      </c>
      <c r="Z1355">
        <v>26</v>
      </c>
      <c r="AA1355">
        <v>45</v>
      </c>
      <c r="AB1355">
        <v>216</v>
      </c>
      <c r="AC1355" s="5">
        <v>0.13175999999999999</v>
      </c>
      <c r="AD1355" t="s">
        <v>1202</v>
      </c>
      <c r="AE1355" s="5">
        <f t="shared" si="129"/>
        <v>14.26</v>
      </c>
      <c r="AF1355" s="56">
        <f t="shared" si="130"/>
        <v>3.6098630136986297E-4</v>
      </c>
      <c r="AG1355">
        <f>AC1355*'2022 EMP Fac Data Metro DC-NoVA'!$AT$42</f>
        <v>0.16074719999999995</v>
      </c>
      <c r="AH1355">
        <f t="shared" si="131"/>
        <v>4.4040328767123277E-4</v>
      </c>
      <c r="AI1355">
        <f>AC1355*'2022 EMP Fac Data Metro DC-NoVA'!$AU$42</f>
        <v>0.18047167199999997</v>
      </c>
      <c r="AJ1355">
        <f t="shared" si="132"/>
        <v>4.9444293698630137E-4</v>
      </c>
      <c r="AK1355" s="57" t="s">
        <v>1355</v>
      </c>
    </row>
    <row r="1356" spans="1:37" ht="43.2" x14ac:dyDescent="0.3">
      <c r="A1356" t="s">
        <v>117</v>
      </c>
      <c r="B1356">
        <v>2022</v>
      </c>
      <c r="C1356">
        <v>73160</v>
      </c>
      <c r="D1356">
        <v>21519211</v>
      </c>
      <c r="E1356" s="1" t="s">
        <v>122</v>
      </c>
      <c r="F1356" s="1" t="s">
        <v>41</v>
      </c>
      <c r="G1356" s="49">
        <v>107</v>
      </c>
      <c r="H1356" t="s">
        <v>123</v>
      </c>
      <c r="I1356">
        <v>1</v>
      </c>
      <c r="J1356">
        <v>1</v>
      </c>
      <c r="K1356" s="1" t="s">
        <v>124</v>
      </c>
      <c r="L1356">
        <v>1</v>
      </c>
      <c r="M1356">
        <v>1</v>
      </c>
      <c r="N1356">
        <v>2</v>
      </c>
      <c r="O1356">
        <v>5</v>
      </c>
      <c r="P1356">
        <v>1000</v>
      </c>
      <c r="Q1356">
        <v>1</v>
      </c>
      <c r="R1356">
        <v>1</v>
      </c>
      <c r="S1356" s="1" t="s">
        <v>124</v>
      </c>
      <c r="T1356">
        <v>20200102</v>
      </c>
      <c r="U1356" s="53" t="s">
        <v>33</v>
      </c>
      <c r="V1356" s="53" t="s">
        <v>33</v>
      </c>
      <c r="W1356" s="53" t="s">
        <v>28</v>
      </c>
      <c r="X1356">
        <v>6</v>
      </c>
      <c r="Y1356">
        <v>38</v>
      </c>
      <c r="Z1356">
        <v>13</v>
      </c>
      <c r="AA1356">
        <v>43</v>
      </c>
      <c r="AB1356">
        <v>53</v>
      </c>
      <c r="AC1356" s="5">
        <v>0.24724499999999999</v>
      </c>
      <c r="AD1356" t="s">
        <v>1202</v>
      </c>
      <c r="AE1356" s="5">
        <f t="shared" si="129"/>
        <v>38</v>
      </c>
      <c r="AF1356" s="56">
        <f t="shared" si="130"/>
        <v>6.7738356164383565E-4</v>
      </c>
      <c r="AG1356">
        <f>AC1356*'2022 EMP Fac Data Metro DC-NoVA'!$AE$48</f>
        <v>0.30163889999999999</v>
      </c>
      <c r="AH1356">
        <f t="shared" si="131"/>
        <v>8.2640794520547946E-4</v>
      </c>
      <c r="AI1356">
        <f>AC1356*'2022 EMP Fac Data Metro DC-NoVA'!$AF$48</f>
        <v>0.33865147650000005</v>
      </c>
      <c r="AJ1356">
        <f t="shared" si="132"/>
        <v>9.2781226438356178E-4</v>
      </c>
      <c r="AK1356" s="57" t="s">
        <v>1355</v>
      </c>
    </row>
    <row r="1357" spans="1:37" ht="43.2" x14ac:dyDescent="0.3">
      <c r="A1357" t="s">
        <v>117</v>
      </c>
      <c r="B1357">
        <v>2022</v>
      </c>
      <c r="C1357">
        <v>73160</v>
      </c>
      <c r="D1357">
        <v>21519211</v>
      </c>
      <c r="E1357" s="1" t="s">
        <v>122</v>
      </c>
      <c r="F1357" s="1" t="s">
        <v>41</v>
      </c>
      <c r="G1357" s="49">
        <v>107</v>
      </c>
      <c r="H1357" t="s">
        <v>123</v>
      </c>
      <c r="I1357">
        <v>1</v>
      </c>
      <c r="J1357">
        <v>1</v>
      </c>
      <c r="K1357" s="1" t="s">
        <v>124</v>
      </c>
      <c r="L1357">
        <v>1</v>
      </c>
      <c r="M1357">
        <v>1</v>
      </c>
      <c r="N1357">
        <v>2</v>
      </c>
      <c r="O1357">
        <v>5</v>
      </c>
      <c r="P1357">
        <v>1000</v>
      </c>
      <c r="Q1357">
        <v>1</v>
      </c>
      <c r="R1357">
        <v>1</v>
      </c>
      <c r="S1357" s="1" t="s">
        <v>124</v>
      </c>
      <c r="T1357">
        <v>20200102</v>
      </c>
      <c r="U1357" s="53" t="s">
        <v>33</v>
      </c>
      <c r="V1357" s="53" t="s">
        <v>33</v>
      </c>
      <c r="W1357" s="53" t="s">
        <v>29</v>
      </c>
      <c r="X1357">
        <v>6</v>
      </c>
      <c r="Y1357">
        <v>38</v>
      </c>
      <c r="Z1357">
        <v>13</v>
      </c>
      <c r="AA1357">
        <v>43</v>
      </c>
      <c r="AB1357">
        <v>53</v>
      </c>
      <c r="AC1357" s="5">
        <v>1.26511</v>
      </c>
      <c r="AD1357" t="s">
        <v>1202</v>
      </c>
      <c r="AE1357" s="5">
        <f t="shared" si="129"/>
        <v>38</v>
      </c>
      <c r="AF1357" s="56">
        <f t="shared" si="130"/>
        <v>3.466054794520548E-3</v>
      </c>
      <c r="AG1357">
        <f>AC1357*'2022 EMP Fac Data Metro DC-NoVA'!$AK$48</f>
        <v>1.5434341999999999</v>
      </c>
      <c r="AH1357">
        <f t="shared" si="131"/>
        <v>4.2285868493150683E-3</v>
      </c>
      <c r="AI1357">
        <f>AC1357*'2022 EMP Fac Data Metro DC-NoVA'!$AL$48</f>
        <v>1.7328211669999998</v>
      </c>
      <c r="AJ1357">
        <f t="shared" si="132"/>
        <v>4.747455252054794E-3</v>
      </c>
      <c r="AK1357" s="57" t="s">
        <v>1355</v>
      </c>
    </row>
    <row r="1358" spans="1:37" ht="43.2" x14ac:dyDescent="0.3">
      <c r="A1358" t="s">
        <v>117</v>
      </c>
      <c r="B1358">
        <v>2022</v>
      </c>
      <c r="C1358">
        <v>73160</v>
      </c>
      <c r="D1358">
        <v>21519211</v>
      </c>
      <c r="E1358" s="1" t="s">
        <v>122</v>
      </c>
      <c r="F1358" s="1" t="s">
        <v>41</v>
      </c>
      <c r="G1358" s="49">
        <v>107</v>
      </c>
      <c r="H1358" t="s">
        <v>123</v>
      </c>
      <c r="I1358">
        <v>1</v>
      </c>
      <c r="J1358">
        <v>1</v>
      </c>
      <c r="K1358" s="1" t="s">
        <v>124</v>
      </c>
      <c r="L1358">
        <v>1</v>
      </c>
      <c r="M1358">
        <v>1</v>
      </c>
      <c r="N1358">
        <v>2</v>
      </c>
      <c r="O1358">
        <v>5</v>
      </c>
      <c r="P1358">
        <v>1000</v>
      </c>
      <c r="Q1358">
        <v>1</v>
      </c>
      <c r="R1358">
        <v>1</v>
      </c>
      <c r="S1358" s="1" t="s">
        <v>124</v>
      </c>
      <c r="T1358">
        <v>20200102</v>
      </c>
      <c r="U1358" s="53" t="s">
        <v>33</v>
      </c>
      <c r="V1358" s="53" t="s">
        <v>33</v>
      </c>
      <c r="W1358" s="53" t="s">
        <v>30</v>
      </c>
      <c r="X1358">
        <v>6</v>
      </c>
      <c r="Y1358">
        <v>38</v>
      </c>
      <c r="Z1358">
        <v>13</v>
      </c>
      <c r="AA1358">
        <v>43</v>
      </c>
      <c r="AB1358">
        <v>53</v>
      </c>
      <c r="AC1358" s="5">
        <v>2.862E-2</v>
      </c>
      <c r="AD1358" t="s">
        <v>1202</v>
      </c>
      <c r="AE1358" s="5">
        <f t="shared" si="129"/>
        <v>38</v>
      </c>
      <c r="AF1358" s="56">
        <f t="shared" si="130"/>
        <v>7.8410958904109589E-5</v>
      </c>
      <c r="AG1358">
        <f>AC1358*'2022 EMP Fac Data Metro DC-NoVA'!$AN$48</f>
        <v>3.49164E-2</v>
      </c>
      <c r="AH1358">
        <f t="shared" si="131"/>
        <v>9.5661369863013688E-5</v>
      </c>
      <c r="AI1358">
        <f>AC1358*'2022 EMP Fac Data Metro DC-NoVA'!$AO$48</f>
        <v>3.9200814E-2</v>
      </c>
      <c r="AJ1358">
        <f t="shared" si="132"/>
        <v>1.0739949041095891E-4</v>
      </c>
      <c r="AK1358" s="57" t="s">
        <v>1355</v>
      </c>
    </row>
    <row r="1359" spans="1:37" ht="43.2" x14ac:dyDescent="0.3">
      <c r="A1359" t="s">
        <v>117</v>
      </c>
      <c r="B1359">
        <v>2022</v>
      </c>
      <c r="C1359">
        <v>73160</v>
      </c>
      <c r="D1359">
        <v>21519211</v>
      </c>
      <c r="E1359" s="1" t="s">
        <v>122</v>
      </c>
      <c r="F1359" s="1" t="s">
        <v>41</v>
      </c>
      <c r="G1359" s="49">
        <v>107</v>
      </c>
      <c r="H1359" t="s">
        <v>123</v>
      </c>
      <c r="I1359">
        <v>1</v>
      </c>
      <c r="J1359">
        <v>1</v>
      </c>
      <c r="K1359" s="1" t="s">
        <v>124</v>
      </c>
      <c r="L1359">
        <v>1</v>
      </c>
      <c r="M1359">
        <v>1</v>
      </c>
      <c r="N1359">
        <v>2</v>
      </c>
      <c r="O1359">
        <v>5</v>
      </c>
      <c r="P1359">
        <v>1000</v>
      </c>
      <c r="Q1359">
        <v>1</v>
      </c>
      <c r="R1359">
        <v>1</v>
      </c>
      <c r="S1359" s="1" t="s">
        <v>124</v>
      </c>
      <c r="T1359">
        <v>20200102</v>
      </c>
      <c r="U1359" s="53" t="s">
        <v>33</v>
      </c>
      <c r="V1359" s="53" t="s">
        <v>33</v>
      </c>
      <c r="W1359" s="53" t="s">
        <v>31</v>
      </c>
      <c r="X1359">
        <v>6</v>
      </c>
      <c r="Y1359">
        <v>38</v>
      </c>
      <c r="Z1359">
        <v>13</v>
      </c>
      <c r="AA1359">
        <v>43</v>
      </c>
      <c r="AB1359">
        <v>53</v>
      </c>
      <c r="AC1359" s="5">
        <v>6.837E-2</v>
      </c>
      <c r="AD1359" t="s">
        <v>1202</v>
      </c>
      <c r="AE1359" s="5">
        <f t="shared" si="129"/>
        <v>38</v>
      </c>
      <c r="AF1359" s="56">
        <f t="shared" si="130"/>
        <v>1.8731506849315068E-4</v>
      </c>
      <c r="AG1359">
        <f>AC1359*'2022 EMP Fac Data Metro DC-NoVA'!$AQ$48</f>
        <v>8.3411400000000011E-2</v>
      </c>
      <c r="AH1359">
        <f t="shared" si="131"/>
        <v>2.2852438356164384E-4</v>
      </c>
      <c r="AI1359">
        <f>AC1359*'2022 EMP Fac Data Metro DC-NoVA'!$AR$48</f>
        <v>9.364638900000001E-2</v>
      </c>
      <c r="AJ1359">
        <f t="shared" si="132"/>
        <v>2.5656544931506849E-4</v>
      </c>
      <c r="AK1359" s="57" t="s">
        <v>1355</v>
      </c>
    </row>
    <row r="1360" spans="1:37" ht="43.2" x14ac:dyDescent="0.3">
      <c r="A1360" t="s">
        <v>117</v>
      </c>
      <c r="B1360">
        <v>2022</v>
      </c>
      <c r="C1360">
        <v>73160</v>
      </c>
      <c r="D1360">
        <v>21519211</v>
      </c>
      <c r="E1360" s="1" t="s">
        <v>122</v>
      </c>
      <c r="F1360" s="1" t="s">
        <v>41</v>
      </c>
      <c r="G1360" s="49">
        <v>107</v>
      </c>
      <c r="H1360" t="s">
        <v>123</v>
      </c>
      <c r="I1360">
        <v>1</v>
      </c>
      <c r="J1360">
        <v>1</v>
      </c>
      <c r="K1360" s="1" t="s">
        <v>124</v>
      </c>
      <c r="L1360">
        <v>1</v>
      </c>
      <c r="M1360">
        <v>1</v>
      </c>
      <c r="N1360">
        <v>2</v>
      </c>
      <c r="O1360">
        <v>5</v>
      </c>
      <c r="P1360">
        <v>1000</v>
      </c>
      <c r="Q1360">
        <v>1</v>
      </c>
      <c r="R1360">
        <v>1</v>
      </c>
      <c r="S1360" s="1" t="s">
        <v>124</v>
      </c>
      <c r="T1360">
        <v>20200102</v>
      </c>
      <c r="U1360" s="53" t="s">
        <v>33</v>
      </c>
      <c r="V1360" s="53" t="s">
        <v>33</v>
      </c>
      <c r="W1360" s="53" t="s">
        <v>32</v>
      </c>
      <c r="X1360">
        <v>6</v>
      </c>
      <c r="Y1360">
        <v>38</v>
      </c>
      <c r="Z1360">
        <v>13</v>
      </c>
      <c r="AA1360">
        <v>43</v>
      </c>
      <c r="AB1360">
        <v>53</v>
      </c>
      <c r="AC1360" s="5">
        <v>3.3919999999999999E-2</v>
      </c>
      <c r="AD1360" t="s">
        <v>1202</v>
      </c>
      <c r="AE1360" s="5">
        <f t="shared" si="129"/>
        <v>38</v>
      </c>
      <c r="AF1360" s="56">
        <f t="shared" si="130"/>
        <v>9.2931506849315063E-5</v>
      </c>
      <c r="AG1360" s="55">
        <f>AC1360*'2022 EMP Fac Data Metro DC-NoVA'!$AT$48</f>
        <v>4.13824E-2</v>
      </c>
      <c r="AH1360" s="55">
        <f t="shared" si="131"/>
        <v>1.1337643835616439E-4</v>
      </c>
      <c r="AI1360" s="55">
        <f>AC1360*'2022 EMP Fac Data Metro DC-NoVA'!$AU$48</f>
        <v>4.6460223999999814E-2</v>
      </c>
      <c r="AJ1360" s="55">
        <f t="shared" si="132"/>
        <v>1.2728828493150635E-4</v>
      </c>
      <c r="AK1360" s="57" t="s">
        <v>1355</v>
      </c>
    </row>
    <row r="1361" spans="1:37" ht="43.2" x14ac:dyDescent="0.3">
      <c r="A1361" t="s">
        <v>117</v>
      </c>
      <c r="B1361">
        <v>2022</v>
      </c>
      <c r="C1361">
        <v>73160</v>
      </c>
      <c r="D1361">
        <v>21519211</v>
      </c>
      <c r="E1361" s="1" t="s">
        <v>122</v>
      </c>
      <c r="F1361" s="1" t="s">
        <v>41</v>
      </c>
      <c r="G1361" s="49">
        <v>107</v>
      </c>
      <c r="H1361" t="s">
        <v>123</v>
      </c>
      <c r="I1361">
        <v>2</v>
      </c>
      <c r="J1361">
        <v>2</v>
      </c>
      <c r="K1361" s="1" t="s">
        <v>125</v>
      </c>
      <c r="L1361">
        <v>2</v>
      </c>
      <c r="M1361">
        <v>2</v>
      </c>
      <c r="N1361">
        <v>2</v>
      </c>
      <c r="O1361">
        <v>5</v>
      </c>
      <c r="P1361">
        <v>1200</v>
      </c>
      <c r="Q1361">
        <v>1</v>
      </c>
      <c r="R1361">
        <v>1</v>
      </c>
      <c r="S1361" s="1" t="s">
        <v>125</v>
      </c>
      <c r="T1361">
        <v>20200102</v>
      </c>
      <c r="U1361" s="53" t="s">
        <v>33</v>
      </c>
      <c r="V1361" s="53" t="s">
        <v>33</v>
      </c>
      <c r="W1361" s="53" t="s">
        <v>28</v>
      </c>
      <c r="X1361">
        <v>7</v>
      </c>
      <c r="Y1361">
        <v>33</v>
      </c>
      <c r="Z1361">
        <v>7</v>
      </c>
      <c r="AA1361">
        <v>53</v>
      </c>
      <c r="AB1361">
        <v>58</v>
      </c>
      <c r="AC1361" s="5">
        <v>0.11629</v>
      </c>
      <c r="AD1361" t="s">
        <v>1202</v>
      </c>
      <c r="AE1361" s="5">
        <f t="shared" si="129"/>
        <v>39.6</v>
      </c>
      <c r="AF1361" s="56">
        <f t="shared" si="130"/>
        <v>3.1860273972602742E-4</v>
      </c>
      <c r="AG1361">
        <f>AC1361*'2022 EMP Fac Data Metro DC-NoVA'!$AE$48</f>
        <v>0.14187379999999999</v>
      </c>
      <c r="AH1361">
        <f t="shared" si="131"/>
        <v>3.8869534246575345E-4</v>
      </c>
      <c r="AI1361">
        <f>AC1361*'2022 EMP Fac Data Metro DC-NoVA'!$AF$48</f>
        <v>0.15928241300000001</v>
      </c>
      <c r="AJ1361">
        <f t="shared" si="132"/>
        <v>4.3639017260273976E-4</v>
      </c>
      <c r="AK1361" s="57" t="s">
        <v>1355</v>
      </c>
    </row>
    <row r="1362" spans="1:37" ht="43.2" x14ac:dyDescent="0.3">
      <c r="A1362" t="s">
        <v>117</v>
      </c>
      <c r="B1362">
        <v>2022</v>
      </c>
      <c r="C1362">
        <v>73160</v>
      </c>
      <c r="D1362">
        <v>21519211</v>
      </c>
      <c r="E1362" s="1" t="s">
        <v>122</v>
      </c>
      <c r="F1362" s="1" t="s">
        <v>41</v>
      </c>
      <c r="G1362" s="49">
        <v>107</v>
      </c>
      <c r="H1362" t="s">
        <v>123</v>
      </c>
      <c r="I1362">
        <v>2</v>
      </c>
      <c r="J1362">
        <v>2</v>
      </c>
      <c r="K1362" s="1" t="s">
        <v>125</v>
      </c>
      <c r="L1362">
        <v>2</v>
      </c>
      <c r="M1362">
        <v>2</v>
      </c>
      <c r="N1362">
        <v>2</v>
      </c>
      <c r="O1362">
        <v>5</v>
      </c>
      <c r="P1362">
        <v>1200</v>
      </c>
      <c r="Q1362">
        <v>1</v>
      </c>
      <c r="R1362">
        <v>1</v>
      </c>
      <c r="S1362" s="1" t="s">
        <v>125</v>
      </c>
      <c r="T1362">
        <v>20200102</v>
      </c>
      <c r="U1362" s="53" t="s">
        <v>33</v>
      </c>
      <c r="V1362" s="53" t="s">
        <v>33</v>
      </c>
      <c r="W1362" s="53" t="s">
        <v>29</v>
      </c>
      <c r="X1362">
        <v>7</v>
      </c>
      <c r="Y1362">
        <v>33</v>
      </c>
      <c r="Z1362">
        <v>7</v>
      </c>
      <c r="AA1362">
        <v>53</v>
      </c>
      <c r="AB1362">
        <v>58</v>
      </c>
      <c r="AC1362" s="5">
        <v>1.19364</v>
      </c>
      <c r="AD1362" t="s">
        <v>1202</v>
      </c>
      <c r="AE1362" s="5">
        <f t="shared" si="129"/>
        <v>39.6</v>
      </c>
      <c r="AF1362" s="56">
        <f t="shared" si="130"/>
        <v>3.270246575342466E-3</v>
      </c>
      <c r="AG1362">
        <f>AC1362*'2022 EMP Fac Data Metro DC-NoVA'!$AK$48</f>
        <v>1.4562408</v>
      </c>
      <c r="AH1362">
        <f t="shared" si="131"/>
        <v>3.9897008219178087E-3</v>
      </c>
      <c r="AI1362">
        <f>AC1362*'2022 EMP Fac Data Metro DC-NoVA'!$AL$48</f>
        <v>1.6349287079999999</v>
      </c>
      <c r="AJ1362">
        <f t="shared" si="132"/>
        <v>4.479256734246575E-3</v>
      </c>
      <c r="AK1362" s="57" t="s">
        <v>1355</v>
      </c>
    </row>
    <row r="1363" spans="1:37" ht="43.2" x14ac:dyDescent="0.3">
      <c r="A1363" t="s">
        <v>117</v>
      </c>
      <c r="B1363">
        <v>2022</v>
      </c>
      <c r="C1363">
        <v>73160</v>
      </c>
      <c r="D1363">
        <v>21519211</v>
      </c>
      <c r="E1363" s="1" t="s">
        <v>122</v>
      </c>
      <c r="F1363" s="1" t="s">
        <v>41</v>
      </c>
      <c r="G1363" s="49">
        <v>107</v>
      </c>
      <c r="H1363" t="s">
        <v>123</v>
      </c>
      <c r="I1363">
        <v>2</v>
      </c>
      <c r="J1363">
        <v>2</v>
      </c>
      <c r="K1363" s="1" t="s">
        <v>125</v>
      </c>
      <c r="L1363">
        <v>2</v>
      </c>
      <c r="M1363">
        <v>2</v>
      </c>
      <c r="N1363">
        <v>2</v>
      </c>
      <c r="O1363">
        <v>5</v>
      </c>
      <c r="P1363">
        <v>1200</v>
      </c>
      <c r="Q1363">
        <v>1</v>
      </c>
      <c r="R1363">
        <v>1</v>
      </c>
      <c r="S1363" s="1" t="s">
        <v>125</v>
      </c>
      <c r="T1363">
        <v>20200102</v>
      </c>
      <c r="U1363" s="53" t="s">
        <v>33</v>
      </c>
      <c r="V1363" s="53" t="s">
        <v>33</v>
      </c>
      <c r="W1363" s="53" t="s">
        <v>30</v>
      </c>
      <c r="X1363">
        <v>7</v>
      </c>
      <c r="Y1363">
        <v>33</v>
      </c>
      <c r="Z1363">
        <v>7</v>
      </c>
      <c r="AA1363">
        <v>53</v>
      </c>
      <c r="AB1363">
        <v>58</v>
      </c>
      <c r="AC1363" s="5">
        <v>2.639E-2</v>
      </c>
      <c r="AD1363" t="s">
        <v>1202</v>
      </c>
      <c r="AE1363" s="5">
        <f t="shared" si="129"/>
        <v>39.6</v>
      </c>
      <c r="AF1363" s="56">
        <f t="shared" si="130"/>
        <v>7.2301369863013695E-5</v>
      </c>
      <c r="AG1363">
        <f>AC1363*'2022 EMP Fac Data Metro DC-NoVA'!$AN$48</f>
        <v>3.2195799999999997E-2</v>
      </c>
      <c r="AH1363">
        <f t="shared" si="131"/>
        <v>8.8207671232876699E-5</v>
      </c>
      <c r="AI1363">
        <f>AC1363*'2022 EMP Fac Data Metro DC-NoVA'!$AO$48</f>
        <v>3.6146383000000004E-2</v>
      </c>
      <c r="AJ1363">
        <f t="shared" si="132"/>
        <v>9.9031186301369874E-5</v>
      </c>
      <c r="AK1363" s="57" t="s">
        <v>1355</v>
      </c>
    </row>
    <row r="1364" spans="1:37" ht="43.2" x14ac:dyDescent="0.3">
      <c r="A1364" t="s">
        <v>117</v>
      </c>
      <c r="B1364">
        <v>2022</v>
      </c>
      <c r="C1364">
        <v>73160</v>
      </c>
      <c r="D1364">
        <v>21519211</v>
      </c>
      <c r="E1364" s="1" t="s">
        <v>122</v>
      </c>
      <c r="F1364" s="1" t="s">
        <v>41</v>
      </c>
      <c r="G1364" s="49">
        <v>107</v>
      </c>
      <c r="H1364" t="s">
        <v>123</v>
      </c>
      <c r="I1364">
        <v>2</v>
      </c>
      <c r="J1364">
        <v>2</v>
      </c>
      <c r="K1364" s="1" t="s">
        <v>125</v>
      </c>
      <c r="L1364">
        <v>2</v>
      </c>
      <c r="M1364">
        <v>2</v>
      </c>
      <c r="N1364">
        <v>2</v>
      </c>
      <c r="O1364">
        <v>5</v>
      </c>
      <c r="P1364">
        <v>1200</v>
      </c>
      <c r="Q1364">
        <v>1</v>
      </c>
      <c r="R1364">
        <v>1</v>
      </c>
      <c r="S1364" s="1" t="s">
        <v>125</v>
      </c>
      <c r="T1364">
        <v>20200102</v>
      </c>
      <c r="U1364" s="53" t="s">
        <v>33</v>
      </c>
      <c r="V1364" s="53" t="s">
        <v>33</v>
      </c>
      <c r="W1364" s="53" t="s">
        <v>31</v>
      </c>
      <c r="X1364">
        <v>7</v>
      </c>
      <c r="Y1364">
        <v>33</v>
      </c>
      <c r="Z1364">
        <v>7</v>
      </c>
      <c r="AA1364">
        <v>53</v>
      </c>
      <c r="AB1364">
        <v>58</v>
      </c>
      <c r="AC1364" s="5">
        <v>0.11831999999999999</v>
      </c>
      <c r="AD1364" t="s">
        <v>1202</v>
      </c>
      <c r="AE1364" s="5">
        <f t="shared" si="129"/>
        <v>39.6</v>
      </c>
      <c r="AF1364" s="56">
        <f t="shared" si="130"/>
        <v>3.2416438356164381E-4</v>
      </c>
      <c r="AG1364">
        <f>AC1364*'2022 EMP Fac Data Metro DC-NoVA'!$AQ$48</f>
        <v>0.14435040000000002</v>
      </c>
      <c r="AH1364">
        <f t="shared" si="131"/>
        <v>3.9548054794520551E-4</v>
      </c>
      <c r="AI1364">
        <f>AC1364*'2022 EMP Fac Data Metro DC-NoVA'!$AR$48</f>
        <v>0.16206290400000001</v>
      </c>
      <c r="AJ1364">
        <f t="shared" si="132"/>
        <v>4.4400795616438357E-4</v>
      </c>
      <c r="AK1364" s="57" t="s">
        <v>1355</v>
      </c>
    </row>
    <row r="1365" spans="1:37" ht="43.2" x14ac:dyDescent="0.3">
      <c r="A1365" t="s">
        <v>117</v>
      </c>
      <c r="B1365">
        <v>2022</v>
      </c>
      <c r="C1365">
        <v>73160</v>
      </c>
      <c r="D1365">
        <v>21519211</v>
      </c>
      <c r="E1365" s="1" t="s">
        <v>122</v>
      </c>
      <c r="F1365" s="1" t="s">
        <v>41</v>
      </c>
      <c r="G1365" s="49">
        <v>107</v>
      </c>
      <c r="H1365" t="s">
        <v>123</v>
      </c>
      <c r="I1365">
        <v>2</v>
      </c>
      <c r="J1365">
        <v>2</v>
      </c>
      <c r="K1365" s="1" t="s">
        <v>125</v>
      </c>
      <c r="L1365">
        <v>2</v>
      </c>
      <c r="M1365">
        <v>2</v>
      </c>
      <c r="N1365">
        <v>2</v>
      </c>
      <c r="O1365">
        <v>5</v>
      </c>
      <c r="P1365">
        <v>1200</v>
      </c>
      <c r="Q1365">
        <v>1</v>
      </c>
      <c r="R1365">
        <v>1</v>
      </c>
      <c r="S1365" s="1" t="s">
        <v>125</v>
      </c>
      <c r="T1365">
        <v>20200102</v>
      </c>
      <c r="U1365" s="53" t="s">
        <v>33</v>
      </c>
      <c r="V1365" s="53" t="s">
        <v>33</v>
      </c>
      <c r="W1365" s="53" t="s">
        <v>32</v>
      </c>
      <c r="X1365">
        <v>7</v>
      </c>
      <c r="Y1365">
        <v>33</v>
      </c>
      <c r="Z1365">
        <v>7</v>
      </c>
      <c r="AA1365">
        <v>53</v>
      </c>
      <c r="AB1365">
        <v>58</v>
      </c>
      <c r="AC1365" s="5">
        <v>3.4509999999999999E-2</v>
      </c>
      <c r="AD1365" t="s">
        <v>1202</v>
      </c>
      <c r="AE1365" s="5">
        <f t="shared" si="129"/>
        <v>39.6</v>
      </c>
      <c r="AF1365" s="56">
        <f t="shared" si="130"/>
        <v>9.4547945205479452E-5</v>
      </c>
      <c r="AG1365" s="55">
        <f>AC1365*'2022 EMP Fac Data Metro DC-NoVA'!$AT$48</f>
        <v>4.2102199999999999E-2</v>
      </c>
      <c r="AH1365" s="55">
        <f t="shared" si="131"/>
        <v>1.1534849315068493E-4</v>
      </c>
      <c r="AI1365" s="55">
        <f>AC1365*'2022 EMP Fac Data Metro DC-NoVA'!$AU$48</f>
        <v>4.7268346999999815E-2</v>
      </c>
      <c r="AJ1365" s="55">
        <f t="shared" si="132"/>
        <v>1.295023205479447E-4</v>
      </c>
      <c r="AK1365" s="57" t="s">
        <v>1355</v>
      </c>
    </row>
    <row r="1366" spans="1:37" ht="43.2" x14ac:dyDescent="0.3">
      <c r="A1366" t="s">
        <v>117</v>
      </c>
      <c r="B1366">
        <v>2022</v>
      </c>
      <c r="C1366">
        <v>73160</v>
      </c>
      <c r="D1366">
        <v>21519211</v>
      </c>
      <c r="E1366" s="1" t="s">
        <v>122</v>
      </c>
      <c r="F1366" s="1" t="s">
        <v>41</v>
      </c>
      <c r="G1366" s="49">
        <v>107</v>
      </c>
      <c r="H1366" t="s">
        <v>123</v>
      </c>
      <c r="I1366">
        <v>3</v>
      </c>
      <c r="J1366">
        <v>3</v>
      </c>
      <c r="K1366" s="1" t="s">
        <v>126</v>
      </c>
      <c r="L1366">
        <v>3</v>
      </c>
      <c r="M1366">
        <v>3</v>
      </c>
      <c r="N1366">
        <v>2</v>
      </c>
      <c r="O1366">
        <v>5</v>
      </c>
      <c r="P1366">
        <v>200</v>
      </c>
      <c r="Q1366">
        <v>1</v>
      </c>
      <c r="R1366">
        <v>1</v>
      </c>
      <c r="S1366" s="1" t="s">
        <v>126</v>
      </c>
      <c r="T1366">
        <v>20200102</v>
      </c>
      <c r="U1366" s="53" t="s">
        <v>33</v>
      </c>
      <c r="V1366" s="53" t="s">
        <v>33</v>
      </c>
      <c r="W1366" s="53" t="s">
        <v>28</v>
      </c>
      <c r="X1366">
        <v>20</v>
      </c>
      <c r="Y1366">
        <v>25</v>
      </c>
      <c r="Z1366">
        <v>40</v>
      </c>
      <c r="AA1366">
        <v>15</v>
      </c>
      <c r="AB1366">
        <v>2</v>
      </c>
      <c r="AC1366" s="5">
        <v>3.9500000000000004E-3</v>
      </c>
      <c r="AD1366" t="s">
        <v>1202</v>
      </c>
      <c r="AE1366" s="5">
        <f t="shared" si="129"/>
        <v>5</v>
      </c>
      <c r="AF1366" s="56">
        <f t="shared" si="130"/>
        <v>1.0821917808219179E-5</v>
      </c>
      <c r="AG1366">
        <f>AC1366*'2022 EMP Fac Data Metro DC-NoVA'!$AE$48</f>
        <v>4.8190000000000004E-3</v>
      </c>
      <c r="AH1366">
        <f t="shared" si="131"/>
        <v>1.3202739726027399E-5</v>
      </c>
      <c r="AI1366">
        <f>AC1366*'2022 EMP Fac Data Metro DC-NoVA'!$AF$48</f>
        <v>5.4103150000000015E-3</v>
      </c>
      <c r="AJ1366">
        <f t="shared" si="132"/>
        <v>1.4822780821917811E-5</v>
      </c>
      <c r="AK1366" s="57" t="s">
        <v>1355</v>
      </c>
    </row>
    <row r="1367" spans="1:37" ht="43.2" x14ac:dyDescent="0.3">
      <c r="A1367" t="s">
        <v>117</v>
      </c>
      <c r="B1367">
        <v>2022</v>
      </c>
      <c r="C1367">
        <v>73160</v>
      </c>
      <c r="D1367">
        <v>21519211</v>
      </c>
      <c r="E1367" s="1" t="s">
        <v>122</v>
      </c>
      <c r="F1367" s="1" t="s">
        <v>41</v>
      </c>
      <c r="G1367" s="49">
        <v>107</v>
      </c>
      <c r="H1367" t="s">
        <v>123</v>
      </c>
      <c r="I1367">
        <v>3</v>
      </c>
      <c r="J1367">
        <v>3</v>
      </c>
      <c r="K1367" s="1" t="s">
        <v>126</v>
      </c>
      <c r="L1367">
        <v>3</v>
      </c>
      <c r="M1367">
        <v>3</v>
      </c>
      <c r="N1367">
        <v>2</v>
      </c>
      <c r="O1367">
        <v>5</v>
      </c>
      <c r="P1367">
        <v>200</v>
      </c>
      <c r="Q1367">
        <v>1</v>
      </c>
      <c r="R1367">
        <v>1</v>
      </c>
      <c r="S1367" s="1" t="s">
        <v>126</v>
      </c>
      <c r="T1367">
        <v>20200102</v>
      </c>
      <c r="U1367" s="53" t="s">
        <v>33</v>
      </c>
      <c r="V1367" s="53" t="s">
        <v>33</v>
      </c>
      <c r="W1367" s="53" t="s">
        <v>29</v>
      </c>
      <c r="X1367">
        <v>20</v>
      </c>
      <c r="Y1367">
        <v>25</v>
      </c>
      <c r="Z1367">
        <v>40</v>
      </c>
      <c r="AA1367">
        <v>15</v>
      </c>
      <c r="AB1367">
        <v>2</v>
      </c>
      <c r="AC1367" s="5">
        <v>2.8979999999999999E-2</v>
      </c>
      <c r="AD1367" t="s">
        <v>1202</v>
      </c>
      <c r="AE1367" s="5">
        <f t="shared" si="129"/>
        <v>5</v>
      </c>
      <c r="AF1367" s="56">
        <f t="shared" si="130"/>
        <v>7.9397260273972594E-5</v>
      </c>
      <c r="AG1367">
        <f>AC1367*'2022 EMP Fac Data Metro DC-NoVA'!$AK$48</f>
        <v>3.5355600000000001E-2</v>
      </c>
      <c r="AH1367">
        <f t="shared" si="131"/>
        <v>9.6864657534246574E-5</v>
      </c>
      <c r="AI1367">
        <f>AC1367*'2022 EMP Fac Data Metro DC-NoVA'!$AL$48</f>
        <v>3.9693905999999994E-2</v>
      </c>
      <c r="AJ1367">
        <f t="shared" si="132"/>
        <v>1.0875042739726026E-4</v>
      </c>
      <c r="AK1367" s="57" t="s">
        <v>1355</v>
      </c>
    </row>
    <row r="1368" spans="1:37" ht="43.2" x14ac:dyDescent="0.3">
      <c r="A1368" t="s">
        <v>117</v>
      </c>
      <c r="B1368">
        <v>2022</v>
      </c>
      <c r="C1368">
        <v>73160</v>
      </c>
      <c r="D1368">
        <v>21519211</v>
      </c>
      <c r="E1368" s="1" t="s">
        <v>122</v>
      </c>
      <c r="F1368" s="1" t="s">
        <v>41</v>
      </c>
      <c r="G1368" s="49">
        <v>107</v>
      </c>
      <c r="H1368" t="s">
        <v>123</v>
      </c>
      <c r="I1368">
        <v>3</v>
      </c>
      <c r="J1368">
        <v>3</v>
      </c>
      <c r="K1368" s="1" t="s">
        <v>126</v>
      </c>
      <c r="L1368">
        <v>3</v>
      </c>
      <c r="M1368">
        <v>3</v>
      </c>
      <c r="N1368">
        <v>2</v>
      </c>
      <c r="O1368">
        <v>5</v>
      </c>
      <c r="P1368">
        <v>200</v>
      </c>
      <c r="Q1368">
        <v>1</v>
      </c>
      <c r="R1368">
        <v>1</v>
      </c>
      <c r="S1368" s="1" t="s">
        <v>126</v>
      </c>
      <c r="T1368">
        <v>20200102</v>
      </c>
      <c r="U1368" s="53" t="s">
        <v>33</v>
      </c>
      <c r="V1368" s="53" t="s">
        <v>33</v>
      </c>
      <c r="W1368" s="53" t="s">
        <v>30</v>
      </c>
      <c r="X1368">
        <v>20</v>
      </c>
      <c r="Y1368">
        <v>25</v>
      </c>
      <c r="Z1368">
        <v>40</v>
      </c>
      <c r="AA1368">
        <v>15</v>
      </c>
      <c r="AB1368">
        <v>2</v>
      </c>
      <c r="AC1368" s="5">
        <v>2.0000000000000001E-4</v>
      </c>
      <c r="AD1368" t="s">
        <v>1202</v>
      </c>
      <c r="AE1368" s="5">
        <f t="shared" si="129"/>
        <v>5</v>
      </c>
      <c r="AF1368" s="56">
        <f t="shared" si="130"/>
        <v>5.4794520547945204E-7</v>
      </c>
      <c r="AG1368">
        <f>AC1368*'2022 EMP Fac Data Metro DC-NoVA'!$AN$48</f>
        <v>2.4399999999999999E-4</v>
      </c>
      <c r="AH1368">
        <f t="shared" si="131"/>
        <v>6.6849315068493145E-7</v>
      </c>
      <c r="AI1368">
        <f>AC1368*'2022 EMP Fac Data Metro DC-NoVA'!$AO$48</f>
        <v>2.7394000000000002E-4</v>
      </c>
      <c r="AJ1368">
        <f t="shared" si="132"/>
        <v>7.5052054794520549E-7</v>
      </c>
      <c r="AK1368" s="57" t="s">
        <v>1355</v>
      </c>
    </row>
    <row r="1369" spans="1:37" ht="43.2" x14ac:dyDescent="0.3">
      <c r="A1369" t="s">
        <v>117</v>
      </c>
      <c r="B1369">
        <v>2022</v>
      </c>
      <c r="C1369">
        <v>73160</v>
      </c>
      <c r="D1369">
        <v>21519211</v>
      </c>
      <c r="E1369" s="1" t="s">
        <v>122</v>
      </c>
      <c r="F1369" s="1" t="s">
        <v>41</v>
      </c>
      <c r="G1369" s="49">
        <v>107</v>
      </c>
      <c r="H1369" t="s">
        <v>123</v>
      </c>
      <c r="I1369">
        <v>3</v>
      </c>
      <c r="J1369">
        <v>3</v>
      </c>
      <c r="K1369" s="1" t="s">
        <v>126</v>
      </c>
      <c r="L1369">
        <v>3</v>
      </c>
      <c r="M1369">
        <v>3</v>
      </c>
      <c r="N1369">
        <v>2</v>
      </c>
      <c r="O1369">
        <v>5</v>
      </c>
      <c r="P1369">
        <v>200</v>
      </c>
      <c r="Q1369">
        <v>1</v>
      </c>
      <c r="R1369">
        <v>1</v>
      </c>
      <c r="S1369" s="1" t="s">
        <v>126</v>
      </c>
      <c r="T1369">
        <v>20200102</v>
      </c>
      <c r="U1369" s="53" t="s">
        <v>33</v>
      </c>
      <c r="V1369" s="53" t="s">
        <v>33</v>
      </c>
      <c r="W1369" s="53" t="s">
        <v>31</v>
      </c>
      <c r="X1369">
        <v>20</v>
      </c>
      <c r="Y1369">
        <v>25</v>
      </c>
      <c r="Z1369">
        <v>40</v>
      </c>
      <c r="AA1369">
        <v>15</v>
      </c>
      <c r="AB1369">
        <v>2</v>
      </c>
      <c r="AC1369" s="5">
        <v>8.8999999999999995E-4</v>
      </c>
      <c r="AD1369" t="s">
        <v>1202</v>
      </c>
      <c r="AE1369" s="5">
        <f t="shared" si="129"/>
        <v>5</v>
      </c>
      <c r="AF1369" s="56">
        <f t="shared" si="130"/>
        <v>2.4383561643835615E-6</v>
      </c>
      <c r="AG1369">
        <f>AC1369*'2022 EMP Fac Data Metro DC-NoVA'!$AQ$48</f>
        <v>1.0858E-3</v>
      </c>
      <c r="AH1369">
        <f t="shared" si="131"/>
        <v>2.9747945205479455E-6</v>
      </c>
      <c r="AI1369">
        <f>AC1369*'2022 EMP Fac Data Metro DC-NoVA'!$AR$48</f>
        <v>1.219033E-3</v>
      </c>
      <c r="AJ1369">
        <f t="shared" si="132"/>
        <v>3.3398164383561645E-6</v>
      </c>
      <c r="AK1369" s="57" t="s">
        <v>1355</v>
      </c>
    </row>
    <row r="1370" spans="1:37" ht="43.2" x14ac:dyDescent="0.3">
      <c r="A1370" t="s">
        <v>117</v>
      </c>
      <c r="B1370">
        <v>2022</v>
      </c>
      <c r="C1370">
        <v>73160</v>
      </c>
      <c r="D1370">
        <v>21519211</v>
      </c>
      <c r="E1370" s="1" t="s">
        <v>122</v>
      </c>
      <c r="F1370" s="1" t="s">
        <v>41</v>
      </c>
      <c r="G1370" s="49">
        <v>107</v>
      </c>
      <c r="H1370" t="s">
        <v>123</v>
      </c>
      <c r="I1370">
        <v>3</v>
      </c>
      <c r="J1370">
        <v>3</v>
      </c>
      <c r="K1370" s="1" t="s">
        <v>126</v>
      </c>
      <c r="L1370">
        <v>3</v>
      </c>
      <c r="M1370">
        <v>3</v>
      </c>
      <c r="N1370">
        <v>2</v>
      </c>
      <c r="O1370">
        <v>5</v>
      </c>
      <c r="P1370">
        <v>200</v>
      </c>
      <c r="Q1370">
        <v>1</v>
      </c>
      <c r="R1370">
        <v>1</v>
      </c>
      <c r="S1370" s="1" t="s">
        <v>126</v>
      </c>
      <c r="T1370">
        <v>20200102</v>
      </c>
      <c r="U1370" s="53" t="s">
        <v>33</v>
      </c>
      <c r="V1370" s="53" t="s">
        <v>33</v>
      </c>
      <c r="W1370" s="53" t="s">
        <v>32</v>
      </c>
      <c r="X1370">
        <v>20</v>
      </c>
      <c r="Y1370">
        <v>25</v>
      </c>
      <c r="Z1370">
        <v>40</v>
      </c>
      <c r="AA1370">
        <v>15</v>
      </c>
      <c r="AB1370">
        <v>2</v>
      </c>
      <c r="AC1370" s="5">
        <v>7.1000000000000002E-4</v>
      </c>
      <c r="AD1370" t="s">
        <v>1202</v>
      </c>
      <c r="AE1370" s="5">
        <f t="shared" si="129"/>
        <v>5</v>
      </c>
      <c r="AF1370" s="56">
        <f t="shared" si="130"/>
        <v>1.9452054794520548E-6</v>
      </c>
      <c r="AG1370" s="55">
        <f>AC1370*'2022 EMP Fac Data Metro DC-NoVA'!$AT$48</f>
        <v>8.6620000000000002E-4</v>
      </c>
      <c r="AH1370" s="55">
        <f t="shared" si="131"/>
        <v>2.3731506849315069E-6</v>
      </c>
      <c r="AI1370" s="55">
        <f>AC1370*'2022 EMP Fac Data Metro DC-NoVA'!$AU$48</f>
        <v>9.7248699999999617E-4</v>
      </c>
      <c r="AJ1370" s="55">
        <f t="shared" si="132"/>
        <v>2.6643479452054688E-6</v>
      </c>
      <c r="AK1370" s="57" t="s">
        <v>1355</v>
      </c>
    </row>
    <row r="1371" spans="1:37" ht="43.2" x14ac:dyDescent="0.3">
      <c r="A1371" t="s">
        <v>117</v>
      </c>
      <c r="B1371">
        <v>2022</v>
      </c>
      <c r="C1371">
        <v>73160</v>
      </c>
      <c r="D1371">
        <v>21519211</v>
      </c>
      <c r="E1371" s="1" t="s">
        <v>122</v>
      </c>
      <c r="F1371" s="1" t="s">
        <v>41</v>
      </c>
      <c r="G1371" s="49">
        <v>107</v>
      </c>
      <c r="H1371" t="s">
        <v>123</v>
      </c>
      <c r="I1371">
        <v>4</v>
      </c>
      <c r="J1371">
        <v>4</v>
      </c>
      <c r="K1371" s="1" t="s">
        <v>127</v>
      </c>
      <c r="L1371">
        <v>4</v>
      </c>
      <c r="M1371">
        <v>4</v>
      </c>
      <c r="N1371">
        <v>1</v>
      </c>
      <c r="O1371">
        <v>1</v>
      </c>
      <c r="P1371">
        <v>1000</v>
      </c>
      <c r="Q1371">
        <v>4</v>
      </c>
      <c r="R1371">
        <v>4</v>
      </c>
      <c r="S1371" s="1" t="s">
        <v>127</v>
      </c>
      <c r="T1371">
        <v>20200102</v>
      </c>
      <c r="U1371" s="53" t="s">
        <v>33</v>
      </c>
      <c r="V1371" s="53" t="s">
        <v>33</v>
      </c>
      <c r="W1371" s="53" t="s">
        <v>28</v>
      </c>
      <c r="X1371">
        <v>31</v>
      </c>
      <c r="Y1371">
        <v>24</v>
      </c>
      <c r="Z1371">
        <v>8</v>
      </c>
      <c r="AA1371">
        <v>37</v>
      </c>
      <c r="AB1371">
        <v>84</v>
      </c>
      <c r="AC1371" s="5">
        <v>5.8380000000000001E-2</v>
      </c>
      <c r="AD1371" t="s">
        <v>1202</v>
      </c>
      <c r="AE1371" s="5">
        <f t="shared" si="129"/>
        <v>240</v>
      </c>
      <c r="AF1371" s="56">
        <f t="shared" si="130"/>
        <v>1.5994520547945207E-4</v>
      </c>
      <c r="AG1371">
        <f>AC1371*'2022 EMP Fac Data Metro DC-NoVA'!$AE$48</f>
        <v>7.1223599999999998E-2</v>
      </c>
      <c r="AH1371">
        <f t="shared" si="131"/>
        <v>1.9513315068493152E-4</v>
      </c>
      <c r="AI1371">
        <f>AC1371*'2022 EMP Fac Data Metro DC-NoVA'!$AF$48</f>
        <v>7.9963086000000017E-2</v>
      </c>
      <c r="AJ1371">
        <f t="shared" si="132"/>
        <v>2.1907694794520553E-4</v>
      </c>
      <c r="AK1371" s="57" t="s">
        <v>1355</v>
      </c>
    </row>
    <row r="1372" spans="1:37" ht="43.2" x14ac:dyDescent="0.3">
      <c r="A1372" t="s">
        <v>117</v>
      </c>
      <c r="B1372">
        <v>2022</v>
      </c>
      <c r="C1372">
        <v>73160</v>
      </c>
      <c r="D1372">
        <v>21519211</v>
      </c>
      <c r="E1372" s="1" t="s">
        <v>122</v>
      </c>
      <c r="F1372" s="1" t="s">
        <v>41</v>
      </c>
      <c r="G1372" s="49">
        <v>107</v>
      </c>
      <c r="H1372" t="s">
        <v>123</v>
      </c>
      <c r="I1372">
        <v>4</v>
      </c>
      <c r="J1372">
        <v>4</v>
      </c>
      <c r="K1372" s="1" t="s">
        <v>127</v>
      </c>
      <c r="L1372">
        <v>4</v>
      </c>
      <c r="M1372">
        <v>4</v>
      </c>
      <c r="N1372">
        <v>1</v>
      </c>
      <c r="O1372">
        <v>1</v>
      </c>
      <c r="P1372">
        <v>1000</v>
      </c>
      <c r="Q1372">
        <v>4</v>
      </c>
      <c r="R1372">
        <v>4</v>
      </c>
      <c r="S1372" s="1" t="s">
        <v>127</v>
      </c>
      <c r="T1372">
        <v>20200102</v>
      </c>
      <c r="U1372" s="53" t="s">
        <v>33</v>
      </c>
      <c r="V1372" s="53" t="s">
        <v>33</v>
      </c>
      <c r="W1372" s="53" t="s">
        <v>29</v>
      </c>
      <c r="X1372">
        <v>31</v>
      </c>
      <c r="Y1372">
        <v>24</v>
      </c>
      <c r="Z1372">
        <v>8</v>
      </c>
      <c r="AA1372">
        <v>37</v>
      </c>
      <c r="AB1372">
        <v>84</v>
      </c>
      <c r="AC1372" s="5">
        <v>1.6216200000000001</v>
      </c>
      <c r="AD1372" t="s">
        <v>1202</v>
      </c>
      <c r="AE1372" s="5">
        <f t="shared" si="129"/>
        <v>240</v>
      </c>
      <c r="AF1372" s="56">
        <f t="shared" si="130"/>
        <v>4.4427945205479458E-3</v>
      </c>
      <c r="AG1372">
        <f>AC1372*'2022 EMP Fac Data Metro DC-NoVA'!$AK$48</f>
        <v>1.9783763999999999</v>
      </c>
      <c r="AH1372">
        <f t="shared" si="131"/>
        <v>5.4202093150684935E-3</v>
      </c>
      <c r="AI1372">
        <f>AC1372*'2022 EMP Fac Data Metro DC-NoVA'!$AL$48</f>
        <v>2.221132914</v>
      </c>
      <c r="AJ1372">
        <f t="shared" si="132"/>
        <v>6.0852956547945217E-3</v>
      </c>
      <c r="AK1372" s="57" t="s">
        <v>1355</v>
      </c>
    </row>
    <row r="1373" spans="1:37" ht="43.2" x14ac:dyDescent="0.3">
      <c r="A1373" t="s">
        <v>117</v>
      </c>
      <c r="B1373">
        <v>2022</v>
      </c>
      <c r="C1373">
        <v>73160</v>
      </c>
      <c r="D1373">
        <v>21519211</v>
      </c>
      <c r="E1373" s="1" t="s">
        <v>122</v>
      </c>
      <c r="F1373" s="1" t="s">
        <v>41</v>
      </c>
      <c r="G1373" s="49">
        <v>107</v>
      </c>
      <c r="H1373" t="s">
        <v>123</v>
      </c>
      <c r="I1373">
        <v>4</v>
      </c>
      <c r="J1373">
        <v>4</v>
      </c>
      <c r="K1373" s="1" t="s">
        <v>127</v>
      </c>
      <c r="L1373">
        <v>4</v>
      </c>
      <c r="M1373">
        <v>4</v>
      </c>
      <c r="N1373">
        <v>1</v>
      </c>
      <c r="O1373">
        <v>1</v>
      </c>
      <c r="P1373">
        <v>1000</v>
      </c>
      <c r="Q1373">
        <v>4</v>
      </c>
      <c r="R1373">
        <v>4</v>
      </c>
      <c r="S1373" s="1" t="s">
        <v>127</v>
      </c>
      <c r="T1373">
        <v>20200102</v>
      </c>
      <c r="U1373" s="53" t="s">
        <v>33</v>
      </c>
      <c r="V1373" s="53" t="s">
        <v>33</v>
      </c>
      <c r="W1373" s="53" t="s">
        <v>30</v>
      </c>
      <c r="X1373">
        <v>31</v>
      </c>
      <c r="Y1373">
        <v>24</v>
      </c>
      <c r="Z1373">
        <v>8</v>
      </c>
      <c r="AA1373">
        <v>37</v>
      </c>
      <c r="AB1373">
        <v>84</v>
      </c>
      <c r="AC1373" s="5">
        <v>2.2679999999999999E-2</v>
      </c>
      <c r="AD1373" t="s">
        <v>1202</v>
      </c>
      <c r="AE1373" s="5">
        <f t="shared" si="129"/>
        <v>240</v>
      </c>
      <c r="AF1373" s="56">
        <f t="shared" si="130"/>
        <v>6.2136986301369857E-5</v>
      </c>
      <c r="AG1373">
        <f>AC1373*'2022 EMP Fac Data Metro DC-NoVA'!$AN$48</f>
        <v>2.7669599999999999E-2</v>
      </c>
      <c r="AH1373">
        <f t="shared" si="131"/>
        <v>7.5807123287671224E-5</v>
      </c>
      <c r="AI1373">
        <f>AC1373*'2022 EMP Fac Data Metro DC-NoVA'!$AO$48</f>
        <v>3.1064796000000002E-2</v>
      </c>
      <c r="AJ1373">
        <f t="shared" si="132"/>
        <v>8.5109030136986305E-5</v>
      </c>
      <c r="AK1373" s="57" t="s">
        <v>1355</v>
      </c>
    </row>
    <row r="1374" spans="1:37" ht="43.2" x14ac:dyDescent="0.3">
      <c r="A1374" t="s">
        <v>117</v>
      </c>
      <c r="B1374">
        <v>2022</v>
      </c>
      <c r="C1374">
        <v>73160</v>
      </c>
      <c r="D1374">
        <v>21519211</v>
      </c>
      <c r="E1374" s="1" t="s">
        <v>122</v>
      </c>
      <c r="F1374" s="1" t="s">
        <v>41</v>
      </c>
      <c r="G1374" s="49">
        <v>107</v>
      </c>
      <c r="H1374" t="s">
        <v>123</v>
      </c>
      <c r="I1374">
        <v>4</v>
      </c>
      <c r="J1374">
        <v>4</v>
      </c>
      <c r="K1374" s="1" t="s">
        <v>127</v>
      </c>
      <c r="L1374">
        <v>4</v>
      </c>
      <c r="M1374">
        <v>4</v>
      </c>
      <c r="N1374">
        <v>1</v>
      </c>
      <c r="O1374">
        <v>1</v>
      </c>
      <c r="P1374">
        <v>1000</v>
      </c>
      <c r="Q1374">
        <v>4</v>
      </c>
      <c r="R1374">
        <v>4</v>
      </c>
      <c r="S1374" s="1" t="s">
        <v>127</v>
      </c>
      <c r="T1374">
        <v>20200102</v>
      </c>
      <c r="U1374" s="53" t="s">
        <v>33</v>
      </c>
      <c r="V1374" s="53" t="s">
        <v>33</v>
      </c>
      <c r="W1374" s="53" t="s">
        <v>31</v>
      </c>
      <c r="X1374">
        <v>31</v>
      </c>
      <c r="Y1374">
        <v>24</v>
      </c>
      <c r="Z1374">
        <v>8</v>
      </c>
      <c r="AA1374">
        <v>37</v>
      </c>
      <c r="AB1374">
        <v>84</v>
      </c>
      <c r="AC1374" s="5">
        <v>1.6800000000000001E-3</v>
      </c>
      <c r="AD1374" t="s">
        <v>1202</v>
      </c>
      <c r="AE1374" s="5">
        <f t="shared" si="129"/>
        <v>240</v>
      </c>
      <c r="AF1374" s="56">
        <f t="shared" si="130"/>
        <v>4.6027397260273976E-6</v>
      </c>
      <c r="AG1374">
        <f>AC1374*'2022 EMP Fac Data Metro DC-NoVA'!$AQ$48</f>
        <v>2.0496000000000004E-3</v>
      </c>
      <c r="AH1374">
        <f t="shared" si="131"/>
        <v>5.6153424657534253E-6</v>
      </c>
      <c r="AI1374">
        <f>AC1374*'2022 EMP Fac Data Metro DC-NoVA'!$AR$48</f>
        <v>2.3010960000000003E-3</v>
      </c>
      <c r="AJ1374">
        <f t="shared" si="132"/>
        <v>6.3043726027397271E-6</v>
      </c>
      <c r="AK1374" s="57" t="s">
        <v>1355</v>
      </c>
    </row>
    <row r="1375" spans="1:37" ht="43.2" x14ac:dyDescent="0.3">
      <c r="A1375" t="s">
        <v>117</v>
      </c>
      <c r="B1375">
        <v>2022</v>
      </c>
      <c r="C1375">
        <v>73160</v>
      </c>
      <c r="D1375">
        <v>21519211</v>
      </c>
      <c r="E1375" s="1" t="s">
        <v>122</v>
      </c>
      <c r="F1375" s="1" t="s">
        <v>41</v>
      </c>
      <c r="G1375" s="49">
        <v>107</v>
      </c>
      <c r="H1375" t="s">
        <v>123</v>
      </c>
      <c r="I1375">
        <v>4</v>
      </c>
      <c r="J1375">
        <v>4</v>
      </c>
      <c r="K1375" s="1" t="s">
        <v>127</v>
      </c>
      <c r="L1375">
        <v>4</v>
      </c>
      <c r="M1375">
        <v>4</v>
      </c>
      <c r="N1375">
        <v>1</v>
      </c>
      <c r="O1375">
        <v>1</v>
      </c>
      <c r="P1375">
        <v>1000</v>
      </c>
      <c r="Q1375">
        <v>4</v>
      </c>
      <c r="R1375">
        <v>4</v>
      </c>
      <c r="S1375" s="1" t="s">
        <v>127</v>
      </c>
      <c r="T1375">
        <v>20200102</v>
      </c>
      <c r="U1375" s="53" t="s">
        <v>33</v>
      </c>
      <c r="V1375" s="53" t="s">
        <v>33</v>
      </c>
      <c r="W1375" s="53" t="s">
        <v>32</v>
      </c>
      <c r="X1375">
        <v>31</v>
      </c>
      <c r="Y1375">
        <v>24</v>
      </c>
      <c r="Z1375">
        <v>8</v>
      </c>
      <c r="AA1375">
        <v>37</v>
      </c>
      <c r="AB1375">
        <v>84</v>
      </c>
      <c r="AC1375" s="5">
        <v>3.5700000000000003E-2</v>
      </c>
      <c r="AD1375" t="s">
        <v>1202</v>
      </c>
      <c r="AE1375" s="5">
        <f t="shared" si="129"/>
        <v>240</v>
      </c>
      <c r="AF1375" s="56">
        <f t="shared" si="130"/>
        <v>9.7808219178082201E-5</v>
      </c>
      <c r="AG1375" s="55">
        <f>AC1375*'2022 EMP Fac Data Metro DC-NoVA'!$AT$48</f>
        <v>4.3554000000000002E-2</v>
      </c>
      <c r="AH1375" s="55">
        <f t="shared" si="131"/>
        <v>1.193260273972603E-4</v>
      </c>
      <c r="AI1375" s="55">
        <f>AC1375*'2022 EMP Fac Data Metro DC-NoVA'!$AU$48</f>
        <v>4.889828999999981E-2</v>
      </c>
      <c r="AJ1375" s="55">
        <f t="shared" si="132"/>
        <v>1.3396791780821867E-4</v>
      </c>
      <c r="AK1375" s="57" t="s">
        <v>1355</v>
      </c>
    </row>
    <row r="1376" spans="1:37" ht="43.2" x14ac:dyDescent="0.3">
      <c r="A1376" t="s">
        <v>117</v>
      </c>
      <c r="B1376">
        <v>2022</v>
      </c>
      <c r="C1376">
        <v>73160</v>
      </c>
      <c r="D1376">
        <v>21519211</v>
      </c>
      <c r="E1376" s="1" t="s">
        <v>122</v>
      </c>
      <c r="F1376" s="1" t="s">
        <v>41</v>
      </c>
      <c r="G1376" s="49">
        <v>107</v>
      </c>
      <c r="H1376" t="s">
        <v>123</v>
      </c>
      <c r="I1376">
        <v>5</v>
      </c>
      <c r="J1376">
        <v>5</v>
      </c>
      <c r="K1376" s="1" t="s">
        <v>128</v>
      </c>
      <c r="L1376">
        <v>5</v>
      </c>
      <c r="M1376">
        <v>5</v>
      </c>
      <c r="N1376">
        <v>1</v>
      </c>
      <c r="O1376">
        <v>1</v>
      </c>
      <c r="P1376">
        <v>1200</v>
      </c>
      <c r="Q1376">
        <v>4</v>
      </c>
      <c r="R1376">
        <v>4</v>
      </c>
      <c r="S1376" s="1" t="s">
        <v>128</v>
      </c>
      <c r="T1376">
        <v>20200102</v>
      </c>
      <c r="U1376" s="53" t="s">
        <v>33</v>
      </c>
      <c r="V1376" s="53" t="s">
        <v>33</v>
      </c>
      <c r="W1376" s="53" t="s">
        <v>28</v>
      </c>
      <c r="X1376">
        <v>30</v>
      </c>
      <c r="Y1376">
        <v>25</v>
      </c>
      <c r="Z1376">
        <v>9</v>
      </c>
      <c r="AA1376">
        <v>36</v>
      </c>
      <c r="AB1376">
        <v>87</v>
      </c>
      <c r="AC1376" s="5">
        <v>5.8724999999999999E-2</v>
      </c>
      <c r="AD1376" t="s">
        <v>1202</v>
      </c>
      <c r="AE1376" s="5">
        <f t="shared" si="129"/>
        <v>300</v>
      </c>
      <c r="AF1376" s="56">
        <f t="shared" si="130"/>
        <v>1.608904109589041E-4</v>
      </c>
      <c r="AG1376">
        <f>AC1376*'2022 EMP Fac Data Metro DC-NoVA'!$AE$48</f>
        <v>7.16445E-2</v>
      </c>
      <c r="AH1376">
        <f t="shared" si="131"/>
        <v>1.9628630136986298E-4</v>
      </c>
      <c r="AI1376">
        <f>AC1376*'2022 EMP Fac Data Metro DC-NoVA'!$AF$48</f>
        <v>8.0435632500000007E-2</v>
      </c>
      <c r="AJ1376">
        <f t="shared" si="132"/>
        <v>2.2037159589041096E-4</v>
      </c>
      <c r="AK1376" s="57" t="s">
        <v>1355</v>
      </c>
    </row>
    <row r="1377" spans="1:37" ht="43.2" x14ac:dyDescent="0.3">
      <c r="A1377" t="s">
        <v>117</v>
      </c>
      <c r="B1377">
        <v>2022</v>
      </c>
      <c r="C1377">
        <v>73160</v>
      </c>
      <c r="D1377">
        <v>21519211</v>
      </c>
      <c r="E1377" s="1" t="s">
        <v>122</v>
      </c>
      <c r="F1377" s="1" t="s">
        <v>41</v>
      </c>
      <c r="G1377" s="49">
        <v>107</v>
      </c>
      <c r="H1377" t="s">
        <v>123</v>
      </c>
      <c r="I1377">
        <v>5</v>
      </c>
      <c r="J1377">
        <v>5</v>
      </c>
      <c r="K1377" s="1" t="s">
        <v>128</v>
      </c>
      <c r="L1377">
        <v>5</v>
      </c>
      <c r="M1377">
        <v>5</v>
      </c>
      <c r="N1377">
        <v>1</v>
      </c>
      <c r="O1377">
        <v>1</v>
      </c>
      <c r="P1377">
        <v>1200</v>
      </c>
      <c r="Q1377">
        <v>4</v>
      </c>
      <c r="R1377">
        <v>4</v>
      </c>
      <c r="S1377" s="1" t="s">
        <v>128</v>
      </c>
      <c r="T1377">
        <v>20200102</v>
      </c>
      <c r="U1377" s="53" t="s">
        <v>33</v>
      </c>
      <c r="V1377" s="53" t="s">
        <v>33</v>
      </c>
      <c r="W1377" s="53" t="s">
        <v>29</v>
      </c>
      <c r="X1377">
        <v>30</v>
      </c>
      <c r="Y1377">
        <v>25</v>
      </c>
      <c r="Z1377">
        <v>9</v>
      </c>
      <c r="AA1377">
        <v>36</v>
      </c>
      <c r="AB1377">
        <v>87</v>
      </c>
      <c r="AC1377" s="5">
        <v>1.430715</v>
      </c>
      <c r="AD1377" t="s">
        <v>1202</v>
      </c>
      <c r="AE1377" s="5">
        <f t="shared" si="129"/>
        <v>300</v>
      </c>
      <c r="AF1377" s="56">
        <f t="shared" si="130"/>
        <v>3.9197671232876711E-3</v>
      </c>
      <c r="AG1377">
        <f>AC1377*'2022 EMP Fac Data Metro DC-NoVA'!$AK$48</f>
        <v>1.7454722999999999</v>
      </c>
      <c r="AH1377">
        <f t="shared" si="131"/>
        <v>4.7821158904109585E-3</v>
      </c>
      <c r="AI1377">
        <f>AC1377*'2022 EMP Fac Data Metro DC-NoVA'!$AL$48</f>
        <v>1.9596503354999999</v>
      </c>
      <c r="AJ1377">
        <f t="shared" si="132"/>
        <v>5.3689050287671226E-3</v>
      </c>
      <c r="AK1377" s="57" t="s">
        <v>1355</v>
      </c>
    </row>
    <row r="1378" spans="1:37" ht="43.2" x14ac:dyDescent="0.3">
      <c r="A1378" t="s">
        <v>117</v>
      </c>
      <c r="B1378">
        <v>2022</v>
      </c>
      <c r="C1378">
        <v>73160</v>
      </c>
      <c r="D1378">
        <v>21519211</v>
      </c>
      <c r="E1378" s="1" t="s">
        <v>122</v>
      </c>
      <c r="F1378" s="1" t="s">
        <v>41</v>
      </c>
      <c r="G1378" s="49">
        <v>107</v>
      </c>
      <c r="H1378" t="s">
        <v>123</v>
      </c>
      <c r="I1378">
        <v>5</v>
      </c>
      <c r="J1378">
        <v>5</v>
      </c>
      <c r="K1378" s="1" t="s">
        <v>128</v>
      </c>
      <c r="L1378">
        <v>5</v>
      </c>
      <c r="M1378">
        <v>5</v>
      </c>
      <c r="N1378">
        <v>1</v>
      </c>
      <c r="O1378">
        <v>1</v>
      </c>
      <c r="P1378">
        <v>1200</v>
      </c>
      <c r="Q1378">
        <v>4</v>
      </c>
      <c r="R1378">
        <v>4</v>
      </c>
      <c r="S1378" s="1" t="s">
        <v>128</v>
      </c>
      <c r="T1378">
        <v>20200102</v>
      </c>
      <c r="U1378" s="53" t="s">
        <v>33</v>
      </c>
      <c r="V1378" s="53" t="s">
        <v>33</v>
      </c>
      <c r="W1378" s="53" t="s">
        <v>30</v>
      </c>
      <c r="X1378">
        <v>30</v>
      </c>
      <c r="Y1378">
        <v>25</v>
      </c>
      <c r="Z1378">
        <v>9</v>
      </c>
      <c r="AA1378">
        <v>36</v>
      </c>
      <c r="AB1378">
        <v>87</v>
      </c>
      <c r="AC1378" s="5">
        <v>1.392E-2</v>
      </c>
      <c r="AD1378" t="s">
        <v>1202</v>
      </c>
      <c r="AE1378" s="5">
        <f t="shared" si="129"/>
        <v>300</v>
      </c>
      <c r="AF1378" s="56">
        <f t="shared" si="130"/>
        <v>3.8136986301369863E-5</v>
      </c>
      <c r="AG1378">
        <f>AC1378*'2022 EMP Fac Data Metro DC-NoVA'!$AN$48</f>
        <v>1.6982399999999998E-2</v>
      </c>
      <c r="AH1378">
        <f t="shared" si="131"/>
        <v>4.6527123287671227E-5</v>
      </c>
      <c r="AI1378">
        <f>AC1378*'2022 EMP Fac Data Metro DC-NoVA'!$AO$48</f>
        <v>1.9066224000000003E-2</v>
      </c>
      <c r="AJ1378">
        <f t="shared" si="132"/>
        <v>5.223623013698631E-5</v>
      </c>
      <c r="AK1378" s="57" t="s">
        <v>1355</v>
      </c>
    </row>
    <row r="1379" spans="1:37" ht="43.2" x14ac:dyDescent="0.3">
      <c r="A1379" t="s">
        <v>117</v>
      </c>
      <c r="B1379">
        <v>2022</v>
      </c>
      <c r="C1379">
        <v>73160</v>
      </c>
      <c r="D1379">
        <v>21519211</v>
      </c>
      <c r="E1379" s="1" t="s">
        <v>122</v>
      </c>
      <c r="F1379" s="1" t="s">
        <v>41</v>
      </c>
      <c r="G1379" s="49">
        <v>107</v>
      </c>
      <c r="H1379" t="s">
        <v>123</v>
      </c>
      <c r="I1379">
        <v>5</v>
      </c>
      <c r="J1379">
        <v>5</v>
      </c>
      <c r="K1379" s="1" t="s">
        <v>128</v>
      </c>
      <c r="L1379">
        <v>5</v>
      </c>
      <c r="M1379">
        <v>5</v>
      </c>
      <c r="N1379">
        <v>1</v>
      </c>
      <c r="O1379">
        <v>1</v>
      </c>
      <c r="P1379">
        <v>1200</v>
      </c>
      <c r="Q1379">
        <v>4</v>
      </c>
      <c r="R1379">
        <v>4</v>
      </c>
      <c r="S1379" s="1" t="s">
        <v>128</v>
      </c>
      <c r="T1379">
        <v>20200102</v>
      </c>
      <c r="U1379" s="53" t="s">
        <v>33</v>
      </c>
      <c r="V1379" s="53" t="s">
        <v>33</v>
      </c>
      <c r="W1379" s="53" t="s">
        <v>31</v>
      </c>
      <c r="X1379">
        <v>30</v>
      </c>
      <c r="Y1379">
        <v>25</v>
      </c>
      <c r="Z1379">
        <v>9</v>
      </c>
      <c r="AA1379">
        <v>36</v>
      </c>
      <c r="AB1379">
        <v>87</v>
      </c>
      <c r="AC1379" s="5">
        <v>2.8275000000000002E-2</v>
      </c>
      <c r="AD1379" t="s">
        <v>1202</v>
      </c>
      <c r="AE1379" s="5">
        <f t="shared" si="129"/>
        <v>300</v>
      </c>
      <c r="AF1379" s="56">
        <f t="shared" si="130"/>
        <v>7.7465753424657533E-5</v>
      </c>
      <c r="AG1379">
        <f>AC1379*'2022 EMP Fac Data Metro DC-NoVA'!$AQ$48</f>
        <v>3.4495500000000005E-2</v>
      </c>
      <c r="AH1379">
        <f t="shared" si="131"/>
        <v>9.4508219178082202E-5</v>
      </c>
      <c r="AI1379">
        <f>AC1379*'2022 EMP Fac Data Metro DC-NoVA'!$AR$48</f>
        <v>3.8728267500000003E-2</v>
      </c>
      <c r="AJ1379">
        <f t="shared" si="132"/>
        <v>1.0610484246575344E-4</v>
      </c>
      <c r="AK1379" s="57" t="s">
        <v>1355</v>
      </c>
    </row>
    <row r="1380" spans="1:37" ht="43.2" x14ac:dyDescent="0.3">
      <c r="A1380" t="s">
        <v>117</v>
      </c>
      <c r="B1380">
        <v>2022</v>
      </c>
      <c r="C1380">
        <v>73160</v>
      </c>
      <c r="D1380">
        <v>21519211</v>
      </c>
      <c r="E1380" s="1" t="s">
        <v>122</v>
      </c>
      <c r="F1380" s="1" t="s">
        <v>41</v>
      </c>
      <c r="G1380" s="49">
        <v>107</v>
      </c>
      <c r="H1380" t="s">
        <v>123</v>
      </c>
      <c r="I1380">
        <v>5</v>
      </c>
      <c r="J1380">
        <v>5</v>
      </c>
      <c r="K1380" s="1" t="s">
        <v>128</v>
      </c>
      <c r="L1380">
        <v>5</v>
      </c>
      <c r="M1380">
        <v>5</v>
      </c>
      <c r="N1380">
        <v>1</v>
      </c>
      <c r="O1380">
        <v>1</v>
      </c>
      <c r="P1380">
        <v>1200</v>
      </c>
      <c r="Q1380">
        <v>4</v>
      </c>
      <c r="R1380">
        <v>4</v>
      </c>
      <c r="S1380" s="1" t="s">
        <v>128</v>
      </c>
      <c r="T1380">
        <v>20200102</v>
      </c>
      <c r="U1380" s="53" t="s">
        <v>33</v>
      </c>
      <c r="V1380" s="53" t="s">
        <v>33</v>
      </c>
      <c r="W1380" s="53" t="s">
        <v>32</v>
      </c>
      <c r="X1380">
        <v>30</v>
      </c>
      <c r="Y1380">
        <v>25</v>
      </c>
      <c r="Z1380">
        <v>9</v>
      </c>
      <c r="AA1380">
        <v>36</v>
      </c>
      <c r="AB1380">
        <v>87</v>
      </c>
      <c r="AC1380" s="5">
        <v>6.4380000000000007E-2</v>
      </c>
      <c r="AD1380" t="s">
        <v>1202</v>
      </c>
      <c r="AE1380" s="5">
        <f t="shared" si="129"/>
        <v>300</v>
      </c>
      <c r="AF1380" s="56">
        <f t="shared" si="130"/>
        <v>1.7638356164383564E-4</v>
      </c>
      <c r="AG1380" s="55">
        <f>AC1380*'2022 EMP Fac Data Metro DC-NoVA'!$AT$48</f>
        <v>7.8543600000000005E-2</v>
      </c>
      <c r="AH1380" s="55">
        <f t="shared" si="131"/>
        <v>2.1518794520547949E-4</v>
      </c>
      <c r="AI1380" s="55">
        <f>AC1380*'2022 EMP Fac Data Metro DC-NoVA'!$AU$48</f>
        <v>8.8181285999999665E-2</v>
      </c>
      <c r="AJ1380" s="55">
        <f t="shared" si="132"/>
        <v>2.4159256438356075E-4</v>
      </c>
      <c r="AK1380" s="57" t="s">
        <v>1355</v>
      </c>
    </row>
    <row r="1381" spans="1:37" ht="43.2" x14ac:dyDescent="0.3">
      <c r="A1381" t="s">
        <v>117</v>
      </c>
      <c r="B1381">
        <v>2022</v>
      </c>
      <c r="C1381">
        <v>73160</v>
      </c>
      <c r="D1381">
        <v>21519211</v>
      </c>
      <c r="E1381" s="1" t="s">
        <v>122</v>
      </c>
      <c r="F1381" s="1" t="s">
        <v>41</v>
      </c>
      <c r="G1381" s="49">
        <v>107</v>
      </c>
      <c r="H1381" t="s">
        <v>123</v>
      </c>
      <c r="I1381">
        <v>6</v>
      </c>
      <c r="K1381" s="1" t="s">
        <v>129</v>
      </c>
      <c r="L1381">
        <v>7</v>
      </c>
      <c r="N1381">
        <v>2</v>
      </c>
      <c r="O1381">
        <v>5</v>
      </c>
      <c r="P1381">
        <v>200</v>
      </c>
      <c r="Q1381">
        <v>1</v>
      </c>
      <c r="S1381" s="1" t="s">
        <v>129</v>
      </c>
      <c r="T1381">
        <v>20200102</v>
      </c>
      <c r="U1381" s="53" t="s">
        <v>33</v>
      </c>
      <c r="V1381" s="53" t="s">
        <v>33</v>
      </c>
      <c r="W1381" s="53" t="s">
        <v>28</v>
      </c>
      <c r="X1381">
        <v>3</v>
      </c>
      <c r="Y1381">
        <v>13</v>
      </c>
      <c r="Z1381">
        <v>2</v>
      </c>
      <c r="AA1381">
        <v>82</v>
      </c>
      <c r="AB1381">
        <v>31</v>
      </c>
      <c r="AC1381" s="5">
        <v>0.124155</v>
      </c>
      <c r="AD1381" t="s">
        <v>1202</v>
      </c>
      <c r="AE1381" s="5">
        <f t="shared" si="129"/>
        <v>2.6</v>
      </c>
      <c r="AF1381" s="56">
        <f t="shared" si="130"/>
        <v>3.4015068493150686E-4</v>
      </c>
      <c r="AG1381">
        <f>AC1381*'2022 EMP Fac Data Metro DC-NoVA'!$AE$48</f>
        <v>0.1514691</v>
      </c>
      <c r="AH1381">
        <f t="shared" si="131"/>
        <v>4.1498383561643836E-4</v>
      </c>
      <c r="AI1381">
        <f>AC1381*'2022 EMP Fac Data Metro DC-NoVA'!$AF$48</f>
        <v>0.17005510350000003</v>
      </c>
      <c r="AJ1381">
        <f t="shared" si="132"/>
        <v>4.6590439315068503E-4</v>
      </c>
      <c r="AK1381" s="57" t="s">
        <v>1355</v>
      </c>
    </row>
    <row r="1382" spans="1:37" ht="43.2" x14ac:dyDescent="0.3">
      <c r="A1382" t="s">
        <v>117</v>
      </c>
      <c r="B1382">
        <v>2022</v>
      </c>
      <c r="C1382">
        <v>73160</v>
      </c>
      <c r="D1382">
        <v>21519211</v>
      </c>
      <c r="E1382" s="1" t="s">
        <v>122</v>
      </c>
      <c r="F1382" s="1" t="s">
        <v>41</v>
      </c>
      <c r="G1382" s="49">
        <v>107</v>
      </c>
      <c r="H1382" t="s">
        <v>123</v>
      </c>
      <c r="I1382">
        <v>6</v>
      </c>
      <c r="K1382" s="1" t="s">
        <v>129</v>
      </c>
      <c r="L1382">
        <v>7</v>
      </c>
      <c r="N1382">
        <v>2</v>
      </c>
      <c r="O1382">
        <v>5</v>
      </c>
      <c r="P1382">
        <v>200</v>
      </c>
      <c r="Q1382">
        <v>1</v>
      </c>
      <c r="S1382" s="1" t="s">
        <v>129</v>
      </c>
      <c r="T1382">
        <v>20200102</v>
      </c>
      <c r="U1382" s="53" t="s">
        <v>33</v>
      </c>
      <c r="V1382" s="53" t="s">
        <v>33</v>
      </c>
      <c r="W1382" s="53" t="s">
        <v>29</v>
      </c>
      <c r="X1382">
        <v>3</v>
      </c>
      <c r="Y1382">
        <v>13</v>
      </c>
      <c r="Z1382">
        <v>2</v>
      </c>
      <c r="AA1382">
        <v>82</v>
      </c>
      <c r="AB1382">
        <v>31</v>
      </c>
      <c r="AC1382" s="5">
        <v>0.745085</v>
      </c>
      <c r="AD1382" t="s">
        <v>1202</v>
      </c>
      <c r="AE1382" s="5">
        <f t="shared" si="129"/>
        <v>2.6</v>
      </c>
      <c r="AF1382" s="56">
        <f t="shared" si="130"/>
        <v>2.0413287671232879E-3</v>
      </c>
      <c r="AG1382">
        <f>AC1382*'2022 EMP Fac Data Metro DC-NoVA'!$AK$48</f>
        <v>0.90900369999999997</v>
      </c>
      <c r="AH1382">
        <f t="shared" si="131"/>
        <v>2.4904210958904111E-3</v>
      </c>
      <c r="AI1382">
        <f>AC1382*'2022 EMP Fac Data Metro DC-NoVA'!$AL$48</f>
        <v>1.0205429244999999</v>
      </c>
      <c r="AJ1382">
        <f t="shared" si="132"/>
        <v>2.7960080123287669E-3</v>
      </c>
      <c r="AK1382" s="57" t="s">
        <v>1355</v>
      </c>
    </row>
    <row r="1383" spans="1:37" ht="43.2" x14ac:dyDescent="0.3">
      <c r="A1383" t="s">
        <v>117</v>
      </c>
      <c r="B1383">
        <v>2022</v>
      </c>
      <c r="C1383">
        <v>73160</v>
      </c>
      <c r="D1383">
        <v>21519211</v>
      </c>
      <c r="E1383" s="1" t="s">
        <v>122</v>
      </c>
      <c r="F1383" s="1" t="s">
        <v>41</v>
      </c>
      <c r="G1383" s="49">
        <v>107</v>
      </c>
      <c r="H1383" t="s">
        <v>123</v>
      </c>
      <c r="I1383">
        <v>6</v>
      </c>
      <c r="K1383" s="1" t="s">
        <v>129</v>
      </c>
      <c r="L1383">
        <v>7</v>
      </c>
      <c r="N1383">
        <v>2</v>
      </c>
      <c r="O1383">
        <v>5</v>
      </c>
      <c r="P1383">
        <v>200</v>
      </c>
      <c r="Q1383">
        <v>1</v>
      </c>
      <c r="S1383" s="1" t="s">
        <v>129</v>
      </c>
      <c r="T1383">
        <v>20200102</v>
      </c>
      <c r="U1383" s="53" t="s">
        <v>33</v>
      </c>
      <c r="V1383" s="53" t="s">
        <v>33</v>
      </c>
      <c r="W1383" s="53" t="s">
        <v>30</v>
      </c>
      <c r="X1383">
        <v>3</v>
      </c>
      <c r="Y1383">
        <v>13</v>
      </c>
      <c r="Z1383">
        <v>2</v>
      </c>
      <c r="AA1383">
        <v>82</v>
      </c>
      <c r="AB1383">
        <v>31</v>
      </c>
      <c r="AC1383" s="5">
        <v>6.3550000000000004E-3</v>
      </c>
      <c r="AD1383" t="s">
        <v>1202</v>
      </c>
      <c r="AE1383" s="5">
        <f t="shared" si="129"/>
        <v>2.6</v>
      </c>
      <c r="AF1383" s="56">
        <f t="shared" si="130"/>
        <v>1.741095890410959E-5</v>
      </c>
      <c r="AG1383">
        <f>AC1383*'2022 EMP Fac Data Metro DC-NoVA'!$AN$48</f>
        <v>7.7531000000000006E-3</v>
      </c>
      <c r="AH1383">
        <f t="shared" si="131"/>
        <v>2.1241369863013699E-5</v>
      </c>
      <c r="AI1383">
        <f>AC1383*'2022 EMP Fac Data Metro DC-NoVA'!$AO$48</f>
        <v>8.7044435000000007E-3</v>
      </c>
      <c r="AJ1383">
        <f t="shared" si="132"/>
        <v>2.3847790410958907E-5</v>
      </c>
      <c r="AK1383" s="57" t="s">
        <v>1355</v>
      </c>
    </row>
    <row r="1384" spans="1:37" ht="43.2" x14ac:dyDescent="0.3">
      <c r="A1384" t="s">
        <v>117</v>
      </c>
      <c r="B1384">
        <v>2022</v>
      </c>
      <c r="C1384">
        <v>73160</v>
      </c>
      <c r="D1384">
        <v>21519211</v>
      </c>
      <c r="E1384" s="1" t="s">
        <v>122</v>
      </c>
      <c r="F1384" s="1" t="s">
        <v>41</v>
      </c>
      <c r="G1384" s="49">
        <v>107</v>
      </c>
      <c r="H1384" t="s">
        <v>123</v>
      </c>
      <c r="I1384">
        <v>6</v>
      </c>
      <c r="K1384" s="1" t="s">
        <v>129</v>
      </c>
      <c r="L1384">
        <v>7</v>
      </c>
      <c r="N1384">
        <v>2</v>
      </c>
      <c r="O1384">
        <v>5</v>
      </c>
      <c r="P1384">
        <v>200</v>
      </c>
      <c r="Q1384">
        <v>1</v>
      </c>
      <c r="S1384" s="1" t="s">
        <v>129</v>
      </c>
      <c r="T1384">
        <v>20200102</v>
      </c>
      <c r="U1384" s="53" t="s">
        <v>33</v>
      </c>
      <c r="V1384" s="53" t="s">
        <v>33</v>
      </c>
      <c r="W1384" s="53" t="s">
        <v>31</v>
      </c>
      <c r="X1384">
        <v>3</v>
      </c>
      <c r="Y1384">
        <v>13</v>
      </c>
      <c r="Z1384">
        <v>2</v>
      </c>
      <c r="AA1384">
        <v>82</v>
      </c>
      <c r="AB1384">
        <v>31</v>
      </c>
      <c r="AC1384" s="5">
        <v>6.2E-4</v>
      </c>
      <c r="AD1384" t="s">
        <v>1202</v>
      </c>
      <c r="AE1384" s="5">
        <f t="shared" si="129"/>
        <v>2.6</v>
      </c>
      <c r="AF1384" s="56">
        <f t="shared" si="130"/>
        <v>1.6986301369863014E-6</v>
      </c>
      <c r="AG1384">
        <f>AC1384*'2022 EMP Fac Data Metro DC-NoVA'!$AQ$48</f>
        <v>7.5640000000000017E-4</v>
      </c>
      <c r="AH1384">
        <f t="shared" si="131"/>
        <v>2.0723287671232881E-6</v>
      </c>
      <c r="AI1384">
        <f>AC1384*'2022 EMP Fac Data Metro DC-NoVA'!$AR$48</f>
        <v>8.4921400000000005E-4</v>
      </c>
      <c r="AJ1384">
        <f t="shared" si="132"/>
        <v>2.3266136986301373E-6</v>
      </c>
      <c r="AK1384" s="57" t="s">
        <v>1355</v>
      </c>
    </row>
    <row r="1385" spans="1:37" ht="43.2" x14ac:dyDescent="0.3">
      <c r="A1385" t="s">
        <v>117</v>
      </c>
      <c r="B1385">
        <v>2022</v>
      </c>
      <c r="C1385">
        <v>73160</v>
      </c>
      <c r="D1385">
        <v>21519211</v>
      </c>
      <c r="E1385" s="1" t="s">
        <v>122</v>
      </c>
      <c r="F1385" s="1" t="s">
        <v>41</v>
      </c>
      <c r="G1385" s="49">
        <v>107</v>
      </c>
      <c r="H1385" t="s">
        <v>123</v>
      </c>
      <c r="I1385">
        <v>6</v>
      </c>
      <c r="K1385" s="1" t="s">
        <v>129</v>
      </c>
      <c r="L1385">
        <v>7</v>
      </c>
      <c r="N1385">
        <v>2</v>
      </c>
      <c r="O1385">
        <v>5</v>
      </c>
      <c r="P1385">
        <v>200</v>
      </c>
      <c r="Q1385">
        <v>1</v>
      </c>
      <c r="S1385" s="1" t="s">
        <v>129</v>
      </c>
      <c r="T1385">
        <v>20200102</v>
      </c>
      <c r="U1385" s="53" t="s">
        <v>33</v>
      </c>
      <c r="V1385" s="53" t="s">
        <v>33</v>
      </c>
      <c r="W1385" s="53" t="s">
        <v>32</v>
      </c>
      <c r="X1385">
        <v>3</v>
      </c>
      <c r="Y1385">
        <v>13</v>
      </c>
      <c r="Z1385">
        <v>2</v>
      </c>
      <c r="AA1385">
        <v>82</v>
      </c>
      <c r="AB1385">
        <v>31</v>
      </c>
      <c r="AC1385" s="5">
        <v>1.8599999999999998E-2</v>
      </c>
      <c r="AD1385" t="s">
        <v>1202</v>
      </c>
      <c r="AE1385" s="5">
        <f t="shared" si="129"/>
        <v>2.6</v>
      </c>
      <c r="AF1385" s="56">
        <f t="shared" si="130"/>
        <v>5.0958904109589037E-5</v>
      </c>
      <c r="AG1385" s="55">
        <f>AC1385*'2022 EMP Fac Data Metro DC-NoVA'!$AT$48</f>
        <v>2.2691999999999997E-2</v>
      </c>
      <c r="AH1385" s="55">
        <f t="shared" si="131"/>
        <v>6.2169863013698625E-5</v>
      </c>
      <c r="AI1385" s="55">
        <f>AC1385*'2022 EMP Fac Data Metro DC-NoVA'!$AU$48</f>
        <v>2.5476419999999896E-2</v>
      </c>
      <c r="AJ1385" s="55">
        <f t="shared" si="132"/>
        <v>6.9798410958903827E-5</v>
      </c>
      <c r="AK1385" s="57" t="s">
        <v>1355</v>
      </c>
    </row>
    <row r="1386" spans="1:37" ht="86.4" x14ac:dyDescent="0.3">
      <c r="A1386" t="s">
        <v>1354</v>
      </c>
      <c r="B1386">
        <v>2022</v>
      </c>
      <c r="C1386">
        <v>73233</v>
      </c>
      <c r="D1386">
        <v>21505011</v>
      </c>
      <c r="E1386" s="1" t="s">
        <v>81</v>
      </c>
      <c r="F1386" s="1" t="s">
        <v>41</v>
      </c>
      <c r="G1386" s="49">
        <v>107</v>
      </c>
      <c r="H1386" t="s">
        <v>83</v>
      </c>
      <c r="I1386">
        <v>1</v>
      </c>
      <c r="J1386">
        <v>1</v>
      </c>
      <c r="K1386" s="1" t="s">
        <v>84</v>
      </c>
      <c r="L1386">
        <v>1</v>
      </c>
      <c r="M1386">
        <v>1</v>
      </c>
      <c r="N1386">
        <v>1</v>
      </c>
      <c r="O1386">
        <v>2</v>
      </c>
      <c r="P1386">
        <v>23</v>
      </c>
      <c r="Q1386">
        <v>1</v>
      </c>
      <c r="R1386" s="50" t="s">
        <v>46</v>
      </c>
      <c r="S1386" s="1" t="s">
        <v>86</v>
      </c>
      <c r="T1386">
        <v>20200102</v>
      </c>
      <c r="U1386" s="53" t="s">
        <v>33</v>
      </c>
      <c r="V1386" s="53" t="s">
        <v>33</v>
      </c>
      <c r="W1386" s="53" t="s">
        <v>28</v>
      </c>
      <c r="X1386">
        <v>53</v>
      </c>
      <c r="Y1386">
        <v>25</v>
      </c>
      <c r="Z1386">
        <v>5</v>
      </c>
      <c r="AA1386">
        <v>17</v>
      </c>
      <c r="AB1386">
        <v>79</v>
      </c>
      <c r="AC1386" s="5">
        <v>0.28519</v>
      </c>
      <c r="AD1386" t="s">
        <v>1202</v>
      </c>
      <c r="AE1386" s="5">
        <f t="shared" si="129"/>
        <v>2.875</v>
      </c>
      <c r="AF1386" s="56">
        <f t="shared" si="130"/>
        <v>7.8134246575342463E-4</v>
      </c>
      <c r="AG1386">
        <f>AC1386*'2022 EMP Fac Data Metro DC-NoVA'!$AE$36</f>
        <v>0.26073840378606955</v>
      </c>
      <c r="AH1386">
        <f t="shared" si="131"/>
        <v>7.143517911947111E-4</v>
      </c>
      <c r="AI1386">
        <f>AC1386*'2022 EMP Fac Data Metro DC-NoVA'!$AF$36</f>
        <v>0.26246333369534369</v>
      </c>
      <c r="AJ1386">
        <f t="shared" si="132"/>
        <v>7.1907762656258538E-4</v>
      </c>
      <c r="AK1386" s="57" t="s">
        <v>1355</v>
      </c>
    </row>
    <row r="1387" spans="1:37" ht="86.4" x14ac:dyDescent="0.3">
      <c r="A1387" t="s">
        <v>1354</v>
      </c>
      <c r="B1387">
        <v>2022</v>
      </c>
      <c r="C1387">
        <v>73233</v>
      </c>
      <c r="D1387">
        <v>21505011</v>
      </c>
      <c r="E1387" s="1" t="s">
        <v>81</v>
      </c>
      <c r="F1387" s="1" t="s">
        <v>41</v>
      </c>
      <c r="G1387" s="49">
        <v>107</v>
      </c>
      <c r="H1387" t="s">
        <v>83</v>
      </c>
      <c r="I1387">
        <v>1</v>
      </c>
      <c r="J1387">
        <v>1</v>
      </c>
      <c r="K1387" s="1" t="s">
        <v>84</v>
      </c>
      <c r="L1387">
        <v>1</v>
      </c>
      <c r="M1387">
        <v>1</v>
      </c>
      <c r="N1387">
        <v>1</v>
      </c>
      <c r="O1387">
        <v>2</v>
      </c>
      <c r="P1387">
        <v>23</v>
      </c>
      <c r="Q1387">
        <v>1</v>
      </c>
      <c r="R1387" s="50" t="s">
        <v>46</v>
      </c>
      <c r="S1387" s="1" t="s">
        <v>86</v>
      </c>
      <c r="T1387">
        <v>20200102</v>
      </c>
      <c r="U1387" s="53" t="s">
        <v>33</v>
      </c>
      <c r="V1387" s="53" t="s">
        <v>33</v>
      </c>
      <c r="W1387" s="53" t="s">
        <v>29</v>
      </c>
      <c r="X1387">
        <v>53</v>
      </c>
      <c r="Y1387">
        <v>25</v>
      </c>
      <c r="Z1387">
        <v>5</v>
      </c>
      <c r="AA1387">
        <v>17</v>
      </c>
      <c r="AB1387">
        <v>79</v>
      </c>
      <c r="AC1387" s="5">
        <v>0.23739499999999999</v>
      </c>
      <c r="AD1387" t="s">
        <v>1202</v>
      </c>
      <c r="AE1387" s="5">
        <f t="shared" si="129"/>
        <v>2.875</v>
      </c>
      <c r="AF1387" s="56">
        <f t="shared" si="130"/>
        <v>6.5039726027397255E-4</v>
      </c>
      <c r="AG1387">
        <f>AC1387*'2022 EMP Fac Data Metro DC-NoVA'!$AK$36</f>
        <v>0.21704124747289091</v>
      </c>
      <c r="AH1387">
        <f t="shared" si="131"/>
        <v>5.9463355472024913E-4</v>
      </c>
      <c r="AI1387">
        <f>AC1387*'2022 EMP Fac Data Metro DC-NoVA'!$AL$36</f>
        <v>0.21847709633088841</v>
      </c>
      <c r="AJ1387">
        <f t="shared" si="132"/>
        <v>5.9856738720791335E-4</v>
      </c>
      <c r="AK1387" s="57" t="s">
        <v>1355</v>
      </c>
    </row>
    <row r="1388" spans="1:37" ht="86.4" x14ac:dyDescent="0.3">
      <c r="A1388" t="s">
        <v>1354</v>
      </c>
      <c r="B1388">
        <v>2022</v>
      </c>
      <c r="C1388">
        <v>73233</v>
      </c>
      <c r="D1388">
        <v>21505011</v>
      </c>
      <c r="E1388" s="1" t="s">
        <v>81</v>
      </c>
      <c r="F1388" s="1" t="s">
        <v>41</v>
      </c>
      <c r="G1388" s="49">
        <v>107</v>
      </c>
      <c r="H1388" t="s">
        <v>83</v>
      </c>
      <c r="I1388">
        <v>1</v>
      </c>
      <c r="J1388">
        <v>1</v>
      </c>
      <c r="K1388" s="1" t="s">
        <v>84</v>
      </c>
      <c r="L1388">
        <v>1</v>
      </c>
      <c r="M1388">
        <v>1</v>
      </c>
      <c r="N1388">
        <v>1</v>
      </c>
      <c r="O1388">
        <v>2</v>
      </c>
      <c r="P1388">
        <v>23</v>
      </c>
      <c r="Q1388">
        <v>1</v>
      </c>
      <c r="R1388" s="50" t="s">
        <v>46</v>
      </c>
      <c r="S1388" s="1" t="s">
        <v>86</v>
      </c>
      <c r="T1388">
        <v>20200102</v>
      </c>
      <c r="U1388" s="53" t="s">
        <v>33</v>
      </c>
      <c r="V1388" s="53" t="s">
        <v>33</v>
      </c>
      <c r="W1388" s="53" t="s">
        <v>30</v>
      </c>
      <c r="X1388">
        <v>53</v>
      </c>
      <c r="Y1388">
        <v>25</v>
      </c>
      <c r="Z1388">
        <v>5</v>
      </c>
      <c r="AA1388">
        <v>17</v>
      </c>
      <c r="AB1388">
        <v>79</v>
      </c>
      <c r="AC1388" s="5">
        <v>1.6985E-2</v>
      </c>
      <c r="AD1388" t="s">
        <v>1202</v>
      </c>
      <c r="AE1388" s="5">
        <f t="shared" si="129"/>
        <v>2.875</v>
      </c>
      <c r="AF1388" s="56">
        <f t="shared" si="130"/>
        <v>4.6534246575342466E-5</v>
      </c>
      <c r="AG1388">
        <f>AC1388*'2022 EMP Fac Data Metro DC-NoVA'!$AN$36</f>
        <v>1.5528741499724264E-2</v>
      </c>
      <c r="AH1388">
        <f t="shared" si="131"/>
        <v>4.2544497259518533E-5</v>
      </c>
      <c r="AI1388">
        <f>AC1388*'2022 EMP Fac Data Metro DC-NoVA'!$AO$36</f>
        <v>1.5631472782409592E-2</v>
      </c>
      <c r="AJ1388">
        <f t="shared" si="132"/>
        <v>4.2825952828519431E-5</v>
      </c>
      <c r="AK1388" s="57" t="s">
        <v>1355</v>
      </c>
    </row>
    <row r="1389" spans="1:37" ht="86.4" x14ac:dyDescent="0.3">
      <c r="A1389" t="s">
        <v>1354</v>
      </c>
      <c r="B1389">
        <v>2022</v>
      </c>
      <c r="C1389">
        <v>73233</v>
      </c>
      <c r="D1389">
        <v>21505011</v>
      </c>
      <c r="E1389" s="1" t="s">
        <v>81</v>
      </c>
      <c r="F1389" s="1" t="s">
        <v>41</v>
      </c>
      <c r="G1389" s="49">
        <v>107</v>
      </c>
      <c r="H1389" t="s">
        <v>83</v>
      </c>
      <c r="I1389">
        <v>1</v>
      </c>
      <c r="J1389">
        <v>1</v>
      </c>
      <c r="K1389" s="1" t="s">
        <v>84</v>
      </c>
      <c r="L1389">
        <v>1</v>
      </c>
      <c r="M1389">
        <v>1</v>
      </c>
      <c r="N1389">
        <v>1</v>
      </c>
      <c r="O1389">
        <v>2</v>
      </c>
      <c r="P1389">
        <v>23</v>
      </c>
      <c r="Q1389">
        <v>1</v>
      </c>
      <c r="R1389" s="50" t="s">
        <v>46</v>
      </c>
      <c r="S1389" s="1" t="s">
        <v>86</v>
      </c>
      <c r="T1389">
        <v>20200102</v>
      </c>
      <c r="U1389" s="53" t="s">
        <v>33</v>
      </c>
      <c r="V1389" s="53" t="s">
        <v>33</v>
      </c>
      <c r="W1389" s="53" t="s">
        <v>31</v>
      </c>
      <c r="X1389">
        <v>53</v>
      </c>
      <c r="Y1389">
        <v>25</v>
      </c>
      <c r="Z1389">
        <v>5</v>
      </c>
      <c r="AA1389">
        <v>17</v>
      </c>
      <c r="AB1389">
        <v>79</v>
      </c>
      <c r="AC1389" s="5">
        <v>2.1329999999999999E-3</v>
      </c>
      <c r="AD1389" t="s">
        <v>1202</v>
      </c>
      <c r="AE1389" s="5">
        <f t="shared" si="129"/>
        <v>2.875</v>
      </c>
      <c r="AF1389" s="56">
        <f t="shared" si="130"/>
        <v>5.8438356164383559E-6</v>
      </c>
      <c r="AG1389">
        <f>AC1389*'2022 EMP Fac Data Metro DC-NoVA'!$AN$36</f>
        <v>1.950121025546768E-3</v>
      </c>
      <c r="AH1389">
        <f t="shared" si="131"/>
        <v>5.3427973302651181E-6</v>
      </c>
      <c r="AI1389">
        <f>AC1389*'2022 EMP Fac Data Metro DC-NoVA'!$AO$36</f>
        <v>1.9630221633723673E-3</v>
      </c>
      <c r="AJ1389">
        <f t="shared" si="132"/>
        <v>5.3781429133489508E-6</v>
      </c>
      <c r="AK1389" s="57" t="s">
        <v>1355</v>
      </c>
    </row>
    <row r="1390" spans="1:37" ht="86.4" x14ac:dyDescent="0.3">
      <c r="A1390" t="s">
        <v>1354</v>
      </c>
      <c r="B1390">
        <v>2022</v>
      </c>
      <c r="C1390">
        <v>73233</v>
      </c>
      <c r="D1390">
        <v>21505011</v>
      </c>
      <c r="E1390" s="1" t="s">
        <v>81</v>
      </c>
      <c r="F1390" s="1" t="s">
        <v>41</v>
      </c>
      <c r="G1390" s="49">
        <v>107</v>
      </c>
      <c r="H1390" t="s">
        <v>83</v>
      </c>
      <c r="I1390">
        <v>1</v>
      </c>
      <c r="J1390">
        <v>1</v>
      </c>
      <c r="K1390" s="1" t="s">
        <v>84</v>
      </c>
      <c r="L1390">
        <v>1</v>
      </c>
      <c r="M1390">
        <v>1</v>
      </c>
      <c r="N1390">
        <v>1</v>
      </c>
      <c r="O1390">
        <v>2</v>
      </c>
      <c r="P1390">
        <v>23</v>
      </c>
      <c r="Q1390">
        <v>1</v>
      </c>
      <c r="R1390" s="50" t="s">
        <v>46</v>
      </c>
      <c r="S1390" s="1" t="s">
        <v>86</v>
      </c>
      <c r="T1390">
        <v>20200102</v>
      </c>
      <c r="U1390" s="53" t="s">
        <v>33</v>
      </c>
      <c r="V1390" s="53" t="s">
        <v>33</v>
      </c>
      <c r="W1390" s="53" t="s">
        <v>32</v>
      </c>
      <c r="X1390">
        <v>53</v>
      </c>
      <c r="Y1390">
        <v>25</v>
      </c>
      <c r="Z1390">
        <v>5</v>
      </c>
      <c r="AA1390">
        <v>17</v>
      </c>
      <c r="AB1390">
        <v>79</v>
      </c>
      <c r="AC1390" s="5">
        <v>7.5840000000000005E-2</v>
      </c>
      <c r="AD1390" t="s">
        <v>1202</v>
      </c>
      <c r="AE1390" s="5">
        <f t="shared" si="129"/>
        <v>2.875</v>
      </c>
      <c r="AF1390" s="56">
        <f t="shared" si="130"/>
        <v>2.0778082191780822E-4</v>
      </c>
      <c r="AG1390">
        <f>AC1390*'2022 EMP Fac Data Metro DC-NoVA'!$AT$36</f>
        <v>6.9337636463885244E-2</v>
      </c>
      <c r="AH1390">
        <f t="shared" si="131"/>
        <v>1.8996612729831573E-4</v>
      </c>
      <c r="AI1390">
        <f>AC1390*'2022 EMP Fac Data Metro DC-NoVA'!$AU$36</f>
        <v>6.9796343586573328E-2</v>
      </c>
      <c r="AJ1390">
        <f t="shared" si="132"/>
        <v>1.9122285914129677E-4</v>
      </c>
      <c r="AK1390" s="57" t="s">
        <v>1355</v>
      </c>
    </row>
    <row r="1391" spans="1:37" ht="86.4" x14ac:dyDescent="0.3">
      <c r="A1391" t="s">
        <v>1354</v>
      </c>
      <c r="B1391">
        <v>2022</v>
      </c>
      <c r="C1391">
        <v>73233</v>
      </c>
      <c r="D1391">
        <v>21505011</v>
      </c>
      <c r="E1391" s="1" t="s">
        <v>81</v>
      </c>
      <c r="F1391" s="1" t="s">
        <v>41</v>
      </c>
      <c r="G1391" s="49">
        <v>107</v>
      </c>
      <c r="H1391" t="s">
        <v>83</v>
      </c>
      <c r="I1391">
        <v>1</v>
      </c>
      <c r="J1391">
        <v>1</v>
      </c>
      <c r="K1391" s="1" t="s">
        <v>84</v>
      </c>
      <c r="L1391">
        <v>1</v>
      </c>
      <c r="M1391">
        <v>1</v>
      </c>
      <c r="N1391">
        <v>1</v>
      </c>
      <c r="O1391">
        <v>2</v>
      </c>
      <c r="P1391">
        <v>23</v>
      </c>
      <c r="Q1391">
        <v>2</v>
      </c>
      <c r="R1391">
        <v>2</v>
      </c>
      <c r="S1391" s="1" t="s">
        <v>85</v>
      </c>
      <c r="T1391">
        <v>20200102</v>
      </c>
      <c r="U1391" s="53" t="s">
        <v>33</v>
      </c>
      <c r="V1391" s="53" t="s">
        <v>33</v>
      </c>
      <c r="W1391" s="53" t="s">
        <v>28</v>
      </c>
      <c r="X1391">
        <v>48</v>
      </c>
      <c r="Y1391">
        <v>12</v>
      </c>
      <c r="Z1391">
        <v>20</v>
      </c>
      <c r="AA1391">
        <v>20</v>
      </c>
      <c r="AB1391">
        <v>54</v>
      </c>
      <c r="AC1391" s="5">
        <v>0.19494</v>
      </c>
      <c r="AD1391" t="s">
        <v>1202</v>
      </c>
      <c r="AE1391" s="5">
        <f t="shared" si="129"/>
        <v>1.38</v>
      </c>
      <c r="AF1391" s="56">
        <f t="shared" si="130"/>
        <v>5.3408219178082198E-4</v>
      </c>
      <c r="AG1391">
        <f>AC1391*'2022 EMP Fac Data Metro DC-NoVA'!$AE$36</f>
        <v>0.17822625068921211</v>
      </c>
      <c r="AH1391">
        <f t="shared" si="131"/>
        <v>4.8829109777866328E-4</v>
      </c>
      <c r="AI1391">
        <f>AC1391*'2022 EMP Fac Data Metro DC-NoVA'!$AF$36</f>
        <v>0.1794053167031463</v>
      </c>
      <c r="AJ1391">
        <f t="shared" si="132"/>
        <v>4.9152141562505843E-4</v>
      </c>
      <c r="AK1391" s="57" t="s">
        <v>1355</v>
      </c>
    </row>
    <row r="1392" spans="1:37" ht="86.4" x14ac:dyDescent="0.3">
      <c r="A1392" t="s">
        <v>1354</v>
      </c>
      <c r="B1392">
        <v>2022</v>
      </c>
      <c r="C1392">
        <v>73233</v>
      </c>
      <c r="D1392">
        <v>21505011</v>
      </c>
      <c r="E1392" s="1" t="s">
        <v>81</v>
      </c>
      <c r="F1392" s="1" t="s">
        <v>41</v>
      </c>
      <c r="G1392" s="49">
        <v>107</v>
      </c>
      <c r="H1392" t="s">
        <v>83</v>
      </c>
      <c r="I1392">
        <v>1</v>
      </c>
      <c r="J1392">
        <v>1</v>
      </c>
      <c r="K1392" s="1" t="s">
        <v>84</v>
      </c>
      <c r="L1392">
        <v>1</v>
      </c>
      <c r="M1392">
        <v>1</v>
      </c>
      <c r="N1392">
        <v>1</v>
      </c>
      <c r="O1392">
        <v>2</v>
      </c>
      <c r="P1392">
        <v>23</v>
      </c>
      <c r="Q1392">
        <v>2</v>
      </c>
      <c r="R1392">
        <v>2</v>
      </c>
      <c r="S1392" s="1" t="s">
        <v>85</v>
      </c>
      <c r="T1392">
        <v>20200102</v>
      </c>
      <c r="U1392" s="53" t="s">
        <v>33</v>
      </c>
      <c r="V1392" s="53" t="s">
        <v>33</v>
      </c>
      <c r="W1392" s="53" t="s">
        <v>29</v>
      </c>
      <c r="X1392">
        <v>48</v>
      </c>
      <c r="Y1392">
        <v>12</v>
      </c>
      <c r="Z1392">
        <v>20</v>
      </c>
      <c r="AA1392">
        <v>20</v>
      </c>
      <c r="AB1392">
        <v>54</v>
      </c>
      <c r="AC1392" s="5">
        <v>1.35216</v>
      </c>
      <c r="AD1392" t="s">
        <v>1202</v>
      </c>
      <c r="AE1392" s="5">
        <f t="shared" si="129"/>
        <v>1.38</v>
      </c>
      <c r="AF1392" s="56">
        <f t="shared" si="130"/>
        <v>3.7045479452054797E-3</v>
      </c>
      <c r="AG1392">
        <f>AC1392*'2022 EMP Fac Data Metro DC-NoVA'!$AK$36</f>
        <v>1.2362286197390182</v>
      </c>
      <c r="AH1392">
        <f t="shared" si="131"/>
        <v>3.3869277253123788E-3</v>
      </c>
      <c r="AI1392">
        <f>AC1392*'2022 EMP Fac Data Metro DC-NoVA'!$AL$36</f>
        <v>1.2444069612871969</v>
      </c>
      <c r="AJ1392">
        <f t="shared" si="132"/>
        <v>3.4093341405128678E-3</v>
      </c>
      <c r="AK1392" s="57" t="s">
        <v>1355</v>
      </c>
    </row>
    <row r="1393" spans="1:37" ht="86.4" x14ac:dyDescent="0.3">
      <c r="A1393" t="s">
        <v>1354</v>
      </c>
      <c r="B1393">
        <v>2022</v>
      </c>
      <c r="C1393">
        <v>73233</v>
      </c>
      <c r="D1393">
        <v>21505011</v>
      </c>
      <c r="E1393" s="1" t="s">
        <v>81</v>
      </c>
      <c r="F1393" s="1" t="s">
        <v>41</v>
      </c>
      <c r="G1393" s="49">
        <v>107</v>
      </c>
      <c r="H1393" t="s">
        <v>83</v>
      </c>
      <c r="I1393">
        <v>1</v>
      </c>
      <c r="J1393">
        <v>1</v>
      </c>
      <c r="K1393" s="1" t="s">
        <v>84</v>
      </c>
      <c r="L1393">
        <v>1</v>
      </c>
      <c r="M1393">
        <v>1</v>
      </c>
      <c r="N1393">
        <v>1</v>
      </c>
      <c r="O1393">
        <v>2</v>
      </c>
      <c r="P1393">
        <v>23</v>
      </c>
      <c r="Q1393">
        <v>2</v>
      </c>
      <c r="R1393">
        <v>2</v>
      </c>
      <c r="S1393" s="1" t="s">
        <v>85</v>
      </c>
      <c r="T1393">
        <v>20200102</v>
      </c>
      <c r="U1393" s="53" t="s">
        <v>33</v>
      </c>
      <c r="V1393" s="53" t="s">
        <v>33</v>
      </c>
      <c r="W1393" s="53" t="s">
        <v>30</v>
      </c>
      <c r="X1393">
        <v>48</v>
      </c>
      <c r="Y1393">
        <v>12</v>
      </c>
      <c r="Z1393">
        <v>20</v>
      </c>
      <c r="AA1393">
        <v>20</v>
      </c>
      <c r="AB1393">
        <v>54</v>
      </c>
      <c r="AC1393" s="5">
        <v>1.1610000000000001E-2</v>
      </c>
      <c r="AD1393" t="s">
        <v>1202</v>
      </c>
      <c r="AE1393" s="5">
        <f t="shared" si="129"/>
        <v>1.38</v>
      </c>
      <c r="AF1393" s="56">
        <f t="shared" si="130"/>
        <v>3.1808219178082196E-5</v>
      </c>
      <c r="AG1393">
        <f>AC1393*'2022 EMP Fac Data Metro DC-NoVA'!$AN$36</f>
        <v>1.0614582797279877E-2</v>
      </c>
      <c r="AH1393">
        <f t="shared" si="131"/>
        <v>2.9081048759670897E-5</v>
      </c>
      <c r="AI1393">
        <f>AC1393*'2022 EMP Fac Data Metro DC-NoVA'!$AO$36</f>
        <v>1.0684804180381242E-2</v>
      </c>
      <c r="AJ1393">
        <f t="shared" si="132"/>
        <v>2.927343611063354E-5</v>
      </c>
      <c r="AK1393" s="57" t="s">
        <v>1355</v>
      </c>
    </row>
    <row r="1394" spans="1:37" ht="86.4" x14ac:dyDescent="0.3">
      <c r="A1394" t="s">
        <v>1354</v>
      </c>
      <c r="B1394">
        <v>2022</v>
      </c>
      <c r="C1394">
        <v>73233</v>
      </c>
      <c r="D1394">
        <v>21505011</v>
      </c>
      <c r="E1394" s="1" t="s">
        <v>81</v>
      </c>
      <c r="F1394" s="1" t="s">
        <v>41</v>
      </c>
      <c r="G1394" s="49">
        <v>107</v>
      </c>
      <c r="H1394" t="s">
        <v>83</v>
      </c>
      <c r="I1394">
        <v>1</v>
      </c>
      <c r="J1394">
        <v>1</v>
      </c>
      <c r="K1394" s="1" t="s">
        <v>84</v>
      </c>
      <c r="L1394">
        <v>1</v>
      </c>
      <c r="M1394">
        <v>1</v>
      </c>
      <c r="N1394">
        <v>1</v>
      </c>
      <c r="O1394">
        <v>2</v>
      </c>
      <c r="P1394">
        <v>23</v>
      </c>
      <c r="Q1394">
        <v>2</v>
      </c>
      <c r="R1394">
        <v>2</v>
      </c>
      <c r="S1394" s="1" t="s">
        <v>85</v>
      </c>
      <c r="T1394">
        <v>20200102</v>
      </c>
      <c r="U1394" s="53" t="s">
        <v>33</v>
      </c>
      <c r="V1394" s="53" t="s">
        <v>33</v>
      </c>
      <c r="W1394" s="53" t="s">
        <v>31</v>
      </c>
      <c r="X1394">
        <v>48</v>
      </c>
      <c r="Y1394">
        <v>12</v>
      </c>
      <c r="Z1394">
        <v>20</v>
      </c>
      <c r="AA1394">
        <v>20</v>
      </c>
      <c r="AB1394">
        <v>54</v>
      </c>
      <c r="AC1394" s="5">
        <v>1.4580000000000001E-3</v>
      </c>
      <c r="AD1394" t="s">
        <v>1202</v>
      </c>
      <c r="AE1394" s="5">
        <f t="shared" si="129"/>
        <v>1.38</v>
      </c>
      <c r="AF1394" s="56">
        <f t="shared" si="130"/>
        <v>3.9945205479452055E-6</v>
      </c>
      <c r="AG1394">
        <f>AC1394*'2022 EMP Fac Data Metro DC-NoVA'!$AN$36</f>
        <v>1.3329941187281706E-3</v>
      </c>
      <c r="AH1394">
        <f t="shared" si="131"/>
        <v>3.6520386814470428E-6</v>
      </c>
      <c r="AI1394">
        <f>AC1394*'2022 EMP Fac Data Metro DC-NoVA'!$AO$36</f>
        <v>1.3418126180013653E-3</v>
      </c>
      <c r="AJ1394">
        <f t="shared" si="132"/>
        <v>3.6761989534283979E-6</v>
      </c>
      <c r="AK1394" s="57" t="s">
        <v>1355</v>
      </c>
    </row>
    <row r="1395" spans="1:37" ht="86.4" x14ac:dyDescent="0.3">
      <c r="A1395" t="s">
        <v>1354</v>
      </c>
      <c r="B1395">
        <v>2022</v>
      </c>
      <c r="C1395">
        <v>73233</v>
      </c>
      <c r="D1395">
        <v>21505011</v>
      </c>
      <c r="E1395" s="1" t="s">
        <v>81</v>
      </c>
      <c r="F1395" s="1" t="s">
        <v>41</v>
      </c>
      <c r="G1395" s="49">
        <v>107</v>
      </c>
      <c r="H1395" t="s">
        <v>83</v>
      </c>
      <c r="I1395">
        <v>1</v>
      </c>
      <c r="J1395">
        <v>1</v>
      </c>
      <c r="K1395" s="1" t="s">
        <v>84</v>
      </c>
      <c r="L1395">
        <v>1</v>
      </c>
      <c r="M1395">
        <v>1</v>
      </c>
      <c r="N1395">
        <v>1</v>
      </c>
      <c r="O1395">
        <v>2</v>
      </c>
      <c r="P1395">
        <v>23</v>
      </c>
      <c r="Q1395">
        <v>2</v>
      </c>
      <c r="R1395">
        <v>2</v>
      </c>
      <c r="S1395" s="1" t="s">
        <v>85</v>
      </c>
      <c r="T1395">
        <v>20200102</v>
      </c>
      <c r="U1395" s="53" t="s">
        <v>33</v>
      </c>
      <c r="V1395" s="53" t="s">
        <v>33</v>
      </c>
      <c r="W1395" s="53" t="s">
        <v>32</v>
      </c>
      <c r="X1395">
        <v>48</v>
      </c>
      <c r="Y1395">
        <v>12</v>
      </c>
      <c r="Z1395">
        <v>20</v>
      </c>
      <c r="AA1395">
        <v>20</v>
      </c>
      <c r="AB1395">
        <v>54</v>
      </c>
      <c r="AC1395" s="5">
        <v>5.1839999999999997E-2</v>
      </c>
      <c r="AD1395" t="s">
        <v>1202</v>
      </c>
      <c r="AE1395" s="5">
        <f t="shared" si="129"/>
        <v>1.38</v>
      </c>
      <c r="AF1395" s="56">
        <f t="shared" si="130"/>
        <v>1.4202739726027397E-4</v>
      </c>
      <c r="AG1395">
        <f>AC1395*'2022 EMP Fac Data Metro DC-NoVA'!$AT$36</f>
        <v>4.7395346443668392E-2</v>
      </c>
      <c r="AH1395">
        <f t="shared" si="131"/>
        <v>1.2985026422922846E-4</v>
      </c>
      <c r="AI1395">
        <f>AC1395*'2022 EMP Fac Data Metro DC-NoVA'!$AU$36</f>
        <v>4.7708893084493151E-2</v>
      </c>
      <c r="AJ1395">
        <f t="shared" si="132"/>
        <v>1.3070929612189904E-4</v>
      </c>
      <c r="AK1395" s="57" t="s">
        <v>1355</v>
      </c>
    </row>
    <row r="1396" spans="1:37" ht="86.4" x14ac:dyDescent="0.3">
      <c r="A1396" t="s">
        <v>1354</v>
      </c>
      <c r="B1396">
        <v>2022</v>
      </c>
      <c r="C1396">
        <v>73233</v>
      </c>
      <c r="D1396">
        <v>21505011</v>
      </c>
      <c r="E1396" s="1" t="s">
        <v>81</v>
      </c>
      <c r="F1396" s="1" t="s">
        <v>41</v>
      </c>
      <c r="G1396" s="49">
        <v>107</v>
      </c>
      <c r="H1396" t="s">
        <v>83</v>
      </c>
      <c r="I1396">
        <v>2</v>
      </c>
      <c r="J1396">
        <v>2</v>
      </c>
      <c r="K1396" s="1" t="s">
        <v>87</v>
      </c>
      <c r="L1396">
        <v>2</v>
      </c>
      <c r="M1396">
        <v>2</v>
      </c>
      <c r="N1396">
        <v>1</v>
      </c>
      <c r="O1396">
        <v>2</v>
      </c>
      <c r="P1396">
        <v>64</v>
      </c>
      <c r="Q1396">
        <v>1</v>
      </c>
      <c r="R1396" s="50" t="s">
        <v>46</v>
      </c>
      <c r="S1396" s="1" t="s">
        <v>89</v>
      </c>
      <c r="T1396">
        <v>20200102</v>
      </c>
      <c r="U1396" s="53" t="s">
        <v>33</v>
      </c>
      <c r="V1396" s="53" t="s">
        <v>33</v>
      </c>
      <c r="W1396" s="53" t="s">
        <v>28</v>
      </c>
      <c r="X1396">
        <v>20</v>
      </c>
      <c r="Y1396">
        <v>32</v>
      </c>
      <c r="Z1396">
        <v>19</v>
      </c>
      <c r="AA1396">
        <v>29</v>
      </c>
      <c r="AB1396">
        <v>64</v>
      </c>
      <c r="AC1396" s="5">
        <v>0.104</v>
      </c>
      <c r="AD1396" t="s">
        <v>1202</v>
      </c>
      <c r="AE1396" s="5">
        <f t="shared" si="129"/>
        <v>10.24</v>
      </c>
      <c r="AF1396" s="56">
        <f t="shared" si="130"/>
        <v>2.8493150684931505E-4</v>
      </c>
      <c r="AG1396">
        <f>AC1396*'2022 EMP Fac Data Metro DC-NoVA'!$AE$36</f>
        <v>9.5083256754273413E-2</v>
      </c>
      <c r="AH1396">
        <f t="shared" si="131"/>
        <v>2.6050207329937923E-4</v>
      </c>
      <c r="AI1396">
        <f>AC1396*'2022 EMP Fac Data Metro DC-NoVA'!$AF$36</f>
        <v>9.5712285509014131E-2</v>
      </c>
      <c r="AJ1396">
        <f t="shared" si="132"/>
        <v>2.6222543975072362E-4</v>
      </c>
      <c r="AK1396" s="57" t="s">
        <v>1355</v>
      </c>
    </row>
    <row r="1397" spans="1:37" ht="86.4" x14ac:dyDescent="0.3">
      <c r="A1397" t="s">
        <v>1354</v>
      </c>
      <c r="B1397">
        <v>2022</v>
      </c>
      <c r="C1397">
        <v>73233</v>
      </c>
      <c r="D1397">
        <v>21505011</v>
      </c>
      <c r="E1397" s="1" t="s">
        <v>81</v>
      </c>
      <c r="F1397" s="1" t="s">
        <v>41</v>
      </c>
      <c r="G1397" s="49">
        <v>107</v>
      </c>
      <c r="H1397" t="s">
        <v>83</v>
      </c>
      <c r="I1397">
        <v>2</v>
      </c>
      <c r="J1397">
        <v>2</v>
      </c>
      <c r="K1397" s="1" t="s">
        <v>87</v>
      </c>
      <c r="L1397">
        <v>2</v>
      </c>
      <c r="M1397">
        <v>2</v>
      </c>
      <c r="N1397">
        <v>1</v>
      </c>
      <c r="O1397">
        <v>2</v>
      </c>
      <c r="P1397">
        <v>64</v>
      </c>
      <c r="Q1397">
        <v>1</v>
      </c>
      <c r="R1397" s="50" t="s">
        <v>46</v>
      </c>
      <c r="S1397" s="1" t="s">
        <v>89</v>
      </c>
      <c r="T1397">
        <v>20200102</v>
      </c>
      <c r="U1397" s="53" t="s">
        <v>33</v>
      </c>
      <c r="V1397" s="53" t="s">
        <v>33</v>
      </c>
      <c r="W1397" s="53" t="s">
        <v>29</v>
      </c>
      <c r="X1397">
        <v>20</v>
      </c>
      <c r="Y1397">
        <v>32</v>
      </c>
      <c r="Z1397">
        <v>19</v>
      </c>
      <c r="AA1397">
        <v>29</v>
      </c>
      <c r="AB1397">
        <v>64</v>
      </c>
      <c r="AC1397" s="5">
        <v>0.12831999999999999</v>
      </c>
      <c r="AD1397" t="s">
        <v>1202</v>
      </c>
      <c r="AE1397" s="5">
        <f t="shared" si="129"/>
        <v>10.24</v>
      </c>
      <c r="AF1397" s="56">
        <f t="shared" si="130"/>
        <v>3.515616438356164E-4</v>
      </c>
      <c r="AG1397">
        <f>AC1397*'2022 EMP Fac Data Metro DC-NoVA'!$AK$36</f>
        <v>0.11731811064142615</v>
      </c>
      <c r="AH1397">
        <f t="shared" si="131"/>
        <v>3.2141948120938672E-4</v>
      </c>
      <c r="AI1397">
        <f>AC1397*'2022 EMP Fac Data Metro DC-NoVA'!$AL$36</f>
        <v>0.11809423535112197</v>
      </c>
      <c r="AJ1397">
        <f t="shared" si="132"/>
        <v>3.2354585027704648E-4</v>
      </c>
      <c r="AK1397" s="57" t="s">
        <v>1355</v>
      </c>
    </row>
    <row r="1398" spans="1:37" ht="86.4" x14ac:dyDescent="0.3">
      <c r="A1398" t="s">
        <v>1354</v>
      </c>
      <c r="B1398">
        <v>2022</v>
      </c>
      <c r="C1398">
        <v>73233</v>
      </c>
      <c r="D1398">
        <v>21505011</v>
      </c>
      <c r="E1398" s="1" t="s">
        <v>81</v>
      </c>
      <c r="F1398" s="1" t="s">
        <v>41</v>
      </c>
      <c r="G1398" s="49">
        <v>107</v>
      </c>
      <c r="H1398" t="s">
        <v>83</v>
      </c>
      <c r="I1398">
        <v>2</v>
      </c>
      <c r="J1398">
        <v>2</v>
      </c>
      <c r="K1398" s="1" t="s">
        <v>87</v>
      </c>
      <c r="L1398">
        <v>2</v>
      </c>
      <c r="M1398">
        <v>2</v>
      </c>
      <c r="N1398">
        <v>1</v>
      </c>
      <c r="O1398">
        <v>2</v>
      </c>
      <c r="P1398">
        <v>64</v>
      </c>
      <c r="Q1398">
        <v>1</v>
      </c>
      <c r="R1398" s="50" t="s">
        <v>46</v>
      </c>
      <c r="S1398" s="1" t="s">
        <v>89</v>
      </c>
      <c r="T1398">
        <v>20200102</v>
      </c>
      <c r="U1398" s="53" t="s">
        <v>33</v>
      </c>
      <c r="V1398" s="53" t="s">
        <v>33</v>
      </c>
      <c r="W1398" s="53" t="s">
        <v>30</v>
      </c>
      <c r="X1398">
        <v>20</v>
      </c>
      <c r="Y1398">
        <v>32</v>
      </c>
      <c r="Z1398">
        <v>19</v>
      </c>
      <c r="AA1398">
        <v>29</v>
      </c>
      <c r="AB1398">
        <v>64</v>
      </c>
      <c r="AC1398" s="5">
        <v>8.9599999999999992E-3</v>
      </c>
      <c r="AD1398" t="s">
        <v>1202</v>
      </c>
      <c r="AE1398" s="5">
        <f t="shared" si="129"/>
        <v>10.24</v>
      </c>
      <c r="AF1398" s="56">
        <f t="shared" si="130"/>
        <v>2.4547945205479452E-5</v>
      </c>
      <c r="AG1398">
        <f>AC1398*'2022 EMP Fac Data Metro DC-NoVA'!$AN$36</f>
        <v>8.1917882742142713E-3</v>
      </c>
      <c r="AH1398">
        <f t="shared" si="131"/>
        <v>2.2443255545792526E-5</v>
      </c>
      <c r="AI1398">
        <f>AC1398*'2022 EMP Fac Data Metro DC-NoVA'!$AO$36</f>
        <v>8.2459815207765637E-3</v>
      </c>
      <c r="AJ1398">
        <f t="shared" si="132"/>
        <v>2.2591730193908394E-5</v>
      </c>
      <c r="AK1398" s="57" t="s">
        <v>1355</v>
      </c>
    </row>
    <row r="1399" spans="1:37" ht="86.4" x14ac:dyDescent="0.3">
      <c r="A1399" t="s">
        <v>1354</v>
      </c>
      <c r="B1399">
        <v>2022</v>
      </c>
      <c r="C1399">
        <v>73233</v>
      </c>
      <c r="D1399">
        <v>21505011</v>
      </c>
      <c r="E1399" s="1" t="s">
        <v>81</v>
      </c>
      <c r="F1399" s="1" t="s">
        <v>41</v>
      </c>
      <c r="G1399" s="49">
        <v>107</v>
      </c>
      <c r="H1399" t="s">
        <v>83</v>
      </c>
      <c r="I1399">
        <v>2</v>
      </c>
      <c r="J1399">
        <v>2</v>
      </c>
      <c r="K1399" s="1" t="s">
        <v>87</v>
      </c>
      <c r="L1399">
        <v>2</v>
      </c>
      <c r="M1399">
        <v>2</v>
      </c>
      <c r="N1399">
        <v>1</v>
      </c>
      <c r="O1399">
        <v>2</v>
      </c>
      <c r="P1399">
        <v>64</v>
      </c>
      <c r="Q1399">
        <v>1</v>
      </c>
      <c r="R1399" s="50" t="s">
        <v>46</v>
      </c>
      <c r="S1399" s="1" t="s">
        <v>89</v>
      </c>
      <c r="T1399">
        <v>20200102</v>
      </c>
      <c r="U1399" s="53" t="s">
        <v>33</v>
      </c>
      <c r="V1399" s="53" t="s">
        <v>33</v>
      </c>
      <c r="W1399" s="53" t="s">
        <v>31</v>
      </c>
      <c r="X1399">
        <v>20</v>
      </c>
      <c r="Y1399">
        <v>32</v>
      </c>
      <c r="Z1399">
        <v>19</v>
      </c>
      <c r="AA1399">
        <v>29</v>
      </c>
      <c r="AB1399">
        <v>64</v>
      </c>
      <c r="AC1399" s="5">
        <v>1.408E-3</v>
      </c>
      <c r="AD1399" t="s">
        <v>1202</v>
      </c>
      <c r="AE1399" s="5">
        <f t="shared" si="129"/>
        <v>10.24</v>
      </c>
      <c r="AF1399" s="56">
        <f t="shared" si="130"/>
        <v>3.8575342465753427E-6</v>
      </c>
      <c r="AG1399">
        <f>AC1399*'2022 EMP Fac Data Metro DC-NoVA'!$AN$36</f>
        <v>1.2872810145193856E-3</v>
      </c>
      <c r="AH1399">
        <f t="shared" si="131"/>
        <v>3.5267973000531117E-6</v>
      </c>
      <c r="AI1399">
        <f>AC1399*'2022 EMP Fac Data Metro DC-NoVA'!$AO$36</f>
        <v>1.2957970961220316E-3</v>
      </c>
      <c r="AJ1399">
        <f t="shared" si="132"/>
        <v>3.5501290304713194E-6</v>
      </c>
      <c r="AK1399" s="57" t="s">
        <v>1355</v>
      </c>
    </row>
    <row r="1400" spans="1:37" ht="86.4" x14ac:dyDescent="0.3">
      <c r="A1400" t="s">
        <v>1354</v>
      </c>
      <c r="B1400">
        <v>2022</v>
      </c>
      <c r="C1400">
        <v>73233</v>
      </c>
      <c r="D1400">
        <v>21505011</v>
      </c>
      <c r="E1400" s="1" t="s">
        <v>81</v>
      </c>
      <c r="F1400" s="1" t="s">
        <v>41</v>
      </c>
      <c r="G1400" s="49">
        <v>107</v>
      </c>
      <c r="H1400" t="s">
        <v>83</v>
      </c>
      <c r="I1400">
        <v>2</v>
      </c>
      <c r="J1400">
        <v>2</v>
      </c>
      <c r="K1400" s="1" t="s">
        <v>87</v>
      </c>
      <c r="L1400">
        <v>2</v>
      </c>
      <c r="M1400">
        <v>2</v>
      </c>
      <c r="N1400">
        <v>1</v>
      </c>
      <c r="O1400">
        <v>2</v>
      </c>
      <c r="P1400">
        <v>64</v>
      </c>
      <c r="Q1400">
        <v>1</v>
      </c>
      <c r="R1400" s="50" t="s">
        <v>46</v>
      </c>
      <c r="S1400" s="1" t="s">
        <v>89</v>
      </c>
      <c r="T1400">
        <v>20200102</v>
      </c>
      <c r="U1400" s="53" t="s">
        <v>33</v>
      </c>
      <c r="V1400" s="53" t="s">
        <v>33</v>
      </c>
      <c r="W1400" s="53" t="s">
        <v>32</v>
      </c>
      <c r="X1400">
        <v>20</v>
      </c>
      <c r="Y1400">
        <v>32</v>
      </c>
      <c r="Z1400">
        <v>19</v>
      </c>
      <c r="AA1400">
        <v>29</v>
      </c>
      <c r="AB1400">
        <v>64</v>
      </c>
      <c r="AC1400" s="5">
        <v>2.8160000000000001E-2</v>
      </c>
      <c r="AD1400" t="s">
        <v>1202</v>
      </c>
      <c r="AE1400" s="5">
        <f t="shared" si="129"/>
        <v>10.24</v>
      </c>
      <c r="AF1400" s="56">
        <f t="shared" si="130"/>
        <v>7.7150684931506848E-5</v>
      </c>
      <c r="AG1400">
        <f>AC1400*'2022 EMP Fac Data Metro DC-NoVA'!$AT$36</f>
        <v>2.574562029038777E-2</v>
      </c>
      <c r="AH1400">
        <f t="shared" si="131"/>
        <v>7.0535946001062372E-5</v>
      </c>
      <c r="AI1400">
        <f>AC1400*'2022 EMP Fac Data Metro DC-NoVA'!$AU$36</f>
        <v>2.5915941922440726E-2</v>
      </c>
      <c r="AJ1400">
        <f t="shared" si="132"/>
        <v>7.1002580609426648E-5</v>
      </c>
      <c r="AK1400" s="57" t="s">
        <v>1355</v>
      </c>
    </row>
    <row r="1401" spans="1:37" ht="86.4" x14ac:dyDescent="0.3">
      <c r="A1401" t="s">
        <v>1354</v>
      </c>
      <c r="B1401">
        <v>2022</v>
      </c>
      <c r="C1401">
        <v>73233</v>
      </c>
      <c r="D1401">
        <v>21505011</v>
      </c>
      <c r="E1401" s="1" t="s">
        <v>81</v>
      </c>
      <c r="F1401" s="1" t="s">
        <v>41</v>
      </c>
      <c r="G1401" s="49">
        <v>107</v>
      </c>
      <c r="H1401" t="s">
        <v>83</v>
      </c>
      <c r="I1401">
        <v>2</v>
      </c>
      <c r="J1401">
        <v>2</v>
      </c>
      <c r="K1401" s="1" t="s">
        <v>87</v>
      </c>
      <c r="L1401">
        <v>2</v>
      </c>
      <c r="M1401">
        <v>2</v>
      </c>
      <c r="N1401">
        <v>1</v>
      </c>
      <c r="O1401">
        <v>2</v>
      </c>
      <c r="P1401">
        <v>64</v>
      </c>
      <c r="Q1401">
        <v>2</v>
      </c>
      <c r="R1401">
        <v>2</v>
      </c>
      <c r="S1401" s="1" t="s">
        <v>88</v>
      </c>
      <c r="T1401">
        <v>20200102</v>
      </c>
      <c r="U1401" s="53" t="s">
        <v>33</v>
      </c>
      <c r="V1401" s="53" t="s">
        <v>33</v>
      </c>
      <c r="W1401" s="53" t="s">
        <v>28</v>
      </c>
      <c r="X1401">
        <v>19</v>
      </c>
      <c r="Y1401">
        <v>23</v>
      </c>
      <c r="Z1401">
        <v>27</v>
      </c>
      <c r="AA1401">
        <v>31</v>
      </c>
      <c r="AB1401">
        <v>45.7</v>
      </c>
      <c r="AC1401" s="5">
        <v>7.4262499999999995E-2</v>
      </c>
      <c r="AD1401" t="s">
        <v>1202</v>
      </c>
      <c r="AE1401" s="5">
        <f t="shared" si="129"/>
        <v>7.36</v>
      </c>
      <c r="AF1401" s="56">
        <f t="shared" si="130"/>
        <v>2.0345890410958904E-4</v>
      </c>
      <c r="AG1401">
        <f>AC1401*'2022 EMP Fac Data Metro DC-NoVA'!$AE$36</f>
        <v>6.7895388026098347E-2</v>
      </c>
      <c r="AH1401">
        <f t="shared" si="131"/>
        <v>1.8601476171533794E-4</v>
      </c>
      <c r="AI1401">
        <f>AC1401*'2022 EMP Fac Data Metro DC-NoVA'!$AF$36</f>
        <v>6.8344553871280397E-2</v>
      </c>
      <c r="AJ1401">
        <f t="shared" si="132"/>
        <v>1.8724535307200111E-4</v>
      </c>
      <c r="AK1401" s="57" t="s">
        <v>1355</v>
      </c>
    </row>
    <row r="1402" spans="1:37" ht="86.4" x14ac:dyDescent="0.3">
      <c r="A1402" t="s">
        <v>1354</v>
      </c>
      <c r="B1402">
        <v>2022</v>
      </c>
      <c r="C1402">
        <v>73233</v>
      </c>
      <c r="D1402">
        <v>21505011</v>
      </c>
      <c r="E1402" s="1" t="s">
        <v>81</v>
      </c>
      <c r="F1402" s="1" t="s">
        <v>41</v>
      </c>
      <c r="G1402" s="49">
        <v>107</v>
      </c>
      <c r="H1402" t="s">
        <v>83</v>
      </c>
      <c r="I1402">
        <v>2</v>
      </c>
      <c r="J1402">
        <v>2</v>
      </c>
      <c r="K1402" s="1" t="s">
        <v>87</v>
      </c>
      <c r="L1402">
        <v>2</v>
      </c>
      <c r="M1402">
        <v>2</v>
      </c>
      <c r="N1402">
        <v>1</v>
      </c>
      <c r="O1402">
        <v>2</v>
      </c>
      <c r="P1402">
        <v>64</v>
      </c>
      <c r="Q1402">
        <v>2</v>
      </c>
      <c r="R1402">
        <v>2</v>
      </c>
      <c r="S1402" s="1" t="s">
        <v>88</v>
      </c>
      <c r="T1402">
        <v>20200102</v>
      </c>
      <c r="U1402" s="53" t="s">
        <v>33</v>
      </c>
      <c r="V1402" s="53" t="s">
        <v>33</v>
      </c>
      <c r="W1402" s="53" t="s">
        <v>29</v>
      </c>
      <c r="X1402">
        <v>19</v>
      </c>
      <c r="Y1402">
        <v>23</v>
      </c>
      <c r="Z1402">
        <v>27</v>
      </c>
      <c r="AA1402">
        <v>31</v>
      </c>
      <c r="AB1402">
        <v>45.7</v>
      </c>
      <c r="AC1402" s="5">
        <v>0.91605650000000005</v>
      </c>
      <c r="AD1402" t="s">
        <v>1202</v>
      </c>
      <c r="AE1402" s="5">
        <f t="shared" si="129"/>
        <v>7.36</v>
      </c>
      <c r="AF1402" s="56">
        <f t="shared" si="130"/>
        <v>2.5097438356164385E-3</v>
      </c>
      <c r="AG1402">
        <f>AC1402*'2022 EMP Fac Data Metro DC-NoVA'!$AK$36</f>
        <v>0.83751572491269966</v>
      </c>
      <c r="AH1402">
        <f t="shared" si="131"/>
        <v>2.2945636298978074E-3</v>
      </c>
      <c r="AI1402">
        <f>AC1402*'2022 EMP Fac Data Metro DC-NoVA'!$AL$36</f>
        <v>0.84305635836911685</v>
      </c>
      <c r="AJ1402">
        <f t="shared" si="132"/>
        <v>2.3097434475866218E-3</v>
      </c>
      <c r="AK1402" s="57" t="s">
        <v>1355</v>
      </c>
    </row>
    <row r="1403" spans="1:37" ht="86.4" x14ac:dyDescent="0.3">
      <c r="A1403" t="s">
        <v>1354</v>
      </c>
      <c r="B1403">
        <v>2022</v>
      </c>
      <c r="C1403">
        <v>73233</v>
      </c>
      <c r="D1403">
        <v>21505011</v>
      </c>
      <c r="E1403" s="1" t="s">
        <v>81</v>
      </c>
      <c r="F1403" s="1" t="s">
        <v>41</v>
      </c>
      <c r="G1403" s="49">
        <v>107</v>
      </c>
      <c r="H1403" t="s">
        <v>83</v>
      </c>
      <c r="I1403">
        <v>2</v>
      </c>
      <c r="J1403">
        <v>2</v>
      </c>
      <c r="K1403" s="1" t="s">
        <v>87</v>
      </c>
      <c r="L1403">
        <v>2</v>
      </c>
      <c r="M1403">
        <v>2</v>
      </c>
      <c r="N1403">
        <v>1</v>
      </c>
      <c r="O1403">
        <v>2</v>
      </c>
      <c r="P1403">
        <v>64</v>
      </c>
      <c r="Q1403">
        <v>2</v>
      </c>
      <c r="R1403">
        <v>2</v>
      </c>
      <c r="S1403" s="1" t="s">
        <v>88</v>
      </c>
      <c r="T1403">
        <v>20200102</v>
      </c>
      <c r="U1403" s="53" t="s">
        <v>33</v>
      </c>
      <c r="V1403" s="53" t="s">
        <v>33</v>
      </c>
      <c r="W1403" s="53" t="s">
        <v>30</v>
      </c>
      <c r="X1403">
        <v>19</v>
      </c>
      <c r="Y1403">
        <v>23</v>
      </c>
      <c r="Z1403">
        <v>27</v>
      </c>
      <c r="AA1403">
        <v>31</v>
      </c>
      <c r="AB1403">
        <v>45.7</v>
      </c>
      <c r="AC1403" s="5">
        <v>6.398E-3</v>
      </c>
      <c r="AD1403" t="s">
        <v>1202</v>
      </c>
      <c r="AE1403" s="5">
        <f t="shared" si="129"/>
        <v>7.36</v>
      </c>
      <c r="AF1403" s="56">
        <f t="shared" si="130"/>
        <v>1.7528767123287672E-5</v>
      </c>
      <c r="AG1403">
        <f>AC1403*'2022 EMP Fac Data Metro DC-NoVA'!$AN$36</f>
        <v>5.8494488145561284E-3</v>
      </c>
      <c r="AH1403">
        <f t="shared" si="131"/>
        <v>1.6025887163167476E-5</v>
      </c>
      <c r="AI1403">
        <f>AC1403*'2022 EMP Fac Data Metro DC-NoVA'!$AO$36</f>
        <v>5.8881461796795155E-3</v>
      </c>
      <c r="AJ1403">
        <f t="shared" si="132"/>
        <v>1.6131907341587713E-5</v>
      </c>
      <c r="AK1403" s="57" t="s">
        <v>1355</v>
      </c>
    </row>
    <row r="1404" spans="1:37" ht="86.4" x14ac:dyDescent="0.3">
      <c r="A1404" t="s">
        <v>1354</v>
      </c>
      <c r="B1404">
        <v>2022</v>
      </c>
      <c r="C1404">
        <v>73233</v>
      </c>
      <c r="D1404">
        <v>21505011</v>
      </c>
      <c r="E1404" s="1" t="s">
        <v>81</v>
      </c>
      <c r="F1404" s="1" t="s">
        <v>41</v>
      </c>
      <c r="G1404" s="49">
        <v>107</v>
      </c>
      <c r="H1404" t="s">
        <v>83</v>
      </c>
      <c r="I1404">
        <v>2</v>
      </c>
      <c r="J1404">
        <v>2</v>
      </c>
      <c r="K1404" s="1" t="s">
        <v>87</v>
      </c>
      <c r="L1404">
        <v>2</v>
      </c>
      <c r="M1404">
        <v>2</v>
      </c>
      <c r="N1404">
        <v>1</v>
      </c>
      <c r="O1404">
        <v>2</v>
      </c>
      <c r="P1404">
        <v>64</v>
      </c>
      <c r="Q1404">
        <v>2</v>
      </c>
      <c r="R1404">
        <v>2</v>
      </c>
      <c r="S1404" s="1" t="s">
        <v>88</v>
      </c>
      <c r="T1404">
        <v>20200102</v>
      </c>
      <c r="U1404" s="53" t="s">
        <v>33</v>
      </c>
      <c r="V1404" s="53" t="s">
        <v>33</v>
      </c>
      <c r="W1404" s="53" t="s">
        <v>31</v>
      </c>
      <c r="X1404">
        <v>19</v>
      </c>
      <c r="Y1404">
        <v>23</v>
      </c>
      <c r="Z1404">
        <v>27</v>
      </c>
      <c r="AA1404">
        <v>31</v>
      </c>
      <c r="AB1404">
        <v>45.7</v>
      </c>
      <c r="AC1404" s="5">
        <v>1.0054E-3</v>
      </c>
      <c r="AD1404" t="s">
        <v>1202</v>
      </c>
      <c r="AE1404" s="5">
        <f t="shared" si="129"/>
        <v>7.36</v>
      </c>
      <c r="AF1404" s="56">
        <f t="shared" si="130"/>
        <v>2.7545205479452055E-6</v>
      </c>
      <c r="AG1404">
        <f>AC1404*'2022 EMP Fac Data Metro DC-NoVA'!$AN$36</f>
        <v>9.1919909943024886E-4</v>
      </c>
      <c r="AH1404">
        <f t="shared" si="131"/>
        <v>2.518353697069175E-6</v>
      </c>
      <c r="AI1404">
        <f>AC1404*'2022 EMP Fac Data Metro DC-NoVA'!$AO$36</f>
        <v>9.2528011394963825E-4</v>
      </c>
      <c r="AJ1404">
        <f t="shared" si="132"/>
        <v>2.5350140108209266E-6</v>
      </c>
      <c r="AK1404" s="57" t="s">
        <v>1355</v>
      </c>
    </row>
    <row r="1405" spans="1:37" ht="86.4" x14ac:dyDescent="0.3">
      <c r="A1405" t="s">
        <v>1354</v>
      </c>
      <c r="B1405">
        <v>2022</v>
      </c>
      <c r="C1405">
        <v>73233</v>
      </c>
      <c r="D1405">
        <v>21505011</v>
      </c>
      <c r="E1405" s="1" t="s">
        <v>81</v>
      </c>
      <c r="F1405" s="1" t="s">
        <v>41</v>
      </c>
      <c r="G1405" s="49">
        <v>107</v>
      </c>
      <c r="H1405" t="s">
        <v>83</v>
      </c>
      <c r="I1405">
        <v>2</v>
      </c>
      <c r="J1405">
        <v>2</v>
      </c>
      <c r="K1405" s="1" t="s">
        <v>87</v>
      </c>
      <c r="L1405">
        <v>2</v>
      </c>
      <c r="M1405">
        <v>2</v>
      </c>
      <c r="N1405">
        <v>1</v>
      </c>
      <c r="O1405">
        <v>2</v>
      </c>
      <c r="P1405">
        <v>64</v>
      </c>
      <c r="Q1405">
        <v>2</v>
      </c>
      <c r="R1405">
        <v>2</v>
      </c>
      <c r="S1405" s="1" t="s">
        <v>88</v>
      </c>
      <c r="T1405">
        <v>20200102</v>
      </c>
      <c r="U1405" s="53" t="s">
        <v>33</v>
      </c>
      <c r="V1405" s="53" t="s">
        <v>33</v>
      </c>
      <c r="W1405" s="53" t="s">
        <v>32</v>
      </c>
      <c r="X1405">
        <v>19</v>
      </c>
      <c r="Y1405">
        <v>23</v>
      </c>
      <c r="Z1405">
        <v>27</v>
      </c>
      <c r="AA1405">
        <v>31</v>
      </c>
      <c r="AB1405">
        <v>45.7</v>
      </c>
      <c r="AC1405" s="5">
        <v>2.0108000000000001E-2</v>
      </c>
      <c r="AD1405" t="s">
        <v>1202</v>
      </c>
      <c r="AE1405" s="5">
        <f t="shared" si="129"/>
        <v>7.36</v>
      </c>
      <c r="AF1405" s="56">
        <f t="shared" si="130"/>
        <v>5.509041095890411E-5</v>
      </c>
      <c r="AG1405">
        <f>AC1405*'2022 EMP Fac Data Metro DC-NoVA'!$AT$36</f>
        <v>1.8383981988605018E-2</v>
      </c>
      <c r="AH1405">
        <f t="shared" si="131"/>
        <v>5.0367073941383602E-5</v>
      </c>
      <c r="AI1405">
        <f>AC1405*'2022 EMP Fac Data Metro DC-NoVA'!$AU$36</f>
        <v>1.8505602278992832E-2</v>
      </c>
      <c r="AJ1405">
        <f t="shared" si="132"/>
        <v>5.0700280216418719E-5</v>
      </c>
      <c r="AK1405" s="57" t="s">
        <v>1355</v>
      </c>
    </row>
    <row r="1406" spans="1:37" ht="86.4" x14ac:dyDescent="0.3">
      <c r="A1406" t="s">
        <v>1354</v>
      </c>
      <c r="B1406">
        <v>2022</v>
      </c>
      <c r="C1406">
        <v>73233</v>
      </c>
      <c r="D1406">
        <v>21505011</v>
      </c>
      <c r="E1406" s="1" t="s">
        <v>81</v>
      </c>
      <c r="F1406" s="1" t="s">
        <v>41</v>
      </c>
      <c r="G1406" s="49">
        <v>107</v>
      </c>
      <c r="H1406" t="s">
        <v>83</v>
      </c>
      <c r="I1406">
        <v>3</v>
      </c>
      <c r="J1406">
        <v>3</v>
      </c>
      <c r="K1406" s="1" t="s">
        <v>90</v>
      </c>
      <c r="L1406">
        <v>3</v>
      </c>
      <c r="M1406">
        <v>3</v>
      </c>
      <c r="N1406">
        <v>1</v>
      </c>
      <c r="O1406">
        <v>1</v>
      </c>
      <c r="P1406">
        <v>100</v>
      </c>
      <c r="Q1406">
        <v>1</v>
      </c>
      <c r="R1406">
        <v>1</v>
      </c>
      <c r="S1406" s="1" t="s">
        <v>91</v>
      </c>
      <c r="T1406">
        <v>20200102</v>
      </c>
      <c r="U1406" s="53" t="s">
        <v>33</v>
      </c>
      <c r="V1406" s="53" t="s">
        <v>33</v>
      </c>
      <c r="W1406" s="53" t="s">
        <v>28</v>
      </c>
      <c r="X1406">
        <v>44</v>
      </c>
      <c r="Y1406">
        <v>15</v>
      </c>
      <c r="Z1406">
        <v>23</v>
      </c>
      <c r="AA1406">
        <v>18</v>
      </c>
      <c r="AB1406">
        <v>67</v>
      </c>
      <c r="AC1406" s="5">
        <v>7.4370000000000006E-2</v>
      </c>
      <c r="AD1406" t="s">
        <v>1202</v>
      </c>
      <c r="AE1406" s="5">
        <f t="shared" si="129"/>
        <v>15</v>
      </c>
      <c r="AF1406" s="56">
        <f t="shared" si="130"/>
        <v>2.0375342465753427E-4</v>
      </c>
      <c r="AG1406">
        <f>AC1406*'2022 EMP Fac Data Metro DC-NoVA'!$AE$36</f>
        <v>6.7993671200147252E-2</v>
      </c>
      <c r="AH1406">
        <f t="shared" si="131"/>
        <v>1.8628403068533494E-4</v>
      </c>
      <c r="AI1406">
        <f>AC1406*'2022 EMP Fac Data Metro DC-NoVA'!$AF$36</f>
        <v>6.8443487243320986E-2</v>
      </c>
      <c r="AJ1406">
        <f t="shared" si="132"/>
        <v>1.8751640340635887E-4</v>
      </c>
      <c r="AK1406" s="57" t="s">
        <v>1355</v>
      </c>
    </row>
    <row r="1407" spans="1:37" ht="86.4" x14ac:dyDescent="0.3">
      <c r="A1407" t="s">
        <v>1354</v>
      </c>
      <c r="B1407">
        <v>2022</v>
      </c>
      <c r="C1407">
        <v>73233</v>
      </c>
      <c r="D1407">
        <v>21505011</v>
      </c>
      <c r="E1407" s="1" t="s">
        <v>81</v>
      </c>
      <c r="F1407" s="1" t="s">
        <v>41</v>
      </c>
      <c r="G1407" s="49">
        <v>107</v>
      </c>
      <c r="H1407" t="s">
        <v>83</v>
      </c>
      <c r="I1407">
        <v>3</v>
      </c>
      <c r="J1407">
        <v>3</v>
      </c>
      <c r="K1407" s="1" t="s">
        <v>90</v>
      </c>
      <c r="L1407">
        <v>3</v>
      </c>
      <c r="M1407">
        <v>3</v>
      </c>
      <c r="N1407">
        <v>1</v>
      </c>
      <c r="O1407">
        <v>1</v>
      </c>
      <c r="P1407">
        <v>100</v>
      </c>
      <c r="Q1407">
        <v>1</v>
      </c>
      <c r="R1407">
        <v>1</v>
      </c>
      <c r="S1407" s="1" t="s">
        <v>91</v>
      </c>
      <c r="T1407">
        <v>20200102</v>
      </c>
      <c r="U1407" s="53" t="s">
        <v>33</v>
      </c>
      <c r="V1407" s="53" t="s">
        <v>33</v>
      </c>
      <c r="W1407" s="53" t="s">
        <v>29</v>
      </c>
      <c r="X1407">
        <v>44</v>
      </c>
      <c r="Y1407">
        <v>15</v>
      </c>
      <c r="Z1407">
        <v>23</v>
      </c>
      <c r="AA1407">
        <v>18</v>
      </c>
      <c r="AB1407">
        <v>67</v>
      </c>
      <c r="AC1407" s="5">
        <v>0.51858000000000004</v>
      </c>
      <c r="AD1407" t="s">
        <v>1202</v>
      </c>
      <c r="AE1407" s="5">
        <f t="shared" si="129"/>
        <v>15</v>
      </c>
      <c r="AF1407" s="56">
        <f t="shared" si="130"/>
        <v>1.4207671232876714E-3</v>
      </c>
      <c r="AG1407">
        <f>AC1407*'2022 EMP Fac Data Metro DC-NoVA'!$AK$36</f>
        <v>0.47411803161183591</v>
      </c>
      <c r="AH1407">
        <f t="shared" si="131"/>
        <v>1.298953511265304E-3</v>
      </c>
      <c r="AI1407">
        <f>AC1407*'2022 EMP Fac Data Metro DC-NoVA'!$AL$36</f>
        <v>0.4772545867236973</v>
      </c>
      <c r="AJ1407">
        <f t="shared" si="132"/>
        <v>1.3075468129416367E-3</v>
      </c>
      <c r="AK1407" s="57" t="s">
        <v>1355</v>
      </c>
    </row>
    <row r="1408" spans="1:37" ht="86.4" x14ac:dyDescent="0.3">
      <c r="A1408" t="s">
        <v>1354</v>
      </c>
      <c r="B1408">
        <v>2022</v>
      </c>
      <c r="C1408">
        <v>73233</v>
      </c>
      <c r="D1408">
        <v>21505011</v>
      </c>
      <c r="E1408" s="1" t="s">
        <v>81</v>
      </c>
      <c r="F1408" s="1" t="s">
        <v>41</v>
      </c>
      <c r="G1408" s="49">
        <v>107</v>
      </c>
      <c r="H1408" t="s">
        <v>83</v>
      </c>
      <c r="I1408">
        <v>3</v>
      </c>
      <c r="J1408">
        <v>3</v>
      </c>
      <c r="K1408" s="1" t="s">
        <v>90</v>
      </c>
      <c r="L1408">
        <v>3</v>
      </c>
      <c r="M1408">
        <v>3</v>
      </c>
      <c r="N1408">
        <v>1</v>
      </c>
      <c r="O1408">
        <v>1</v>
      </c>
      <c r="P1408">
        <v>100</v>
      </c>
      <c r="Q1408">
        <v>1</v>
      </c>
      <c r="R1408">
        <v>1</v>
      </c>
      <c r="S1408" s="1" t="s">
        <v>91</v>
      </c>
      <c r="T1408">
        <v>20200102</v>
      </c>
      <c r="U1408" s="53" t="s">
        <v>33</v>
      </c>
      <c r="V1408" s="53" t="s">
        <v>33</v>
      </c>
      <c r="W1408" s="53" t="s">
        <v>30</v>
      </c>
      <c r="X1408">
        <v>44</v>
      </c>
      <c r="Y1408">
        <v>15</v>
      </c>
      <c r="Z1408">
        <v>23</v>
      </c>
      <c r="AA1408">
        <v>18</v>
      </c>
      <c r="AB1408">
        <v>67</v>
      </c>
      <c r="AC1408" s="5">
        <v>1.206E-2</v>
      </c>
      <c r="AD1408" t="s">
        <v>1202</v>
      </c>
      <c r="AE1408" s="5">
        <f t="shared" si="129"/>
        <v>15</v>
      </c>
      <c r="AF1408" s="56">
        <f t="shared" si="130"/>
        <v>3.3041095890410959E-5</v>
      </c>
      <c r="AG1408">
        <f>AC1408*'2022 EMP Fac Data Metro DC-NoVA'!$AN$36</f>
        <v>1.1026000735158942E-2</v>
      </c>
      <c r="AH1408">
        <f t="shared" si="131"/>
        <v>3.0208221192216279E-5</v>
      </c>
      <c r="AI1408">
        <f>AC1408*'2022 EMP Fac Data Metro DC-NoVA'!$AO$36</f>
        <v>1.1098943877295242E-2</v>
      </c>
      <c r="AJ1408">
        <f t="shared" si="132"/>
        <v>3.0408065417247236E-5</v>
      </c>
      <c r="AK1408" s="57" t="s">
        <v>1355</v>
      </c>
    </row>
    <row r="1409" spans="1:37" ht="86.4" x14ac:dyDescent="0.3">
      <c r="A1409" t="s">
        <v>1354</v>
      </c>
      <c r="B1409">
        <v>2022</v>
      </c>
      <c r="C1409">
        <v>73233</v>
      </c>
      <c r="D1409">
        <v>21505011</v>
      </c>
      <c r="E1409" s="1" t="s">
        <v>81</v>
      </c>
      <c r="F1409" s="1" t="s">
        <v>41</v>
      </c>
      <c r="G1409" s="49">
        <v>107</v>
      </c>
      <c r="H1409" t="s">
        <v>83</v>
      </c>
      <c r="I1409">
        <v>3</v>
      </c>
      <c r="J1409">
        <v>3</v>
      </c>
      <c r="K1409" s="1" t="s">
        <v>90</v>
      </c>
      <c r="L1409">
        <v>3</v>
      </c>
      <c r="M1409">
        <v>3</v>
      </c>
      <c r="N1409">
        <v>1</v>
      </c>
      <c r="O1409">
        <v>1</v>
      </c>
      <c r="P1409">
        <v>100</v>
      </c>
      <c r="Q1409">
        <v>1</v>
      </c>
      <c r="R1409">
        <v>1</v>
      </c>
      <c r="S1409" s="1" t="s">
        <v>91</v>
      </c>
      <c r="T1409">
        <v>20200102</v>
      </c>
      <c r="U1409" s="53" t="s">
        <v>33</v>
      </c>
      <c r="V1409" s="53" t="s">
        <v>33</v>
      </c>
      <c r="W1409" s="53" t="s">
        <v>31</v>
      </c>
      <c r="X1409">
        <v>44</v>
      </c>
      <c r="Y1409">
        <v>15</v>
      </c>
      <c r="Z1409">
        <v>23</v>
      </c>
      <c r="AA1409">
        <v>18</v>
      </c>
      <c r="AB1409">
        <v>67</v>
      </c>
      <c r="AC1409" s="5">
        <v>4.6900000000000002E-4</v>
      </c>
      <c r="AD1409" t="s">
        <v>1202</v>
      </c>
      <c r="AE1409" s="5">
        <f t="shared" si="129"/>
        <v>15</v>
      </c>
      <c r="AF1409" s="56">
        <f t="shared" si="130"/>
        <v>1.2849315068493152E-6</v>
      </c>
      <c r="AG1409">
        <f>AC1409*'2022 EMP Fac Data Metro DC-NoVA'!$AN$36</f>
        <v>4.287889174784033E-4</v>
      </c>
      <c r="AH1409">
        <f t="shared" si="131"/>
        <v>1.1747641574750776E-6</v>
      </c>
      <c r="AI1409">
        <f>AC1409*'2022 EMP Fac Data Metro DC-NoVA'!$AO$36</f>
        <v>4.3162559522814833E-4</v>
      </c>
      <c r="AJ1409">
        <f t="shared" si="132"/>
        <v>1.1825358773373926E-6</v>
      </c>
      <c r="AK1409" s="57" t="s">
        <v>1355</v>
      </c>
    </row>
    <row r="1410" spans="1:37" ht="86.4" x14ac:dyDescent="0.3">
      <c r="A1410" t="s">
        <v>1354</v>
      </c>
      <c r="B1410">
        <v>2022</v>
      </c>
      <c r="C1410">
        <v>73233</v>
      </c>
      <c r="D1410">
        <v>21505011</v>
      </c>
      <c r="E1410" s="1" t="s">
        <v>81</v>
      </c>
      <c r="F1410" s="1" t="s">
        <v>41</v>
      </c>
      <c r="G1410" s="49">
        <v>107</v>
      </c>
      <c r="H1410" t="s">
        <v>83</v>
      </c>
      <c r="I1410">
        <v>3</v>
      </c>
      <c r="J1410">
        <v>3</v>
      </c>
      <c r="K1410" s="1" t="s">
        <v>90</v>
      </c>
      <c r="L1410">
        <v>3</v>
      </c>
      <c r="M1410">
        <v>3</v>
      </c>
      <c r="N1410">
        <v>1</v>
      </c>
      <c r="O1410">
        <v>1</v>
      </c>
      <c r="P1410">
        <v>100</v>
      </c>
      <c r="Q1410">
        <v>1</v>
      </c>
      <c r="R1410">
        <v>1</v>
      </c>
      <c r="S1410" s="1" t="s">
        <v>91</v>
      </c>
      <c r="T1410">
        <v>20200102</v>
      </c>
      <c r="U1410" s="53" t="s">
        <v>33</v>
      </c>
      <c r="V1410" s="53" t="s">
        <v>33</v>
      </c>
      <c r="W1410" s="53" t="s">
        <v>32</v>
      </c>
      <c r="X1410">
        <v>44</v>
      </c>
      <c r="Y1410">
        <v>15</v>
      </c>
      <c r="Z1410">
        <v>23</v>
      </c>
      <c r="AA1410">
        <v>18</v>
      </c>
      <c r="AB1410">
        <v>67</v>
      </c>
      <c r="AC1410" s="5">
        <v>1.474E-2</v>
      </c>
      <c r="AD1410" t="s">
        <v>1202</v>
      </c>
      <c r="AE1410" s="5">
        <f t="shared" ref="AE1410:AE1473" si="133">IF(Y1410=0,0,P1410/(O1410*N1410)*Y1410/100)</f>
        <v>15</v>
      </c>
      <c r="AF1410" s="56">
        <f t="shared" ref="AF1410:AF1473" si="134">AC1410/365</f>
        <v>4.0383561643835616E-5</v>
      </c>
      <c r="AG1410">
        <f>AC1410*'2022 EMP Fac Data Metro DC-NoVA'!$AT$36</f>
        <v>1.3476223120749847E-2</v>
      </c>
      <c r="AH1410">
        <f t="shared" ref="AH1410:AH1473" si="135">AG1410*$AF1410/$AC1410</f>
        <v>3.6921159234931089E-5</v>
      </c>
      <c r="AI1410">
        <f>AC1410*'2022 EMP Fac Data Metro DC-NoVA'!$AU$36</f>
        <v>1.3565375850027567E-2</v>
      </c>
      <c r="AJ1410">
        <f t="shared" ref="AJ1410:AJ1473" si="136">AI1410*$AF1410/$AC1410</f>
        <v>3.7165413287746759E-5</v>
      </c>
      <c r="AK1410" s="57" t="s">
        <v>1355</v>
      </c>
    </row>
    <row r="1411" spans="1:37" ht="86.4" x14ac:dyDescent="0.3">
      <c r="A1411" t="s">
        <v>1354</v>
      </c>
      <c r="B1411">
        <v>2022</v>
      </c>
      <c r="C1411">
        <v>73233</v>
      </c>
      <c r="D1411">
        <v>21505011</v>
      </c>
      <c r="E1411" s="1" t="s">
        <v>81</v>
      </c>
      <c r="F1411" s="1" t="s">
        <v>41</v>
      </c>
      <c r="G1411" s="49">
        <v>107</v>
      </c>
      <c r="H1411" t="s">
        <v>83</v>
      </c>
      <c r="I1411">
        <v>3</v>
      </c>
      <c r="J1411">
        <v>3</v>
      </c>
      <c r="K1411" s="1" t="s">
        <v>90</v>
      </c>
      <c r="L1411">
        <v>3</v>
      </c>
      <c r="M1411">
        <v>3</v>
      </c>
      <c r="N1411">
        <v>1</v>
      </c>
      <c r="O1411">
        <v>1</v>
      </c>
      <c r="P1411">
        <v>100</v>
      </c>
      <c r="Q1411">
        <v>2</v>
      </c>
      <c r="R1411">
        <v>2</v>
      </c>
      <c r="S1411" s="1" t="s">
        <v>92</v>
      </c>
      <c r="T1411">
        <v>20200102</v>
      </c>
      <c r="U1411" s="53" t="s">
        <v>33</v>
      </c>
      <c r="V1411" s="53" t="s">
        <v>33</v>
      </c>
      <c r="W1411" s="53" t="s">
        <v>28</v>
      </c>
      <c r="X1411">
        <v>50</v>
      </c>
      <c r="Y1411">
        <v>18</v>
      </c>
      <c r="Z1411">
        <v>17</v>
      </c>
      <c r="AA1411">
        <v>15</v>
      </c>
      <c r="AB1411">
        <v>24</v>
      </c>
      <c r="AC1411" s="5">
        <v>2.0760000000000001E-2</v>
      </c>
      <c r="AD1411" t="s">
        <v>1202</v>
      </c>
      <c r="AE1411" s="5">
        <f t="shared" si="133"/>
        <v>18</v>
      </c>
      <c r="AF1411" s="56">
        <f t="shared" si="134"/>
        <v>5.6876712328767128E-5</v>
      </c>
      <c r="AG1411">
        <f>AC1411*'2022 EMP Fac Data Metro DC-NoVA'!$AE$36</f>
        <v>1.8980080867487654E-2</v>
      </c>
      <c r="AH1411">
        <f t="shared" si="135"/>
        <v>5.2000221554760693E-5</v>
      </c>
      <c r="AI1411">
        <f>AC1411*'2022 EMP Fac Data Metro DC-NoVA'!$AF$36</f>
        <v>1.9105644684299362E-2</v>
      </c>
      <c r="AJ1411">
        <f t="shared" si="136"/>
        <v>5.2344232011779071E-5</v>
      </c>
      <c r="AK1411" s="57" t="s">
        <v>1355</v>
      </c>
    </row>
    <row r="1412" spans="1:37" ht="86.4" x14ac:dyDescent="0.3">
      <c r="A1412" t="s">
        <v>1354</v>
      </c>
      <c r="B1412">
        <v>2022</v>
      </c>
      <c r="C1412">
        <v>73233</v>
      </c>
      <c r="D1412">
        <v>21505011</v>
      </c>
      <c r="E1412" s="1" t="s">
        <v>81</v>
      </c>
      <c r="F1412" s="1" t="s">
        <v>41</v>
      </c>
      <c r="G1412" s="49">
        <v>107</v>
      </c>
      <c r="H1412" t="s">
        <v>83</v>
      </c>
      <c r="I1412">
        <v>3</v>
      </c>
      <c r="J1412">
        <v>3</v>
      </c>
      <c r="K1412" s="1" t="s">
        <v>90</v>
      </c>
      <c r="L1412">
        <v>3</v>
      </c>
      <c r="M1412">
        <v>3</v>
      </c>
      <c r="N1412">
        <v>1</v>
      </c>
      <c r="O1412">
        <v>1</v>
      </c>
      <c r="P1412">
        <v>100</v>
      </c>
      <c r="Q1412">
        <v>2</v>
      </c>
      <c r="R1412">
        <v>2</v>
      </c>
      <c r="S1412" s="1" t="s">
        <v>92</v>
      </c>
      <c r="T1412">
        <v>20200102</v>
      </c>
      <c r="U1412" s="53" t="s">
        <v>33</v>
      </c>
      <c r="V1412" s="53" t="s">
        <v>33</v>
      </c>
      <c r="W1412" s="53" t="s">
        <v>29</v>
      </c>
      <c r="X1412">
        <v>50</v>
      </c>
      <c r="Y1412">
        <v>18</v>
      </c>
      <c r="Z1412">
        <v>17</v>
      </c>
      <c r="AA1412">
        <v>15</v>
      </c>
      <c r="AB1412">
        <v>24</v>
      </c>
      <c r="AC1412" s="5">
        <v>0.17471999999999999</v>
      </c>
      <c r="AD1412" t="s">
        <v>1202</v>
      </c>
      <c r="AE1412" s="5">
        <f t="shared" si="133"/>
        <v>18</v>
      </c>
      <c r="AF1412" s="56">
        <f t="shared" si="134"/>
        <v>4.786849315068493E-4</v>
      </c>
      <c r="AG1412">
        <f>AC1412*'2022 EMP Fac Data Metro DC-NoVA'!$AK$36</f>
        <v>0.15973987134717876</v>
      </c>
      <c r="AH1412">
        <f t="shared" si="135"/>
        <v>4.3764348314295559E-4</v>
      </c>
      <c r="AI1412">
        <f>AC1412*'2022 EMP Fac Data Metro DC-NoVA'!$AL$36</f>
        <v>0.16079663965514363</v>
      </c>
      <c r="AJ1412">
        <f t="shared" si="136"/>
        <v>4.4053873878121543E-4</v>
      </c>
      <c r="AK1412" s="57" t="s">
        <v>1355</v>
      </c>
    </row>
    <row r="1413" spans="1:37" ht="86.4" x14ac:dyDescent="0.3">
      <c r="A1413" t="s">
        <v>1354</v>
      </c>
      <c r="B1413">
        <v>2022</v>
      </c>
      <c r="C1413">
        <v>73233</v>
      </c>
      <c r="D1413">
        <v>21505011</v>
      </c>
      <c r="E1413" s="1" t="s">
        <v>81</v>
      </c>
      <c r="F1413" s="1" t="s">
        <v>41</v>
      </c>
      <c r="G1413" s="49">
        <v>107</v>
      </c>
      <c r="H1413" t="s">
        <v>83</v>
      </c>
      <c r="I1413">
        <v>3</v>
      </c>
      <c r="J1413">
        <v>3</v>
      </c>
      <c r="K1413" s="1" t="s">
        <v>90</v>
      </c>
      <c r="L1413">
        <v>3</v>
      </c>
      <c r="M1413">
        <v>3</v>
      </c>
      <c r="N1413">
        <v>1</v>
      </c>
      <c r="O1413">
        <v>1</v>
      </c>
      <c r="P1413">
        <v>100</v>
      </c>
      <c r="Q1413">
        <v>2</v>
      </c>
      <c r="R1413">
        <v>2</v>
      </c>
      <c r="S1413" s="1" t="s">
        <v>92</v>
      </c>
      <c r="T1413">
        <v>20200102</v>
      </c>
      <c r="U1413" s="53" t="s">
        <v>33</v>
      </c>
      <c r="V1413" s="53" t="s">
        <v>33</v>
      </c>
      <c r="W1413" s="53" t="s">
        <v>30</v>
      </c>
      <c r="X1413">
        <v>50</v>
      </c>
      <c r="Y1413">
        <v>18</v>
      </c>
      <c r="Z1413">
        <v>17</v>
      </c>
      <c r="AA1413">
        <v>15</v>
      </c>
      <c r="AB1413">
        <v>24</v>
      </c>
      <c r="AC1413" s="5">
        <v>3.2399999999999998E-3</v>
      </c>
      <c r="AD1413" t="s">
        <v>1202</v>
      </c>
      <c r="AE1413" s="5">
        <f t="shared" si="133"/>
        <v>18</v>
      </c>
      <c r="AF1413" s="56">
        <f t="shared" si="134"/>
        <v>8.8767123287671229E-6</v>
      </c>
      <c r="AG1413">
        <f>AC1413*'2022 EMP Fac Data Metro DC-NoVA'!$AN$36</f>
        <v>2.962209152729268E-3</v>
      </c>
      <c r="AH1413">
        <f t="shared" si="135"/>
        <v>8.1156415143267619E-6</v>
      </c>
      <c r="AI1413">
        <f>AC1413*'2022 EMP Fac Data Metro DC-NoVA'!$AO$36</f>
        <v>2.9818058177808111E-3</v>
      </c>
      <c r="AJ1413">
        <f t="shared" si="136"/>
        <v>8.1693310076186595E-6</v>
      </c>
      <c r="AK1413" s="57" t="s">
        <v>1355</v>
      </c>
    </row>
    <row r="1414" spans="1:37" ht="86.4" x14ac:dyDescent="0.3">
      <c r="A1414" t="s">
        <v>1354</v>
      </c>
      <c r="B1414">
        <v>2022</v>
      </c>
      <c r="C1414">
        <v>73233</v>
      </c>
      <c r="D1414">
        <v>21505011</v>
      </c>
      <c r="E1414" s="1" t="s">
        <v>81</v>
      </c>
      <c r="F1414" s="1" t="s">
        <v>41</v>
      </c>
      <c r="G1414" s="49">
        <v>107</v>
      </c>
      <c r="H1414" t="s">
        <v>83</v>
      </c>
      <c r="I1414">
        <v>3</v>
      </c>
      <c r="J1414">
        <v>3</v>
      </c>
      <c r="K1414" s="1" t="s">
        <v>90</v>
      </c>
      <c r="L1414">
        <v>3</v>
      </c>
      <c r="M1414">
        <v>3</v>
      </c>
      <c r="N1414">
        <v>1</v>
      </c>
      <c r="O1414">
        <v>1</v>
      </c>
      <c r="P1414">
        <v>100</v>
      </c>
      <c r="Q1414">
        <v>2</v>
      </c>
      <c r="R1414">
        <v>2</v>
      </c>
      <c r="S1414" s="1" t="s">
        <v>92</v>
      </c>
      <c r="T1414">
        <v>20200102</v>
      </c>
      <c r="U1414" s="53" t="s">
        <v>33</v>
      </c>
      <c r="V1414" s="53" t="s">
        <v>33</v>
      </c>
      <c r="W1414" s="53" t="s">
        <v>31</v>
      </c>
      <c r="X1414">
        <v>50</v>
      </c>
      <c r="Y1414">
        <v>18</v>
      </c>
      <c r="Z1414">
        <v>17</v>
      </c>
      <c r="AA1414">
        <v>15</v>
      </c>
      <c r="AB1414">
        <v>24</v>
      </c>
      <c r="AC1414" s="5">
        <v>1.56E-4</v>
      </c>
      <c r="AD1414" t="s">
        <v>1202</v>
      </c>
      <c r="AE1414" s="5">
        <f t="shared" si="133"/>
        <v>18</v>
      </c>
      <c r="AF1414" s="56">
        <f t="shared" si="134"/>
        <v>4.2739726027397258E-7</v>
      </c>
      <c r="AG1414">
        <f>AC1414*'2022 EMP Fac Data Metro DC-NoVA'!$AN$36</f>
        <v>1.4262488513140919E-4</v>
      </c>
      <c r="AH1414">
        <f t="shared" si="135"/>
        <v>3.9075310994906625E-7</v>
      </c>
      <c r="AI1414">
        <f>AC1414*'2022 EMP Fac Data Metro DC-NoVA'!$AO$36</f>
        <v>1.4356842826352054E-4</v>
      </c>
      <c r="AJ1414">
        <f t="shared" si="136"/>
        <v>3.9333815962608371E-7</v>
      </c>
      <c r="AK1414" s="57" t="s">
        <v>1355</v>
      </c>
    </row>
    <row r="1415" spans="1:37" ht="86.4" x14ac:dyDescent="0.3">
      <c r="A1415" t="s">
        <v>1354</v>
      </c>
      <c r="B1415">
        <v>2022</v>
      </c>
      <c r="C1415">
        <v>73233</v>
      </c>
      <c r="D1415">
        <v>21505011</v>
      </c>
      <c r="E1415" s="1" t="s">
        <v>81</v>
      </c>
      <c r="F1415" s="1" t="s">
        <v>41</v>
      </c>
      <c r="G1415" s="49">
        <v>107</v>
      </c>
      <c r="H1415" t="s">
        <v>83</v>
      </c>
      <c r="I1415">
        <v>3</v>
      </c>
      <c r="J1415">
        <v>3</v>
      </c>
      <c r="K1415" s="1" t="s">
        <v>90</v>
      </c>
      <c r="L1415">
        <v>3</v>
      </c>
      <c r="M1415">
        <v>3</v>
      </c>
      <c r="N1415">
        <v>1</v>
      </c>
      <c r="O1415">
        <v>1</v>
      </c>
      <c r="P1415">
        <v>100</v>
      </c>
      <c r="Q1415">
        <v>2</v>
      </c>
      <c r="R1415">
        <v>2</v>
      </c>
      <c r="S1415" s="1" t="s">
        <v>92</v>
      </c>
      <c r="T1415">
        <v>20200102</v>
      </c>
      <c r="U1415" s="53" t="s">
        <v>33</v>
      </c>
      <c r="V1415" s="53" t="s">
        <v>33</v>
      </c>
      <c r="W1415" s="53" t="s">
        <v>32</v>
      </c>
      <c r="X1415">
        <v>50</v>
      </c>
      <c r="Y1415">
        <v>18</v>
      </c>
      <c r="Z1415">
        <v>17</v>
      </c>
      <c r="AA1415">
        <v>15</v>
      </c>
      <c r="AB1415">
        <v>24</v>
      </c>
      <c r="AC1415" s="5">
        <v>5.5199999999999997E-3</v>
      </c>
      <c r="AD1415" t="s">
        <v>1202</v>
      </c>
      <c r="AE1415" s="5">
        <f t="shared" si="133"/>
        <v>18</v>
      </c>
      <c r="AF1415" s="56">
        <f t="shared" si="134"/>
        <v>1.5123287671232876E-5</v>
      </c>
      <c r="AG1415">
        <f>AC1415*'2022 EMP Fac Data Metro DC-NoVA'!$AT$36</f>
        <v>5.0467267046498746E-3</v>
      </c>
      <c r="AH1415">
        <f t="shared" si="135"/>
        <v>1.3826648505890067E-5</v>
      </c>
      <c r="AI1415">
        <f>AC1415*'2022 EMP Fac Data Metro DC-NoVA'!$AU$36</f>
        <v>5.080113615478438E-3</v>
      </c>
      <c r="AJ1415">
        <f t="shared" si="136"/>
        <v>1.3918119494461475E-5</v>
      </c>
      <c r="AK1415" s="57" t="s">
        <v>1355</v>
      </c>
    </row>
    <row r="1416" spans="1:37" ht="57.6" x14ac:dyDescent="0.3">
      <c r="A1416" t="s">
        <v>1354</v>
      </c>
      <c r="B1416">
        <v>2022</v>
      </c>
      <c r="C1416">
        <v>73233</v>
      </c>
      <c r="D1416">
        <v>21505011</v>
      </c>
      <c r="E1416" s="1" t="s">
        <v>81</v>
      </c>
      <c r="F1416" s="1" t="s">
        <v>41</v>
      </c>
      <c r="G1416" s="49">
        <v>107</v>
      </c>
      <c r="H1416" t="s">
        <v>83</v>
      </c>
      <c r="I1416">
        <v>4</v>
      </c>
      <c r="J1416">
        <v>4</v>
      </c>
      <c r="K1416" s="1" t="s">
        <v>93</v>
      </c>
      <c r="L1416">
        <v>4</v>
      </c>
      <c r="M1416">
        <v>4</v>
      </c>
      <c r="N1416">
        <v>1</v>
      </c>
      <c r="O1416">
        <v>1</v>
      </c>
      <c r="P1416">
        <v>100</v>
      </c>
      <c r="Q1416">
        <v>1</v>
      </c>
      <c r="R1416">
        <v>1</v>
      </c>
      <c r="S1416" s="1" t="s">
        <v>93</v>
      </c>
      <c r="T1416">
        <v>20200102</v>
      </c>
      <c r="U1416" s="53" t="s">
        <v>33</v>
      </c>
      <c r="V1416" s="53" t="s">
        <v>33</v>
      </c>
      <c r="W1416" s="53" t="s">
        <v>28</v>
      </c>
      <c r="X1416">
        <v>14</v>
      </c>
      <c r="Y1416">
        <v>48</v>
      </c>
      <c r="Z1416">
        <v>21</v>
      </c>
      <c r="AA1416">
        <v>17</v>
      </c>
      <c r="AB1416">
        <v>142</v>
      </c>
      <c r="AC1416" s="5">
        <v>0.19098999999999999</v>
      </c>
      <c r="AD1416" t="s">
        <v>1202</v>
      </c>
      <c r="AE1416" s="5">
        <f t="shared" si="133"/>
        <v>48</v>
      </c>
      <c r="AF1416" s="56">
        <f t="shared" si="134"/>
        <v>5.2326027397260274E-4</v>
      </c>
      <c r="AG1416">
        <f>AC1416*'2022 EMP Fac Data Metro DC-NoVA'!$AE$36</f>
        <v>0.17461491545671806</v>
      </c>
      <c r="AH1416">
        <f t="shared" si="135"/>
        <v>4.7839702864854261E-4</v>
      </c>
      <c r="AI1416">
        <f>AC1416*'2022 EMP Fac Data Metro DC-NoVA'!$AF$36</f>
        <v>0.17577009047467895</v>
      </c>
      <c r="AJ1416">
        <f t="shared" si="136"/>
        <v>4.8156189171144923E-4</v>
      </c>
      <c r="AK1416" s="57" t="s">
        <v>1355</v>
      </c>
    </row>
    <row r="1417" spans="1:37" ht="57.6" x14ac:dyDescent="0.3">
      <c r="A1417" t="s">
        <v>1354</v>
      </c>
      <c r="B1417">
        <v>2022</v>
      </c>
      <c r="C1417">
        <v>73233</v>
      </c>
      <c r="D1417">
        <v>21505011</v>
      </c>
      <c r="E1417" s="1" t="s">
        <v>81</v>
      </c>
      <c r="F1417" s="1" t="s">
        <v>41</v>
      </c>
      <c r="G1417" s="49">
        <v>107</v>
      </c>
      <c r="H1417" t="s">
        <v>83</v>
      </c>
      <c r="I1417">
        <v>4</v>
      </c>
      <c r="J1417">
        <v>4</v>
      </c>
      <c r="K1417" s="1" t="s">
        <v>93</v>
      </c>
      <c r="L1417">
        <v>4</v>
      </c>
      <c r="M1417">
        <v>4</v>
      </c>
      <c r="N1417">
        <v>1</v>
      </c>
      <c r="O1417">
        <v>1</v>
      </c>
      <c r="P1417">
        <v>100</v>
      </c>
      <c r="Q1417">
        <v>1</v>
      </c>
      <c r="R1417">
        <v>1</v>
      </c>
      <c r="S1417" s="1" t="s">
        <v>93</v>
      </c>
      <c r="T1417">
        <v>20200102</v>
      </c>
      <c r="U1417" s="53" t="s">
        <v>33</v>
      </c>
      <c r="V1417" s="53" t="s">
        <v>33</v>
      </c>
      <c r="W1417" s="53" t="s">
        <v>29</v>
      </c>
      <c r="X1417">
        <v>14</v>
      </c>
      <c r="Y1417">
        <v>48</v>
      </c>
      <c r="Z1417">
        <v>21</v>
      </c>
      <c r="AA1417">
        <v>17</v>
      </c>
      <c r="AB1417">
        <v>142</v>
      </c>
      <c r="AC1417" s="5">
        <v>4.1428500000000001</v>
      </c>
      <c r="AD1417" t="s">
        <v>1202</v>
      </c>
      <c r="AE1417" s="5">
        <f t="shared" si="133"/>
        <v>48</v>
      </c>
      <c r="AF1417" s="56">
        <f t="shared" si="134"/>
        <v>1.1350273972602741E-2</v>
      </c>
      <c r="AG1417">
        <f>AC1417*'2022 EMP Fac Data Metro DC-NoVA'!$AK$36</f>
        <v>3.7876506754273098</v>
      </c>
      <c r="AH1417">
        <f t="shared" si="135"/>
        <v>1.0377125138157013E-2</v>
      </c>
      <c r="AI1417">
        <f>AC1417*'2022 EMP Fac Data Metro DC-NoVA'!$AL$36</f>
        <v>3.8127080963559514</v>
      </c>
      <c r="AJ1417">
        <f t="shared" si="136"/>
        <v>1.0445775606454662E-2</v>
      </c>
      <c r="AK1417" s="57" t="s">
        <v>1355</v>
      </c>
    </row>
    <row r="1418" spans="1:37" ht="57.6" x14ac:dyDescent="0.3">
      <c r="A1418" t="s">
        <v>1354</v>
      </c>
      <c r="B1418">
        <v>2022</v>
      </c>
      <c r="C1418">
        <v>73233</v>
      </c>
      <c r="D1418">
        <v>21505011</v>
      </c>
      <c r="E1418" s="1" t="s">
        <v>81</v>
      </c>
      <c r="F1418" s="1" t="s">
        <v>41</v>
      </c>
      <c r="G1418" s="49">
        <v>107</v>
      </c>
      <c r="H1418" t="s">
        <v>83</v>
      </c>
      <c r="I1418">
        <v>4</v>
      </c>
      <c r="J1418">
        <v>4</v>
      </c>
      <c r="K1418" s="1" t="s">
        <v>93</v>
      </c>
      <c r="L1418">
        <v>4</v>
      </c>
      <c r="M1418">
        <v>4</v>
      </c>
      <c r="N1418">
        <v>1</v>
      </c>
      <c r="O1418">
        <v>1</v>
      </c>
      <c r="P1418">
        <v>100</v>
      </c>
      <c r="Q1418">
        <v>1</v>
      </c>
      <c r="R1418">
        <v>1</v>
      </c>
      <c r="S1418" s="1" t="s">
        <v>93</v>
      </c>
      <c r="T1418">
        <v>20200102</v>
      </c>
      <c r="U1418" s="53" t="s">
        <v>33</v>
      </c>
      <c r="V1418" s="53" t="s">
        <v>33</v>
      </c>
      <c r="W1418" s="53" t="s">
        <v>30</v>
      </c>
      <c r="X1418">
        <v>14</v>
      </c>
      <c r="Y1418">
        <v>48</v>
      </c>
      <c r="Z1418">
        <v>21</v>
      </c>
      <c r="AA1418">
        <v>17</v>
      </c>
      <c r="AB1418">
        <v>142</v>
      </c>
      <c r="AC1418" s="5">
        <v>3.1949999999999999E-2</v>
      </c>
      <c r="AD1418" t="s">
        <v>1202</v>
      </c>
      <c r="AE1418" s="5">
        <f t="shared" si="133"/>
        <v>48</v>
      </c>
      <c r="AF1418" s="56">
        <f t="shared" si="134"/>
        <v>8.7534246575342466E-5</v>
      </c>
      <c r="AG1418">
        <f>AC1418*'2022 EMP Fac Data Metro DC-NoVA'!$AN$36</f>
        <v>2.9210673589413615E-2</v>
      </c>
      <c r="AH1418">
        <f t="shared" si="135"/>
        <v>8.0029242710722237E-5</v>
      </c>
      <c r="AI1418">
        <f>AC1418*'2022 EMP Fac Data Metro DC-NoVA'!$AO$36</f>
        <v>2.940391848089411E-2</v>
      </c>
      <c r="AJ1418">
        <f t="shared" si="136"/>
        <v>8.0558680769572913E-5</v>
      </c>
      <c r="AK1418" s="57" t="s">
        <v>1355</v>
      </c>
    </row>
    <row r="1419" spans="1:37" ht="57.6" x14ac:dyDescent="0.3">
      <c r="A1419" t="s">
        <v>1354</v>
      </c>
      <c r="B1419">
        <v>2022</v>
      </c>
      <c r="C1419">
        <v>73233</v>
      </c>
      <c r="D1419">
        <v>21505011</v>
      </c>
      <c r="E1419" s="1" t="s">
        <v>81</v>
      </c>
      <c r="F1419" s="1" t="s">
        <v>41</v>
      </c>
      <c r="G1419" s="49">
        <v>107</v>
      </c>
      <c r="H1419" t="s">
        <v>83</v>
      </c>
      <c r="I1419">
        <v>4</v>
      </c>
      <c r="J1419">
        <v>4</v>
      </c>
      <c r="K1419" s="1" t="s">
        <v>93</v>
      </c>
      <c r="L1419">
        <v>4</v>
      </c>
      <c r="M1419">
        <v>4</v>
      </c>
      <c r="N1419">
        <v>1</v>
      </c>
      <c r="O1419">
        <v>1</v>
      </c>
      <c r="P1419">
        <v>100</v>
      </c>
      <c r="Q1419">
        <v>1</v>
      </c>
      <c r="R1419">
        <v>1</v>
      </c>
      <c r="S1419" s="1" t="s">
        <v>93</v>
      </c>
      <c r="T1419">
        <v>20200102</v>
      </c>
      <c r="U1419" s="53" t="s">
        <v>33</v>
      </c>
      <c r="V1419" s="53" t="s">
        <v>33</v>
      </c>
      <c r="W1419" s="53" t="s">
        <v>31</v>
      </c>
      <c r="X1419">
        <v>14</v>
      </c>
      <c r="Y1419">
        <v>48</v>
      </c>
      <c r="Z1419">
        <v>21</v>
      </c>
      <c r="AA1419">
        <v>17</v>
      </c>
      <c r="AB1419">
        <v>142</v>
      </c>
      <c r="AC1419" s="5">
        <v>2.4139999999999999E-3</v>
      </c>
      <c r="AD1419" t="s">
        <v>1202</v>
      </c>
      <c r="AE1419" s="5">
        <f t="shared" si="133"/>
        <v>48</v>
      </c>
      <c r="AF1419" s="56">
        <f t="shared" si="134"/>
        <v>6.6136986301369858E-6</v>
      </c>
      <c r="AG1419">
        <f>AC1419*'2022 EMP Fac Data Metro DC-NoVA'!$AN$36</f>
        <v>2.2070286712001395E-3</v>
      </c>
      <c r="AH1419">
        <f t="shared" si="135"/>
        <v>6.0466538936990127E-6</v>
      </c>
      <c r="AI1419">
        <f>AC1419*'2022 EMP Fac Data Metro DC-NoVA'!$AO$36</f>
        <v>2.2216293963342217E-3</v>
      </c>
      <c r="AJ1419">
        <f t="shared" si="136"/>
        <v>6.0866558803677306E-6</v>
      </c>
      <c r="AK1419" s="57" t="s">
        <v>1355</v>
      </c>
    </row>
    <row r="1420" spans="1:37" ht="57.6" x14ac:dyDescent="0.3">
      <c r="A1420" t="s">
        <v>1354</v>
      </c>
      <c r="B1420">
        <v>2022</v>
      </c>
      <c r="C1420">
        <v>73233</v>
      </c>
      <c r="D1420">
        <v>21505011</v>
      </c>
      <c r="E1420" s="1" t="s">
        <v>81</v>
      </c>
      <c r="F1420" s="1" t="s">
        <v>41</v>
      </c>
      <c r="G1420" s="49">
        <v>107</v>
      </c>
      <c r="H1420" t="s">
        <v>83</v>
      </c>
      <c r="I1420">
        <v>4</v>
      </c>
      <c r="J1420">
        <v>4</v>
      </c>
      <c r="K1420" s="1" t="s">
        <v>93</v>
      </c>
      <c r="L1420">
        <v>4</v>
      </c>
      <c r="M1420">
        <v>4</v>
      </c>
      <c r="N1420">
        <v>1</v>
      </c>
      <c r="O1420">
        <v>1</v>
      </c>
      <c r="P1420">
        <v>100</v>
      </c>
      <c r="Q1420">
        <v>1</v>
      </c>
      <c r="R1420">
        <v>1</v>
      </c>
      <c r="S1420" s="1" t="s">
        <v>93</v>
      </c>
      <c r="T1420">
        <v>20200102</v>
      </c>
      <c r="U1420" s="53" t="s">
        <v>33</v>
      </c>
      <c r="V1420" s="53" t="s">
        <v>33</v>
      </c>
      <c r="W1420" s="53" t="s">
        <v>32</v>
      </c>
      <c r="X1420">
        <v>14</v>
      </c>
      <c r="Y1420">
        <v>48</v>
      </c>
      <c r="Z1420">
        <v>21</v>
      </c>
      <c r="AA1420">
        <v>17</v>
      </c>
      <c r="AB1420">
        <v>142</v>
      </c>
      <c r="AC1420" s="5">
        <v>7.0290000000000005E-2</v>
      </c>
      <c r="AD1420" t="s">
        <v>1202</v>
      </c>
      <c r="AE1420" s="5">
        <f t="shared" si="133"/>
        <v>48</v>
      </c>
      <c r="AF1420" s="56">
        <f t="shared" si="134"/>
        <v>1.9257534246575343E-4</v>
      </c>
      <c r="AG1420">
        <f>AC1420*'2022 EMP Fac Data Metro DC-NoVA'!$AT$36</f>
        <v>6.4263481896710092E-2</v>
      </c>
      <c r="AH1420">
        <f t="shared" si="135"/>
        <v>1.7606433396358929E-4</v>
      </c>
      <c r="AI1420">
        <f>AC1420*'2022 EMP Fac Data Metro DC-NoVA'!$AU$36</f>
        <v>6.468862065796728E-2</v>
      </c>
      <c r="AJ1420">
        <f t="shared" si="136"/>
        <v>1.7722909769306102E-4</v>
      </c>
      <c r="AK1420" s="57" t="s">
        <v>1355</v>
      </c>
    </row>
    <row r="1421" spans="1:37" ht="57.6" x14ac:dyDescent="0.3">
      <c r="A1421" t="s">
        <v>1354</v>
      </c>
      <c r="B1421">
        <v>2022</v>
      </c>
      <c r="C1421">
        <v>73233</v>
      </c>
      <c r="D1421">
        <v>21505011</v>
      </c>
      <c r="E1421" s="1" t="s">
        <v>81</v>
      </c>
      <c r="F1421" s="1" t="s">
        <v>41</v>
      </c>
      <c r="G1421" s="49">
        <v>107</v>
      </c>
      <c r="H1421" t="s">
        <v>83</v>
      </c>
      <c r="I1421">
        <v>5</v>
      </c>
      <c r="J1421">
        <v>5</v>
      </c>
      <c r="K1421" s="1" t="s">
        <v>94</v>
      </c>
      <c r="L1421">
        <v>5</v>
      </c>
      <c r="M1421">
        <v>5</v>
      </c>
      <c r="N1421">
        <v>1</v>
      </c>
      <c r="O1421">
        <v>1</v>
      </c>
      <c r="P1421">
        <v>100</v>
      </c>
      <c r="Q1421">
        <v>1</v>
      </c>
      <c r="R1421">
        <v>1</v>
      </c>
      <c r="S1421" s="1" t="s">
        <v>94</v>
      </c>
      <c r="T1421">
        <v>20200102</v>
      </c>
      <c r="U1421" s="53" t="s">
        <v>33</v>
      </c>
      <c r="V1421" s="53" t="s">
        <v>33</v>
      </c>
      <c r="W1421" s="53" t="s">
        <v>28</v>
      </c>
      <c r="X1421">
        <v>29</v>
      </c>
      <c r="Y1421">
        <v>21</v>
      </c>
      <c r="Z1421">
        <v>21</v>
      </c>
      <c r="AA1421">
        <v>29</v>
      </c>
      <c r="AB1421">
        <v>93</v>
      </c>
      <c r="AC1421" s="5">
        <v>0.15112500000000001</v>
      </c>
      <c r="AD1421" t="s">
        <v>1202</v>
      </c>
      <c r="AE1421" s="5">
        <f t="shared" si="133"/>
        <v>21</v>
      </c>
      <c r="AF1421" s="56">
        <f t="shared" si="134"/>
        <v>4.1404109589041098E-4</v>
      </c>
      <c r="AG1421">
        <f>AC1421*'2022 EMP Fac Data Metro DC-NoVA'!$AE$36</f>
        <v>0.13816785747105356</v>
      </c>
      <c r="AH1421">
        <f t="shared" si="135"/>
        <v>3.7854207526316045E-4</v>
      </c>
      <c r="AI1421">
        <f>AC1421*'2022 EMP Fac Data Metro DC-NoVA'!$AF$36</f>
        <v>0.13908191488028618</v>
      </c>
      <c r="AJ1421">
        <f t="shared" si="136"/>
        <v>3.8104634213777033E-4</v>
      </c>
      <c r="AK1421" s="57" t="s">
        <v>1355</v>
      </c>
    </row>
    <row r="1422" spans="1:37" ht="57.6" x14ac:dyDescent="0.3">
      <c r="A1422" t="s">
        <v>1354</v>
      </c>
      <c r="B1422">
        <v>2022</v>
      </c>
      <c r="C1422">
        <v>73233</v>
      </c>
      <c r="D1422">
        <v>21505011</v>
      </c>
      <c r="E1422" s="1" t="s">
        <v>81</v>
      </c>
      <c r="F1422" s="1" t="s">
        <v>41</v>
      </c>
      <c r="G1422" s="49">
        <v>107</v>
      </c>
      <c r="H1422" t="s">
        <v>83</v>
      </c>
      <c r="I1422">
        <v>5</v>
      </c>
      <c r="J1422">
        <v>5</v>
      </c>
      <c r="K1422" s="1" t="s">
        <v>94</v>
      </c>
      <c r="L1422">
        <v>5</v>
      </c>
      <c r="M1422">
        <v>5</v>
      </c>
      <c r="N1422">
        <v>1</v>
      </c>
      <c r="O1422">
        <v>1</v>
      </c>
      <c r="P1422">
        <v>100</v>
      </c>
      <c r="Q1422">
        <v>1</v>
      </c>
      <c r="R1422">
        <v>1</v>
      </c>
      <c r="S1422" s="1" t="s">
        <v>94</v>
      </c>
      <c r="T1422">
        <v>20200102</v>
      </c>
      <c r="U1422" s="53" t="s">
        <v>33</v>
      </c>
      <c r="V1422" s="53" t="s">
        <v>33</v>
      </c>
      <c r="W1422" s="53" t="s">
        <v>29</v>
      </c>
      <c r="X1422">
        <v>29</v>
      </c>
      <c r="Y1422">
        <v>21</v>
      </c>
      <c r="Z1422">
        <v>21</v>
      </c>
      <c r="AA1422">
        <v>29</v>
      </c>
      <c r="AB1422">
        <v>93</v>
      </c>
      <c r="AC1422" s="5">
        <v>1.864185</v>
      </c>
      <c r="AD1422" t="s">
        <v>1202</v>
      </c>
      <c r="AE1422" s="5">
        <f t="shared" si="133"/>
        <v>21</v>
      </c>
      <c r="AF1422" s="56">
        <f t="shared" si="134"/>
        <v>5.1073561643835618E-3</v>
      </c>
      <c r="AG1422">
        <f>AC1422*'2022 EMP Fac Data Metro DC-NoVA'!$AK$36</f>
        <v>1.7043536633890821</v>
      </c>
      <c r="AH1422">
        <f t="shared" si="135"/>
        <v>4.6694620914769372E-3</v>
      </c>
      <c r="AI1422">
        <f>AC1422*'2022 EMP Fac Data Metro DC-NoVA'!$AL$36</f>
        <v>1.7156289130925133</v>
      </c>
      <c r="AJ1422">
        <f t="shared" si="136"/>
        <v>4.7003531865548315E-3</v>
      </c>
      <c r="AK1422" s="57" t="s">
        <v>1355</v>
      </c>
    </row>
    <row r="1423" spans="1:37" ht="57.6" x14ac:dyDescent="0.3">
      <c r="A1423" t="s">
        <v>1354</v>
      </c>
      <c r="B1423">
        <v>2022</v>
      </c>
      <c r="C1423">
        <v>73233</v>
      </c>
      <c r="D1423">
        <v>21505011</v>
      </c>
      <c r="E1423" s="1" t="s">
        <v>81</v>
      </c>
      <c r="F1423" s="1" t="s">
        <v>41</v>
      </c>
      <c r="G1423" s="49">
        <v>107</v>
      </c>
      <c r="H1423" t="s">
        <v>83</v>
      </c>
      <c r="I1423">
        <v>5</v>
      </c>
      <c r="J1423">
        <v>5</v>
      </c>
      <c r="K1423" s="1" t="s">
        <v>94</v>
      </c>
      <c r="L1423">
        <v>5</v>
      </c>
      <c r="M1423">
        <v>5</v>
      </c>
      <c r="N1423">
        <v>1</v>
      </c>
      <c r="O1423">
        <v>1</v>
      </c>
      <c r="P1423">
        <v>100</v>
      </c>
      <c r="Q1423">
        <v>1</v>
      </c>
      <c r="R1423">
        <v>1</v>
      </c>
      <c r="S1423" s="1" t="s">
        <v>94</v>
      </c>
      <c r="T1423">
        <v>20200102</v>
      </c>
      <c r="U1423" s="53" t="s">
        <v>33</v>
      </c>
      <c r="V1423" s="53" t="s">
        <v>33</v>
      </c>
      <c r="W1423" s="53" t="s">
        <v>30</v>
      </c>
      <c r="X1423">
        <v>29</v>
      </c>
      <c r="Y1423">
        <v>21</v>
      </c>
      <c r="Z1423">
        <v>21</v>
      </c>
      <c r="AA1423">
        <v>29</v>
      </c>
      <c r="AB1423">
        <v>93</v>
      </c>
      <c r="AC1423" s="5">
        <v>1.302E-2</v>
      </c>
      <c r="AD1423" t="s">
        <v>1202</v>
      </c>
      <c r="AE1423" s="5">
        <f t="shared" si="133"/>
        <v>21</v>
      </c>
      <c r="AF1423" s="56">
        <f t="shared" si="134"/>
        <v>3.567123287671233E-5</v>
      </c>
      <c r="AG1423">
        <f>AC1423*'2022 EMP Fac Data Metro DC-NoVA'!$AN$36</f>
        <v>1.1903692335967614E-2</v>
      </c>
      <c r="AH1423">
        <f t="shared" si="135"/>
        <v>3.2612855714979763E-5</v>
      </c>
      <c r="AI1423">
        <f>AC1423*'2022 EMP Fac Data Metro DC-NoVA'!$AO$36</f>
        <v>1.1982441897378446E-2</v>
      </c>
      <c r="AJ1423">
        <f t="shared" si="136"/>
        <v>3.2828607938023143E-5</v>
      </c>
      <c r="AK1423" s="57" t="s">
        <v>1355</v>
      </c>
    </row>
    <row r="1424" spans="1:37" ht="57.6" x14ac:dyDescent="0.3">
      <c r="A1424" t="s">
        <v>1354</v>
      </c>
      <c r="B1424">
        <v>2022</v>
      </c>
      <c r="C1424">
        <v>73233</v>
      </c>
      <c r="D1424">
        <v>21505011</v>
      </c>
      <c r="E1424" s="1" t="s">
        <v>81</v>
      </c>
      <c r="F1424" s="1" t="s">
        <v>41</v>
      </c>
      <c r="G1424" s="49">
        <v>107</v>
      </c>
      <c r="H1424" t="s">
        <v>83</v>
      </c>
      <c r="I1424">
        <v>5</v>
      </c>
      <c r="J1424">
        <v>5</v>
      </c>
      <c r="K1424" s="1" t="s">
        <v>94</v>
      </c>
      <c r="L1424">
        <v>5</v>
      </c>
      <c r="M1424">
        <v>5</v>
      </c>
      <c r="N1424">
        <v>1</v>
      </c>
      <c r="O1424">
        <v>1</v>
      </c>
      <c r="P1424">
        <v>100</v>
      </c>
      <c r="Q1424">
        <v>1</v>
      </c>
      <c r="R1424">
        <v>1</v>
      </c>
      <c r="S1424" s="1" t="s">
        <v>94</v>
      </c>
      <c r="T1424">
        <v>20200102</v>
      </c>
      <c r="U1424" s="53" t="s">
        <v>33</v>
      </c>
      <c r="V1424" s="53" t="s">
        <v>33</v>
      </c>
      <c r="W1424" s="53" t="s">
        <v>31</v>
      </c>
      <c r="X1424">
        <v>29</v>
      </c>
      <c r="Y1424">
        <v>21</v>
      </c>
      <c r="Z1424">
        <v>21</v>
      </c>
      <c r="AA1424">
        <v>29</v>
      </c>
      <c r="AB1424">
        <v>93</v>
      </c>
      <c r="AC1424" s="5">
        <v>2.0460000000000001E-3</v>
      </c>
      <c r="AD1424" t="s">
        <v>1202</v>
      </c>
      <c r="AE1424" s="5">
        <f t="shared" si="133"/>
        <v>21</v>
      </c>
      <c r="AF1424" s="56">
        <f t="shared" si="134"/>
        <v>5.6054794520547949E-6</v>
      </c>
      <c r="AG1424">
        <f>AC1424*'2022 EMP Fac Data Metro DC-NoVA'!$AN$36</f>
        <v>1.8705802242234822E-3</v>
      </c>
      <c r="AH1424">
        <f t="shared" si="135"/>
        <v>5.1248773266396776E-6</v>
      </c>
      <c r="AI1424">
        <f>AC1424*'2022 EMP Fac Data Metro DC-NoVA'!$AO$36</f>
        <v>1.8829551553023274E-3</v>
      </c>
      <c r="AJ1424">
        <f t="shared" si="136"/>
        <v>5.1587812474036365E-6</v>
      </c>
      <c r="AK1424" s="57" t="s">
        <v>1355</v>
      </c>
    </row>
    <row r="1425" spans="1:37" ht="57.6" x14ac:dyDescent="0.3">
      <c r="A1425" t="s">
        <v>1354</v>
      </c>
      <c r="B1425">
        <v>2022</v>
      </c>
      <c r="C1425">
        <v>73233</v>
      </c>
      <c r="D1425">
        <v>21505011</v>
      </c>
      <c r="E1425" s="1" t="s">
        <v>81</v>
      </c>
      <c r="F1425" s="1" t="s">
        <v>41</v>
      </c>
      <c r="G1425" s="49">
        <v>107</v>
      </c>
      <c r="H1425" t="s">
        <v>83</v>
      </c>
      <c r="I1425">
        <v>5</v>
      </c>
      <c r="J1425">
        <v>5</v>
      </c>
      <c r="K1425" s="1" t="s">
        <v>94</v>
      </c>
      <c r="L1425">
        <v>5</v>
      </c>
      <c r="M1425">
        <v>5</v>
      </c>
      <c r="N1425">
        <v>1</v>
      </c>
      <c r="O1425">
        <v>1</v>
      </c>
      <c r="P1425">
        <v>100</v>
      </c>
      <c r="Q1425">
        <v>1</v>
      </c>
      <c r="R1425">
        <v>1</v>
      </c>
      <c r="S1425" s="1" t="s">
        <v>94</v>
      </c>
      <c r="T1425">
        <v>20200102</v>
      </c>
      <c r="U1425" s="53" t="s">
        <v>33</v>
      </c>
      <c r="V1425" s="53" t="s">
        <v>33</v>
      </c>
      <c r="W1425" s="53" t="s">
        <v>32</v>
      </c>
      <c r="X1425">
        <v>29</v>
      </c>
      <c r="Y1425">
        <v>21</v>
      </c>
      <c r="Z1425">
        <v>21</v>
      </c>
      <c r="AA1425">
        <v>29</v>
      </c>
      <c r="AB1425">
        <v>93</v>
      </c>
      <c r="AC1425" s="5">
        <v>4.0919999999999998E-2</v>
      </c>
      <c r="AD1425" t="s">
        <v>1202</v>
      </c>
      <c r="AE1425" s="5">
        <f t="shared" si="133"/>
        <v>21</v>
      </c>
      <c r="AF1425" s="56">
        <f t="shared" si="134"/>
        <v>1.1210958904109588E-4</v>
      </c>
      <c r="AG1425">
        <f>AC1425*'2022 EMP Fac Data Metro DC-NoVA'!$AT$36</f>
        <v>3.7411604484469722E-2</v>
      </c>
      <c r="AH1425">
        <f t="shared" si="135"/>
        <v>1.0249754653279376E-4</v>
      </c>
      <c r="AI1425">
        <f>AC1425*'2022 EMP Fac Data Metro DC-NoVA'!$AU$36</f>
        <v>3.7659103106046678E-2</v>
      </c>
      <c r="AJ1425">
        <f t="shared" si="136"/>
        <v>1.0317562494807308E-4</v>
      </c>
      <c r="AK1425" s="57" t="s">
        <v>1355</v>
      </c>
    </row>
    <row r="1426" spans="1:37" ht="43.2" x14ac:dyDescent="0.3">
      <c r="A1426" t="s">
        <v>1354</v>
      </c>
      <c r="B1426">
        <v>2022</v>
      </c>
      <c r="C1426">
        <v>73233</v>
      </c>
      <c r="D1426">
        <v>21505011</v>
      </c>
      <c r="E1426" s="1" t="s">
        <v>81</v>
      </c>
      <c r="F1426" s="1" t="s">
        <v>41</v>
      </c>
      <c r="G1426" s="49">
        <v>107</v>
      </c>
      <c r="H1426" t="s">
        <v>83</v>
      </c>
      <c r="I1426">
        <v>7</v>
      </c>
      <c r="J1426">
        <v>7</v>
      </c>
      <c r="K1426" s="1" t="s">
        <v>95</v>
      </c>
      <c r="L1426">
        <v>7</v>
      </c>
      <c r="M1426">
        <v>7</v>
      </c>
      <c r="N1426">
        <v>1</v>
      </c>
      <c r="O1426">
        <v>1</v>
      </c>
      <c r="P1426">
        <v>100</v>
      </c>
      <c r="Q1426">
        <v>1</v>
      </c>
      <c r="R1426">
        <v>1</v>
      </c>
      <c r="S1426" s="1" t="s">
        <v>96</v>
      </c>
      <c r="T1426">
        <v>20200102</v>
      </c>
      <c r="U1426" s="53" t="s">
        <v>33</v>
      </c>
      <c r="V1426" s="53" t="s">
        <v>33</v>
      </c>
      <c r="W1426" s="53" t="s">
        <v>28</v>
      </c>
      <c r="X1426">
        <v>10</v>
      </c>
      <c r="Y1426">
        <v>46</v>
      </c>
      <c r="Z1426">
        <v>12</v>
      </c>
      <c r="AA1426">
        <v>32</v>
      </c>
      <c r="AB1426">
        <v>173</v>
      </c>
      <c r="AC1426" s="5">
        <v>0.51986500000000002</v>
      </c>
      <c r="AD1426" t="s">
        <v>1202</v>
      </c>
      <c r="AE1426" s="5">
        <f t="shared" si="133"/>
        <v>46</v>
      </c>
      <c r="AF1426" s="56">
        <f t="shared" si="134"/>
        <v>1.4242876712328768E-3</v>
      </c>
      <c r="AG1426">
        <f>AC1426*'2022 EMP Fac Data Metro DC-NoVA'!$AE$36</f>
        <v>0.47529285839000335</v>
      </c>
      <c r="AH1426">
        <f t="shared" si="135"/>
        <v>1.3021722147671323E-3</v>
      </c>
      <c r="AI1426">
        <f>AC1426*'2022 EMP Fac Data Metro DC-NoVA'!$AF$36</f>
        <v>0.47843718563599652</v>
      </c>
      <c r="AJ1426">
        <f t="shared" si="136"/>
        <v>1.3107868099616342E-3</v>
      </c>
      <c r="AK1426" s="57" t="s">
        <v>1355</v>
      </c>
    </row>
    <row r="1427" spans="1:37" ht="43.2" x14ac:dyDescent="0.3">
      <c r="A1427" t="s">
        <v>1354</v>
      </c>
      <c r="B1427">
        <v>2022</v>
      </c>
      <c r="C1427">
        <v>73233</v>
      </c>
      <c r="D1427">
        <v>21505011</v>
      </c>
      <c r="E1427" s="1" t="s">
        <v>81</v>
      </c>
      <c r="F1427" s="1" t="s">
        <v>41</v>
      </c>
      <c r="G1427" s="49">
        <v>107</v>
      </c>
      <c r="H1427" t="s">
        <v>83</v>
      </c>
      <c r="I1427">
        <v>7</v>
      </c>
      <c r="J1427">
        <v>7</v>
      </c>
      <c r="K1427" s="1" t="s">
        <v>95</v>
      </c>
      <c r="L1427">
        <v>7</v>
      </c>
      <c r="M1427">
        <v>7</v>
      </c>
      <c r="N1427">
        <v>1</v>
      </c>
      <c r="O1427">
        <v>1</v>
      </c>
      <c r="P1427">
        <v>100</v>
      </c>
      <c r="Q1427">
        <v>1</v>
      </c>
      <c r="R1427">
        <v>1</v>
      </c>
      <c r="S1427" s="1" t="s">
        <v>96</v>
      </c>
      <c r="T1427">
        <v>20200102</v>
      </c>
      <c r="U1427" s="53" t="s">
        <v>33</v>
      </c>
      <c r="V1427" s="53" t="s">
        <v>33</v>
      </c>
      <c r="W1427" s="53" t="s">
        <v>29</v>
      </c>
      <c r="X1427">
        <v>10</v>
      </c>
      <c r="Y1427">
        <v>46</v>
      </c>
      <c r="Z1427">
        <v>12</v>
      </c>
      <c r="AA1427">
        <v>32</v>
      </c>
      <c r="AB1427">
        <v>173</v>
      </c>
      <c r="AC1427" s="5">
        <v>4.1580550000000001</v>
      </c>
      <c r="AD1427" t="s">
        <v>1202</v>
      </c>
      <c r="AE1427" s="5">
        <f t="shared" si="133"/>
        <v>46</v>
      </c>
      <c r="AF1427" s="56">
        <f t="shared" si="134"/>
        <v>1.1391931506849315E-2</v>
      </c>
      <c r="AG1427">
        <f>AC1427*'2022 EMP Fac Data Metro DC-NoVA'!$AK$36</f>
        <v>3.8015520304172012</v>
      </c>
      <c r="AH1427">
        <f t="shared" si="135"/>
        <v>1.0415211042238907E-2</v>
      </c>
      <c r="AI1427">
        <f>AC1427*'2022 EMP Fac Data Metro DC-NoVA'!$AL$36</f>
        <v>3.8267014165594566</v>
      </c>
      <c r="AJ1427">
        <f t="shared" si="136"/>
        <v>1.0484113470025909E-2</v>
      </c>
      <c r="AK1427" s="57" t="s">
        <v>1355</v>
      </c>
    </row>
    <row r="1428" spans="1:37" ht="43.2" x14ac:dyDescent="0.3">
      <c r="A1428" t="s">
        <v>1354</v>
      </c>
      <c r="B1428">
        <v>2022</v>
      </c>
      <c r="C1428">
        <v>73233</v>
      </c>
      <c r="D1428">
        <v>21505011</v>
      </c>
      <c r="E1428" s="1" t="s">
        <v>81</v>
      </c>
      <c r="F1428" s="1" t="s">
        <v>41</v>
      </c>
      <c r="G1428" s="49">
        <v>107</v>
      </c>
      <c r="H1428" t="s">
        <v>83</v>
      </c>
      <c r="I1428">
        <v>7</v>
      </c>
      <c r="J1428">
        <v>7</v>
      </c>
      <c r="K1428" s="1" t="s">
        <v>95</v>
      </c>
      <c r="L1428">
        <v>7</v>
      </c>
      <c r="M1428">
        <v>7</v>
      </c>
      <c r="N1428">
        <v>1</v>
      </c>
      <c r="O1428">
        <v>1</v>
      </c>
      <c r="P1428">
        <v>100</v>
      </c>
      <c r="Q1428">
        <v>1</v>
      </c>
      <c r="R1428">
        <v>1</v>
      </c>
      <c r="S1428" s="1" t="s">
        <v>96</v>
      </c>
      <c r="T1428">
        <v>20200102</v>
      </c>
      <c r="U1428" s="53" t="s">
        <v>33</v>
      </c>
      <c r="V1428" s="53" t="s">
        <v>33</v>
      </c>
      <c r="W1428" s="53" t="s">
        <v>30</v>
      </c>
      <c r="X1428">
        <v>10</v>
      </c>
      <c r="Y1428">
        <v>46</v>
      </c>
      <c r="Z1428">
        <v>12</v>
      </c>
      <c r="AA1428">
        <v>32</v>
      </c>
      <c r="AB1428">
        <v>173</v>
      </c>
      <c r="AC1428" s="5">
        <v>3.5465000000000003E-2</v>
      </c>
      <c r="AD1428" t="s">
        <v>1202</v>
      </c>
      <c r="AE1428" s="5">
        <f t="shared" si="133"/>
        <v>46</v>
      </c>
      <c r="AF1428" s="56">
        <f t="shared" si="134"/>
        <v>9.7164383561643852E-5</v>
      </c>
      <c r="AG1428">
        <f>AC1428*'2022 EMP Fac Data Metro DC-NoVA'!$AN$36</f>
        <v>3.2424304815291204E-2</v>
      </c>
      <c r="AH1428">
        <f t="shared" si="135"/>
        <v>8.8833711822715634E-5</v>
      </c>
      <c r="AI1428">
        <f>AC1428*'2022 EMP Fac Data Metro DC-NoVA'!$AO$36</f>
        <v>3.2638809669011261E-2</v>
      </c>
      <c r="AJ1428">
        <f t="shared" si="136"/>
        <v>8.9421396353455519E-5</v>
      </c>
      <c r="AK1428" s="57" t="s">
        <v>1355</v>
      </c>
    </row>
    <row r="1429" spans="1:37" ht="43.2" x14ac:dyDescent="0.3">
      <c r="A1429" t="s">
        <v>1354</v>
      </c>
      <c r="B1429">
        <v>2022</v>
      </c>
      <c r="C1429">
        <v>73233</v>
      </c>
      <c r="D1429">
        <v>21505011</v>
      </c>
      <c r="E1429" s="1" t="s">
        <v>81</v>
      </c>
      <c r="F1429" s="1" t="s">
        <v>41</v>
      </c>
      <c r="G1429" s="49">
        <v>107</v>
      </c>
      <c r="H1429" t="s">
        <v>83</v>
      </c>
      <c r="I1429">
        <v>7</v>
      </c>
      <c r="J1429">
        <v>7</v>
      </c>
      <c r="K1429" s="1" t="s">
        <v>95</v>
      </c>
      <c r="L1429">
        <v>7</v>
      </c>
      <c r="M1429">
        <v>7</v>
      </c>
      <c r="N1429">
        <v>1</v>
      </c>
      <c r="O1429">
        <v>1</v>
      </c>
      <c r="P1429">
        <v>100</v>
      </c>
      <c r="Q1429">
        <v>1</v>
      </c>
      <c r="R1429">
        <v>1</v>
      </c>
      <c r="S1429" s="1" t="s">
        <v>96</v>
      </c>
      <c r="T1429">
        <v>20200102</v>
      </c>
      <c r="U1429" s="53" t="s">
        <v>33</v>
      </c>
      <c r="V1429" s="53" t="s">
        <v>33</v>
      </c>
      <c r="W1429" s="53" t="s">
        <v>31</v>
      </c>
      <c r="X1429">
        <v>10</v>
      </c>
      <c r="Y1429">
        <v>46</v>
      </c>
      <c r="Z1429">
        <v>12</v>
      </c>
      <c r="AA1429">
        <v>32</v>
      </c>
      <c r="AB1429">
        <v>173</v>
      </c>
      <c r="AC1429" s="5">
        <v>3.8059999999999999E-3</v>
      </c>
      <c r="AD1429" t="s">
        <v>1202</v>
      </c>
      <c r="AE1429" s="5">
        <f t="shared" si="133"/>
        <v>46</v>
      </c>
      <c r="AF1429" s="56">
        <f t="shared" si="134"/>
        <v>1.0427397260273973E-5</v>
      </c>
      <c r="AG1429">
        <f>AC1429*'2022 EMP Fac Data Metro DC-NoVA'!$AN$36</f>
        <v>3.4796814923727139E-3</v>
      </c>
      <c r="AH1429">
        <f t="shared" si="135"/>
        <v>9.5333739517060656E-6</v>
      </c>
      <c r="AI1429">
        <f>AC1429*'2022 EMP Fac Data Metro DC-NoVA'!$AO$36</f>
        <v>3.5027015254548667E-3</v>
      </c>
      <c r="AJ1429">
        <f t="shared" si="136"/>
        <v>9.5964425354927859E-6</v>
      </c>
      <c r="AK1429" s="57" t="s">
        <v>1355</v>
      </c>
    </row>
    <row r="1430" spans="1:37" ht="43.2" x14ac:dyDescent="0.3">
      <c r="A1430" t="s">
        <v>1354</v>
      </c>
      <c r="B1430">
        <v>2022</v>
      </c>
      <c r="C1430">
        <v>73233</v>
      </c>
      <c r="D1430">
        <v>21505011</v>
      </c>
      <c r="E1430" s="1" t="s">
        <v>81</v>
      </c>
      <c r="F1430" s="1" t="s">
        <v>41</v>
      </c>
      <c r="G1430" s="49">
        <v>107</v>
      </c>
      <c r="H1430" t="s">
        <v>83</v>
      </c>
      <c r="I1430">
        <v>7</v>
      </c>
      <c r="J1430">
        <v>7</v>
      </c>
      <c r="K1430" s="1" t="s">
        <v>95</v>
      </c>
      <c r="L1430">
        <v>7</v>
      </c>
      <c r="M1430">
        <v>7</v>
      </c>
      <c r="N1430">
        <v>1</v>
      </c>
      <c r="O1430">
        <v>1</v>
      </c>
      <c r="P1430">
        <v>100</v>
      </c>
      <c r="Q1430">
        <v>1</v>
      </c>
      <c r="R1430">
        <v>1</v>
      </c>
      <c r="S1430" s="1" t="s">
        <v>96</v>
      </c>
      <c r="T1430">
        <v>20200102</v>
      </c>
      <c r="U1430" s="53" t="s">
        <v>33</v>
      </c>
      <c r="V1430" s="53" t="s">
        <v>33</v>
      </c>
      <c r="W1430" s="53" t="s">
        <v>32</v>
      </c>
      <c r="X1430">
        <v>10</v>
      </c>
      <c r="Y1430">
        <v>46</v>
      </c>
      <c r="Z1430">
        <v>12</v>
      </c>
      <c r="AA1430">
        <v>32</v>
      </c>
      <c r="AB1430">
        <v>173</v>
      </c>
      <c r="AC1430" s="5">
        <v>0.1038</v>
      </c>
      <c r="AD1430" t="s">
        <v>1202</v>
      </c>
      <c r="AE1430" s="5">
        <f t="shared" si="133"/>
        <v>46</v>
      </c>
      <c r="AF1430" s="56">
        <f t="shared" si="134"/>
        <v>2.8438356164383564E-4</v>
      </c>
      <c r="AG1430">
        <f>AC1430*'2022 EMP Fac Data Metro DC-NoVA'!$AT$36</f>
        <v>9.4900404337437863E-2</v>
      </c>
      <c r="AH1430">
        <f t="shared" si="135"/>
        <v>2.6000110777380235E-4</v>
      </c>
      <c r="AI1430">
        <f>AC1430*'2022 EMP Fac Data Metro DC-NoVA'!$AU$36</f>
        <v>9.5528223421496722E-2</v>
      </c>
      <c r="AJ1430">
        <f t="shared" si="136"/>
        <v>2.6172116005889514E-4</v>
      </c>
      <c r="AK1430" s="57" t="s">
        <v>1355</v>
      </c>
    </row>
    <row r="1431" spans="1:37" ht="43.2" x14ac:dyDescent="0.3">
      <c r="A1431" t="s">
        <v>356</v>
      </c>
      <c r="B1431">
        <v>2022</v>
      </c>
      <c r="C1431">
        <v>73370</v>
      </c>
      <c r="D1431">
        <v>15410111</v>
      </c>
      <c r="E1431" s="1" t="s">
        <v>550</v>
      </c>
      <c r="F1431" s="1" t="s">
        <v>41</v>
      </c>
      <c r="G1431" s="49">
        <v>107</v>
      </c>
      <c r="H1431" t="s">
        <v>551</v>
      </c>
      <c r="I1431">
        <v>1</v>
      </c>
      <c r="J1431">
        <v>1</v>
      </c>
      <c r="K1431" s="1" t="s">
        <v>559</v>
      </c>
      <c r="L1431">
        <v>1</v>
      </c>
      <c r="M1431">
        <v>1</v>
      </c>
      <c r="N1431">
        <v>7</v>
      </c>
      <c r="O1431">
        <v>24</v>
      </c>
      <c r="P1431">
        <v>32</v>
      </c>
      <c r="Q1431">
        <v>1</v>
      </c>
      <c r="R1431">
        <v>1</v>
      </c>
      <c r="S1431" s="1" t="s">
        <v>561</v>
      </c>
      <c r="T1431">
        <v>20100102</v>
      </c>
      <c r="U1431" s="53" t="s">
        <v>33</v>
      </c>
      <c r="V1431" s="53" t="s">
        <v>38</v>
      </c>
      <c r="W1431" s="53" t="s">
        <v>28</v>
      </c>
      <c r="X1431">
        <v>11</v>
      </c>
      <c r="Y1431">
        <v>44</v>
      </c>
      <c r="Z1431">
        <v>11</v>
      </c>
      <c r="AA1431">
        <v>34</v>
      </c>
      <c r="AB1431">
        <v>15.5</v>
      </c>
      <c r="AC1431" s="5">
        <v>3.2550000000000003E-2</v>
      </c>
      <c r="AD1431" t="s">
        <v>1202</v>
      </c>
      <c r="AE1431" s="5">
        <f t="shared" si="133"/>
        <v>8.3809523809523792E-2</v>
      </c>
      <c r="AF1431" s="56">
        <f t="shared" si="134"/>
        <v>8.9178082191780826E-5</v>
      </c>
      <c r="AG1431">
        <f>AC1431*'2022 EMP Fac Data Metro DC-NoVA'!$AE$29</f>
        <v>3.9711000000000003E-2</v>
      </c>
      <c r="AH1431">
        <f t="shared" si="135"/>
        <v>1.0879726027397262E-4</v>
      </c>
      <c r="AI1431">
        <f>AC1431*'2022 EMP Fac Data Metro DC-NoVA'!$AF$29</f>
        <v>4.4583734999999999E-2</v>
      </c>
      <c r="AJ1431">
        <f t="shared" si="136"/>
        <v>1.221472191780822E-4</v>
      </c>
      <c r="AK1431" s="57" t="s">
        <v>1355</v>
      </c>
    </row>
    <row r="1432" spans="1:37" ht="43.2" x14ac:dyDescent="0.3">
      <c r="A1432" t="s">
        <v>356</v>
      </c>
      <c r="B1432">
        <v>2022</v>
      </c>
      <c r="C1432">
        <v>73370</v>
      </c>
      <c r="D1432">
        <v>15410111</v>
      </c>
      <c r="E1432" s="1" t="s">
        <v>550</v>
      </c>
      <c r="F1432" s="1" t="s">
        <v>41</v>
      </c>
      <c r="G1432" s="49">
        <v>107</v>
      </c>
      <c r="H1432" t="s">
        <v>551</v>
      </c>
      <c r="I1432">
        <v>1</v>
      </c>
      <c r="J1432">
        <v>1</v>
      </c>
      <c r="K1432" s="1" t="s">
        <v>559</v>
      </c>
      <c r="L1432">
        <v>1</v>
      </c>
      <c r="M1432">
        <v>1</v>
      </c>
      <c r="N1432">
        <v>7</v>
      </c>
      <c r="O1432">
        <v>24</v>
      </c>
      <c r="P1432">
        <v>32</v>
      </c>
      <c r="Q1432">
        <v>1</v>
      </c>
      <c r="R1432">
        <v>1</v>
      </c>
      <c r="S1432" s="1" t="s">
        <v>561</v>
      </c>
      <c r="T1432">
        <v>20100102</v>
      </c>
      <c r="U1432" s="53" t="s">
        <v>33</v>
      </c>
      <c r="V1432" s="53" t="s">
        <v>38</v>
      </c>
      <c r="W1432" s="53" t="s">
        <v>29</v>
      </c>
      <c r="X1432">
        <v>11</v>
      </c>
      <c r="Y1432">
        <v>44</v>
      </c>
      <c r="Z1432">
        <v>11</v>
      </c>
      <c r="AA1432">
        <v>34</v>
      </c>
      <c r="AB1432">
        <v>15.5</v>
      </c>
      <c r="AC1432" s="5">
        <v>2.5807500000000001E-3</v>
      </c>
      <c r="AD1432" t="s">
        <v>1202</v>
      </c>
      <c r="AE1432" s="5">
        <f t="shared" si="133"/>
        <v>8.3809523809523792E-2</v>
      </c>
      <c r="AF1432" s="56">
        <f t="shared" si="134"/>
        <v>7.0705479452054801E-6</v>
      </c>
      <c r="AG1432">
        <f>AC1432*'2022 EMP Fac Data Metro DC-NoVA'!$AK$29</f>
        <v>3.1485150000000002E-3</v>
      </c>
      <c r="AH1432">
        <f t="shared" si="135"/>
        <v>8.6260684931506857E-6</v>
      </c>
      <c r="AI1432">
        <f>AC1432*'2022 EMP Fac Data Metro DC-NoVA'!$AL$29</f>
        <v>3.5348532750000008E-3</v>
      </c>
      <c r="AJ1432">
        <f t="shared" si="136"/>
        <v>9.6845295205479479E-6</v>
      </c>
      <c r="AK1432" s="57" t="s">
        <v>1355</v>
      </c>
    </row>
    <row r="1433" spans="1:37" ht="43.2" x14ac:dyDescent="0.3">
      <c r="A1433" t="s">
        <v>356</v>
      </c>
      <c r="B1433">
        <v>2022</v>
      </c>
      <c r="C1433">
        <v>73370</v>
      </c>
      <c r="D1433">
        <v>15410111</v>
      </c>
      <c r="E1433" s="1" t="s">
        <v>550</v>
      </c>
      <c r="F1433" s="1" t="s">
        <v>41</v>
      </c>
      <c r="G1433" s="49">
        <v>107</v>
      </c>
      <c r="H1433" t="s">
        <v>551</v>
      </c>
      <c r="I1433">
        <v>1</v>
      </c>
      <c r="J1433">
        <v>1</v>
      </c>
      <c r="K1433" s="1" t="s">
        <v>559</v>
      </c>
      <c r="L1433">
        <v>1</v>
      </c>
      <c r="M1433">
        <v>1</v>
      </c>
      <c r="N1433">
        <v>7</v>
      </c>
      <c r="O1433">
        <v>24</v>
      </c>
      <c r="P1433">
        <v>32</v>
      </c>
      <c r="Q1433">
        <v>1</v>
      </c>
      <c r="R1433">
        <v>1</v>
      </c>
      <c r="S1433" s="1" t="s">
        <v>561</v>
      </c>
      <c r="T1433">
        <v>20100102</v>
      </c>
      <c r="U1433" s="53" t="s">
        <v>33</v>
      </c>
      <c r="V1433" s="53" t="s">
        <v>38</v>
      </c>
      <c r="W1433" s="53" t="s">
        <v>30</v>
      </c>
      <c r="X1433">
        <v>11</v>
      </c>
      <c r="Y1433">
        <v>44</v>
      </c>
      <c r="Z1433">
        <v>11</v>
      </c>
      <c r="AA1433">
        <v>34</v>
      </c>
      <c r="AB1433">
        <v>15.5</v>
      </c>
      <c r="AC1433" s="5">
        <v>7.7499999999999999E-3</v>
      </c>
      <c r="AD1433" t="s">
        <v>1202</v>
      </c>
      <c r="AE1433" s="5">
        <f t="shared" si="133"/>
        <v>8.3809523809523792E-2</v>
      </c>
      <c r="AF1433" s="56">
        <f t="shared" si="134"/>
        <v>2.1232876712328768E-5</v>
      </c>
      <c r="AG1433">
        <f>AC1433*'2022 EMP Fac Data Metro DC-NoVA'!$AN$29</f>
        <v>9.4549999999999999E-3</v>
      </c>
      <c r="AH1433">
        <f t="shared" si="135"/>
        <v>2.5904109589041097E-5</v>
      </c>
      <c r="AI1433">
        <f>AC1433*'2022 EMP Fac Data Metro DC-NoVA'!$AO$29</f>
        <v>1.0615174999999982E-2</v>
      </c>
      <c r="AJ1433">
        <f t="shared" si="136"/>
        <v>2.9082671232876665E-5</v>
      </c>
      <c r="AK1433" s="57" t="s">
        <v>1355</v>
      </c>
    </row>
    <row r="1434" spans="1:37" ht="43.2" x14ac:dyDescent="0.3">
      <c r="A1434" t="s">
        <v>356</v>
      </c>
      <c r="B1434">
        <v>2022</v>
      </c>
      <c r="C1434">
        <v>73370</v>
      </c>
      <c r="D1434">
        <v>15410111</v>
      </c>
      <c r="E1434" s="1" t="s">
        <v>550</v>
      </c>
      <c r="F1434" s="1" t="s">
        <v>41</v>
      </c>
      <c r="G1434" s="49">
        <v>107</v>
      </c>
      <c r="H1434" t="s">
        <v>551</v>
      </c>
      <c r="I1434">
        <v>1</v>
      </c>
      <c r="J1434">
        <v>1</v>
      </c>
      <c r="K1434" s="1" t="s">
        <v>559</v>
      </c>
      <c r="L1434">
        <v>1</v>
      </c>
      <c r="M1434">
        <v>1</v>
      </c>
      <c r="N1434">
        <v>7</v>
      </c>
      <c r="O1434">
        <v>24</v>
      </c>
      <c r="P1434">
        <v>32</v>
      </c>
      <c r="Q1434">
        <v>1</v>
      </c>
      <c r="R1434">
        <v>1</v>
      </c>
      <c r="S1434" s="1" t="s">
        <v>561</v>
      </c>
      <c r="T1434">
        <v>20100102</v>
      </c>
      <c r="U1434" s="53" t="s">
        <v>33</v>
      </c>
      <c r="V1434" s="53" t="s">
        <v>38</v>
      </c>
      <c r="W1434" s="53" t="s">
        <v>31</v>
      </c>
      <c r="X1434">
        <v>11</v>
      </c>
      <c r="Y1434">
        <v>44</v>
      </c>
      <c r="Z1434">
        <v>11</v>
      </c>
      <c r="AA1434">
        <v>34</v>
      </c>
      <c r="AB1434">
        <v>15.5</v>
      </c>
      <c r="AC1434" s="5">
        <v>4.6499999999999996E-3</v>
      </c>
      <c r="AD1434" t="s">
        <v>1202</v>
      </c>
      <c r="AE1434" s="5">
        <f t="shared" si="133"/>
        <v>8.3809523809523792E-2</v>
      </c>
      <c r="AF1434" s="56">
        <f t="shared" si="134"/>
        <v>1.2739726027397259E-5</v>
      </c>
      <c r="AG1434">
        <f>AC1434*'2022 EMP Fac Data Metro DC-NoVA'!$AQ$29</f>
        <v>5.6729999999999775E-3</v>
      </c>
      <c r="AH1434">
        <f t="shared" si="135"/>
        <v>1.5542465753424595E-5</v>
      </c>
      <c r="AI1434">
        <f>AC1434*'2022 EMP Fac Data Metro DC-NoVA'!$AR$29</f>
        <v>6.3691049999999487E-3</v>
      </c>
      <c r="AJ1434">
        <f t="shared" si="136"/>
        <v>1.7449602739725886E-5</v>
      </c>
      <c r="AK1434" s="57" t="s">
        <v>1355</v>
      </c>
    </row>
    <row r="1435" spans="1:37" ht="43.2" x14ac:dyDescent="0.3">
      <c r="A1435" t="s">
        <v>356</v>
      </c>
      <c r="B1435">
        <v>2022</v>
      </c>
      <c r="C1435">
        <v>73370</v>
      </c>
      <c r="D1435">
        <v>15410111</v>
      </c>
      <c r="E1435" s="1" t="s">
        <v>550</v>
      </c>
      <c r="F1435" s="1" t="s">
        <v>41</v>
      </c>
      <c r="G1435" s="49">
        <v>107</v>
      </c>
      <c r="H1435" t="s">
        <v>551</v>
      </c>
      <c r="I1435">
        <v>1</v>
      </c>
      <c r="J1435">
        <v>1</v>
      </c>
      <c r="K1435" s="1" t="s">
        <v>559</v>
      </c>
      <c r="L1435">
        <v>1</v>
      </c>
      <c r="M1435">
        <v>1</v>
      </c>
      <c r="N1435">
        <v>7</v>
      </c>
      <c r="O1435">
        <v>24</v>
      </c>
      <c r="P1435">
        <v>32</v>
      </c>
      <c r="Q1435">
        <v>1</v>
      </c>
      <c r="R1435">
        <v>1</v>
      </c>
      <c r="S1435" s="1" t="s">
        <v>561</v>
      </c>
      <c r="T1435">
        <v>20100102</v>
      </c>
      <c r="U1435" s="53" t="s">
        <v>33</v>
      </c>
      <c r="V1435" s="53" t="s">
        <v>38</v>
      </c>
      <c r="W1435" s="53" t="s">
        <v>32</v>
      </c>
      <c r="X1435">
        <v>11</v>
      </c>
      <c r="Y1435">
        <v>44</v>
      </c>
      <c r="Z1435">
        <v>11</v>
      </c>
      <c r="AA1435">
        <v>34</v>
      </c>
      <c r="AB1435">
        <v>15.5</v>
      </c>
      <c r="AC1435" s="5">
        <v>2.2474999999999998E-2</v>
      </c>
      <c r="AD1435" t="s">
        <v>1202</v>
      </c>
      <c r="AE1435" s="5">
        <f t="shared" si="133"/>
        <v>8.3809523809523792E-2</v>
      </c>
      <c r="AF1435" s="56">
        <f t="shared" si="134"/>
        <v>6.1575342465753421E-5</v>
      </c>
      <c r="AG1435">
        <f>AC1435*'2022 EMP Fac Data Metro DC-NoVA'!$AT$29</f>
        <v>2.7419500000000003E-2</v>
      </c>
      <c r="AH1435">
        <f t="shared" si="135"/>
        <v>7.5121917808219197E-5</v>
      </c>
      <c r="AI1435">
        <f>AC1435*'2022 EMP Fac Data Metro DC-NoVA'!$AU$29</f>
        <v>3.0784007500000002E-2</v>
      </c>
      <c r="AJ1435">
        <f t="shared" si="136"/>
        <v>8.4339746575342475E-5</v>
      </c>
      <c r="AK1435" s="57" t="s">
        <v>1355</v>
      </c>
    </row>
    <row r="1436" spans="1:37" ht="43.2" x14ac:dyDescent="0.3">
      <c r="A1436" t="s">
        <v>356</v>
      </c>
      <c r="B1436">
        <v>2022</v>
      </c>
      <c r="C1436">
        <v>73370</v>
      </c>
      <c r="D1436">
        <v>15410111</v>
      </c>
      <c r="E1436" s="1" t="s">
        <v>550</v>
      </c>
      <c r="F1436" s="1" t="s">
        <v>41</v>
      </c>
      <c r="G1436" s="49">
        <v>107</v>
      </c>
      <c r="H1436" t="s">
        <v>551</v>
      </c>
      <c r="I1436">
        <v>1</v>
      </c>
      <c r="J1436">
        <v>1</v>
      </c>
      <c r="K1436" s="1" t="s">
        <v>559</v>
      </c>
      <c r="L1436">
        <v>1</v>
      </c>
      <c r="M1436">
        <v>1</v>
      </c>
      <c r="N1436">
        <v>7</v>
      </c>
      <c r="O1436">
        <v>24</v>
      </c>
      <c r="P1436">
        <v>32</v>
      </c>
      <c r="Q1436">
        <v>2</v>
      </c>
      <c r="R1436">
        <v>2</v>
      </c>
      <c r="S1436" s="1" t="s">
        <v>560</v>
      </c>
      <c r="T1436">
        <v>20100102</v>
      </c>
      <c r="U1436" s="53" t="s">
        <v>33</v>
      </c>
      <c r="V1436" s="53" t="s">
        <v>38</v>
      </c>
      <c r="W1436" s="53" t="s">
        <v>28</v>
      </c>
      <c r="X1436">
        <v>20</v>
      </c>
      <c r="Y1436">
        <v>32</v>
      </c>
      <c r="Z1436">
        <v>18</v>
      </c>
      <c r="AA1436">
        <v>30</v>
      </c>
      <c r="AB1436">
        <v>9.66</v>
      </c>
      <c r="AC1436" s="5">
        <v>2.0285999999999998E-2</v>
      </c>
      <c r="AD1436" t="s">
        <v>1202</v>
      </c>
      <c r="AE1436" s="5">
        <f t="shared" si="133"/>
        <v>6.0952380952380952E-2</v>
      </c>
      <c r="AF1436" s="56">
        <f t="shared" si="134"/>
        <v>5.5578082191780815E-5</v>
      </c>
      <c r="AG1436">
        <f>AC1436*'2022 EMP Fac Data Metro DC-NoVA'!$AE$29</f>
        <v>2.4748919999999997E-2</v>
      </c>
      <c r="AH1436">
        <f t="shared" si="135"/>
        <v>6.7805260273972587E-5</v>
      </c>
      <c r="AI1436">
        <f>AC1436*'2022 EMP Fac Data Metro DC-NoVA'!$AF$29</f>
        <v>2.7785734199999995E-2</v>
      </c>
      <c r="AJ1436">
        <f t="shared" si="136"/>
        <v>7.6125299178082177E-5</v>
      </c>
      <c r="AK1436" s="57" t="s">
        <v>1355</v>
      </c>
    </row>
    <row r="1437" spans="1:37" ht="43.2" x14ac:dyDescent="0.3">
      <c r="A1437" t="s">
        <v>356</v>
      </c>
      <c r="B1437">
        <v>2022</v>
      </c>
      <c r="C1437">
        <v>73370</v>
      </c>
      <c r="D1437">
        <v>15410111</v>
      </c>
      <c r="E1437" s="1" t="s">
        <v>550</v>
      </c>
      <c r="F1437" s="1" t="s">
        <v>41</v>
      </c>
      <c r="G1437" s="49">
        <v>107</v>
      </c>
      <c r="H1437" t="s">
        <v>551</v>
      </c>
      <c r="I1437">
        <v>1</v>
      </c>
      <c r="J1437">
        <v>1</v>
      </c>
      <c r="K1437" s="1" t="s">
        <v>559</v>
      </c>
      <c r="L1437">
        <v>1</v>
      </c>
      <c r="M1437">
        <v>1</v>
      </c>
      <c r="N1437">
        <v>7</v>
      </c>
      <c r="O1437">
        <v>24</v>
      </c>
      <c r="P1437">
        <v>32</v>
      </c>
      <c r="Q1437">
        <v>2</v>
      </c>
      <c r="R1437">
        <v>2</v>
      </c>
      <c r="S1437" s="1" t="s">
        <v>560</v>
      </c>
      <c r="T1437">
        <v>20100102</v>
      </c>
      <c r="U1437" s="53" t="s">
        <v>33</v>
      </c>
      <c r="V1437" s="53" t="s">
        <v>38</v>
      </c>
      <c r="W1437" s="53" t="s">
        <v>29</v>
      </c>
      <c r="X1437">
        <v>20</v>
      </c>
      <c r="Y1437">
        <v>32</v>
      </c>
      <c r="Z1437">
        <v>18</v>
      </c>
      <c r="AA1437">
        <v>30</v>
      </c>
      <c r="AB1437">
        <v>9.66</v>
      </c>
      <c r="AC1437" s="5">
        <v>0.17871000000000001</v>
      </c>
      <c r="AD1437" t="s">
        <v>1202</v>
      </c>
      <c r="AE1437" s="5">
        <f t="shared" si="133"/>
        <v>6.0952380952380952E-2</v>
      </c>
      <c r="AF1437" s="56">
        <f t="shared" si="134"/>
        <v>4.8961643835616442E-4</v>
      </c>
      <c r="AG1437">
        <f>AC1437*'2022 EMP Fac Data Metro DC-NoVA'!$AK$29</f>
        <v>0.2180262</v>
      </c>
      <c r="AH1437">
        <f t="shared" si="135"/>
        <v>5.973320547945206E-4</v>
      </c>
      <c r="AI1437">
        <f>AC1437*'2022 EMP Fac Data Metro DC-NoVA'!$AL$29</f>
        <v>0.24477908700000003</v>
      </c>
      <c r="AJ1437">
        <f t="shared" si="136"/>
        <v>6.7062763561643853E-4</v>
      </c>
      <c r="AK1437" s="57" t="s">
        <v>1355</v>
      </c>
    </row>
    <row r="1438" spans="1:37" ht="43.2" x14ac:dyDescent="0.3">
      <c r="A1438" t="s">
        <v>356</v>
      </c>
      <c r="B1438">
        <v>2022</v>
      </c>
      <c r="C1438">
        <v>73370</v>
      </c>
      <c r="D1438">
        <v>15410111</v>
      </c>
      <c r="E1438" s="1" t="s">
        <v>550</v>
      </c>
      <c r="F1438" s="1" t="s">
        <v>41</v>
      </c>
      <c r="G1438" s="49">
        <v>107</v>
      </c>
      <c r="H1438" t="s">
        <v>551</v>
      </c>
      <c r="I1438">
        <v>1</v>
      </c>
      <c r="J1438">
        <v>1</v>
      </c>
      <c r="K1438" s="1" t="s">
        <v>559</v>
      </c>
      <c r="L1438">
        <v>1</v>
      </c>
      <c r="M1438">
        <v>1</v>
      </c>
      <c r="N1438">
        <v>7</v>
      </c>
      <c r="O1438">
        <v>24</v>
      </c>
      <c r="P1438">
        <v>32</v>
      </c>
      <c r="Q1438">
        <v>2</v>
      </c>
      <c r="R1438">
        <v>2</v>
      </c>
      <c r="S1438" s="1" t="s">
        <v>560</v>
      </c>
      <c r="T1438">
        <v>20100102</v>
      </c>
      <c r="U1438" s="53" t="s">
        <v>33</v>
      </c>
      <c r="V1438" s="53" t="s">
        <v>38</v>
      </c>
      <c r="W1438" s="53" t="s">
        <v>30</v>
      </c>
      <c r="X1438">
        <v>20</v>
      </c>
      <c r="Y1438">
        <v>32</v>
      </c>
      <c r="Z1438">
        <v>18</v>
      </c>
      <c r="AA1438">
        <v>30</v>
      </c>
      <c r="AB1438">
        <v>9.66</v>
      </c>
      <c r="AC1438" s="5">
        <v>4.8300000000000001E-3</v>
      </c>
      <c r="AD1438" t="s">
        <v>1202</v>
      </c>
      <c r="AE1438" s="5">
        <f t="shared" si="133"/>
        <v>6.0952380952380952E-2</v>
      </c>
      <c r="AF1438" s="56">
        <f t="shared" si="134"/>
        <v>1.3232876712328767E-5</v>
      </c>
      <c r="AG1438">
        <f>AC1438*'2022 EMP Fac Data Metro DC-NoVA'!$AN$29</f>
        <v>5.8925999999999996E-3</v>
      </c>
      <c r="AH1438">
        <f t="shared" si="135"/>
        <v>1.6144109589041096E-5</v>
      </c>
      <c r="AI1438">
        <f>AC1438*'2022 EMP Fac Data Metro DC-NoVA'!$AO$29</f>
        <v>6.6156509999999889E-3</v>
      </c>
      <c r="AJ1438">
        <f t="shared" si="136"/>
        <v>1.812507123287668E-5</v>
      </c>
      <c r="AK1438" s="57" t="s">
        <v>1355</v>
      </c>
    </row>
    <row r="1439" spans="1:37" ht="43.2" x14ac:dyDescent="0.3">
      <c r="A1439" t="s">
        <v>356</v>
      </c>
      <c r="B1439">
        <v>2022</v>
      </c>
      <c r="C1439">
        <v>73370</v>
      </c>
      <c r="D1439">
        <v>15410111</v>
      </c>
      <c r="E1439" s="1" t="s">
        <v>550</v>
      </c>
      <c r="F1439" s="1" t="s">
        <v>41</v>
      </c>
      <c r="G1439" s="49">
        <v>107</v>
      </c>
      <c r="H1439" t="s">
        <v>551</v>
      </c>
      <c r="I1439">
        <v>1</v>
      </c>
      <c r="J1439">
        <v>1</v>
      </c>
      <c r="K1439" s="1" t="s">
        <v>559</v>
      </c>
      <c r="L1439">
        <v>1</v>
      </c>
      <c r="M1439">
        <v>1</v>
      </c>
      <c r="N1439">
        <v>7</v>
      </c>
      <c r="O1439">
        <v>24</v>
      </c>
      <c r="P1439">
        <v>32</v>
      </c>
      <c r="Q1439">
        <v>2</v>
      </c>
      <c r="R1439">
        <v>2</v>
      </c>
      <c r="S1439" s="1" t="s">
        <v>560</v>
      </c>
      <c r="T1439">
        <v>20100102</v>
      </c>
      <c r="U1439" s="53" t="s">
        <v>33</v>
      </c>
      <c r="V1439" s="53" t="s">
        <v>38</v>
      </c>
      <c r="W1439" s="53" t="s">
        <v>31</v>
      </c>
      <c r="X1439">
        <v>20</v>
      </c>
      <c r="Y1439">
        <v>32</v>
      </c>
      <c r="Z1439">
        <v>18</v>
      </c>
      <c r="AA1439">
        <v>30</v>
      </c>
      <c r="AB1439">
        <v>9.66</v>
      </c>
      <c r="AC1439" s="5">
        <v>2.898E-3</v>
      </c>
      <c r="AD1439" t="s">
        <v>1202</v>
      </c>
      <c r="AE1439" s="5">
        <f t="shared" si="133"/>
        <v>6.0952380952380952E-2</v>
      </c>
      <c r="AF1439" s="56">
        <f t="shared" si="134"/>
        <v>7.9397260273972594E-6</v>
      </c>
      <c r="AG1439">
        <f>AC1439*'2022 EMP Fac Data Metro DC-NoVA'!$AQ$29</f>
        <v>3.5355599999999862E-3</v>
      </c>
      <c r="AH1439">
        <f t="shared" si="135"/>
        <v>9.6864657534246194E-6</v>
      </c>
      <c r="AI1439">
        <f>AC1439*'2022 EMP Fac Data Metro DC-NoVA'!$AR$29</f>
        <v>3.9693905999999678E-3</v>
      </c>
      <c r="AJ1439">
        <f t="shared" si="136"/>
        <v>1.0875042739725938E-5</v>
      </c>
      <c r="AK1439" s="57" t="s">
        <v>1355</v>
      </c>
    </row>
    <row r="1440" spans="1:37" ht="43.2" x14ac:dyDescent="0.3">
      <c r="A1440" t="s">
        <v>356</v>
      </c>
      <c r="B1440">
        <v>2022</v>
      </c>
      <c r="C1440">
        <v>73370</v>
      </c>
      <c r="D1440">
        <v>15410111</v>
      </c>
      <c r="E1440" s="1" t="s">
        <v>550</v>
      </c>
      <c r="F1440" s="1" t="s">
        <v>41</v>
      </c>
      <c r="G1440" s="49">
        <v>107</v>
      </c>
      <c r="H1440" t="s">
        <v>551</v>
      </c>
      <c r="I1440">
        <v>1</v>
      </c>
      <c r="J1440">
        <v>1</v>
      </c>
      <c r="K1440" s="1" t="s">
        <v>559</v>
      </c>
      <c r="L1440">
        <v>1</v>
      </c>
      <c r="M1440">
        <v>1</v>
      </c>
      <c r="N1440">
        <v>7</v>
      </c>
      <c r="O1440">
        <v>24</v>
      </c>
      <c r="P1440">
        <v>32</v>
      </c>
      <c r="Q1440">
        <v>2</v>
      </c>
      <c r="R1440">
        <v>2</v>
      </c>
      <c r="S1440" s="1" t="s">
        <v>560</v>
      </c>
      <c r="T1440">
        <v>20100102</v>
      </c>
      <c r="U1440" s="53" t="s">
        <v>33</v>
      </c>
      <c r="V1440" s="53" t="s">
        <v>38</v>
      </c>
      <c r="W1440" s="53" t="s">
        <v>32</v>
      </c>
      <c r="X1440">
        <v>20</v>
      </c>
      <c r="Y1440">
        <v>32</v>
      </c>
      <c r="Z1440">
        <v>18</v>
      </c>
      <c r="AA1440">
        <v>30</v>
      </c>
      <c r="AB1440">
        <v>9.66</v>
      </c>
      <c r="AC1440" s="5">
        <v>1.4007E-2</v>
      </c>
      <c r="AD1440" t="s">
        <v>1202</v>
      </c>
      <c r="AE1440" s="5">
        <f t="shared" si="133"/>
        <v>6.0952380952380952E-2</v>
      </c>
      <c r="AF1440" s="56">
        <f t="shared" si="134"/>
        <v>3.8375342465753426E-5</v>
      </c>
      <c r="AG1440">
        <f>AC1440*'2022 EMP Fac Data Metro DC-NoVA'!$AT$29</f>
        <v>1.7088540000000003E-2</v>
      </c>
      <c r="AH1440">
        <f t="shared" si="135"/>
        <v>4.6817917808219185E-5</v>
      </c>
      <c r="AI1440">
        <f>AC1440*'2022 EMP Fac Data Metro DC-NoVA'!$AU$29</f>
        <v>1.9185387900000003E-2</v>
      </c>
      <c r="AJ1440">
        <f t="shared" si="136"/>
        <v>5.2562706575342475E-5</v>
      </c>
      <c r="AK1440" s="57" t="s">
        <v>1355</v>
      </c>
    </row>
    <row r="1441" spans="1:37" ht="28.8" x14ac:dyDescent="0.3">
      <c r="A1441" t="s">
        <v>356</v>
      </c>
      <c r="B1441">
        <v>2022</v>
      </c>
      <c r="C1441">
        <v>73370</v>
      </c>
      <c r="D1441">
        <v>15410111</v>
      </c>
      <c r="E1441" s="1" t="s">
        <v>550</v>
      </c>
      <c r="F1441" s="1" t="s">
        <v>41</v>
      </c>
      <c r="G1441" s="49">
        <v>107</v>
      </c>
      <c r="H1441" t="s">
        <v>551</v>
      </c>
      <c r="I1441">
        <v>1</v>
      </c>
      <c r="J1441">
        <v>1</v>
      </c>
      <c r="K1441" s="1" t="s">
        <v>554</v>
      </c>
      <c r="L1441">
        <v>2</v>
      </c>
      <c r="M1441">
        <v>2</v>
      </c>
      <c r="N1441">
        <v>7</v>
      </c>
      <c r="O1441">
        <v>24</v>
      </c>
      <c r="P1441">
        <v>18</v>
      </c>
      <c r="Q1441">
        <v>1</v>
      </c>
      <c r="R1441">
        <v>1</v>
      </c>
      <c r="S1441" s="1" t="s">
        <v>556</v>
      </c>
      <c r="T1441">
        <v>20100102</v>
      </c>
      <c r="U1441" s="53" t="s">
        <v>33</v>
      </c>
      <c r="V1441" s="53" t="s">
        <v>38</v>
      </c>
      <c r="W1441" s="53" t="s">
        <v>28</v>
      </c>
      <c r="X1441">
        <v>13</v>
      </c>
      <c r="Y1441">
        <v>44</v>
      </c>
      <c r="Z1441">
        <v>20</v>
      </c>
      <c r="AA1441">
        <v>23</v>
      </c>
      <c r="AB1441">
        <v>8.93</v>
      </c>
      <c r="AC1441" s="5">
        <v>2.5003999999999998E-2</v>
      </c>
      <c r="AD1441" t="s">
        <v>1202</v>
      </c>
      <c r="AE1441" s="5">
        <f t="shared" si="133"/>
        <v>4.7142857142857146E-2</v>
      </c>
      <c r="AF1441" s="56">
        <f t="shared" si="134"/>
        <v>6.8504109589041096E-5</v>
      </c>
      <c r="AG1441">
        <f>AC1441*'2022 EMP Fac Data Metro DC-NoVA'!$AE$29</f>
        <v>3.0504879999999998E-2</v>
      </c>
      <c r="AH1441">
        <f t="shared" si="135"/>
        <v>8.3575013698630133E-5</v>
      </c>
      <c r="AI1441">
        <f>AC1441*'2022 EMP Fac Data Metro DC-NoVA'!$AF$29</f>
        <v>3.4247978799999995E-2</v>
      </c>
      <c r="AJ1441">
        <f t="shared" si="136"/>
        <v>9.3830078904109579E-5</v>
      </c>
      <c r="AK1441" s="57" t="s">
        <v>1355</v>
      </c>
    </row>
    <row r="1442" spans="1:37" ht="28.8" x14ac:dyDescent="0.3">
      <c r="A1442" t="s">
        <v>356</v>
      </c>
      <c r="B1442">
        <v>2022</v>
      </c>
      <c r="C1442">
        <v>73370</v>
      </c>
      <c r="D1442">
        <v>15410111</v>
      </c>
      <c r="E1442" s="1" t="s">
        <v>550</v>
      </c>
      <c r="F1442" s="1" t="s">
        <v>41</v>
      </c>
      <c r="G1442" s="49">
        <v>107</v>
      </c>
      <c r="H1442" t="s">
        <v>551</v>
      </c>
      <c r="I1442">
        <v>1</v>
      </c>
      <c r="J1442">
        <v>1</v>
      </c>
      <c r="K1442" s="1" t="s">
        <v>554</v>
      </c>
      <c r="L1442">
        <v>2</v>
      </c>
      <c r="M1442">
        <v>2</v>
      </c>
      <c r="N1442">
        <v>7</v>
      </c>
      <c r="O1442">
        <v>24</v>
      </c>
      <c r="P1442">
        <v>18</v>
      </c>
      <c r="Q1442">
        <v>1</v>
      </c>
      <c r="R1442">
        <v>1</v>
      </c>
      <c r="S1442" s="1" t="s">
        <v>556</v>
      </c>
      <c r="T1442">
        <v>20100102</v>
      </c>
      <c r="U1442" s="53" t="s">
        <v>33</v>
      </c>
      <c r="V1442" s="53" t="s">
        <v>38</v>
      </c>
      <c r="W1442" s="53" t="s">
        <v>29</v>
      </c>
      <c r="X1442">
        <v>13</v>
      </c>
      <c r="Y1442">
        <v>44</v>
      </c>
      <c r="Z1442">
        <v>20</v>
      </c>
      <c r="AA1442">
        <v>23</v>
      </c>
      <c r="AB1442">
        <v>8.93</v>
      </c>
      <c r="AC1442" s="5">
        <v>3.2594499999999998E-2</v>
      </c>
      <c r="AD1442" t="s">
        <v>1202</v>
      </c>
      <c r="AE1442" s="5">
        <f t="shared" si="133"/>
        <v>4.7142857142857146E-2</v>
      </c>
      <c r="AF1442" s="56">
        <f t="shared" si="134"/>
        <v>8.9300000000000002E-5</v>
      </c>
      <c r="AG1442">
        <f>AC1442*'2022 EMP Fac Data Metro DC-NoVA'!$AK$29</f>
        <v>3.9765289999999995E-2</v>
      </c>
      <c r="AH1442">
        <f t="shared" si="135"/>
        <v>1.0894599999999998E-4</v>
      </c>
      <c r="AI1442">
        <f>AC1442*'2022 EMP Fac Data Metro DC-NoVA'!$AL$29</f>
        <v>4.4644686650000001E-2</v>
      </c>
      <c r="AJ1442">
        <f t="shared" si="136"/>
        <v>1.2231421000000002E-4</v>
      </c>
      <c r="AK1442" s="57" t="s">
        <v>1355</v>
      </c>
    </row>
    <row r="1443" spans="1:37" ht="28.8" x14ac:dyDescent="0.3">
      <c r="A1443" t="s">
        <v>356</v>
      </c>
      <c r="B1443">
        <v>2022</v>
      </c>
      <c r="C1443">
        <v>73370</v>
      </c>
      <c r="D1443">
        <v>15410111</v>
      </c>
      <c r="E1443" s="1" t="s">
        <v>550</v>
      </c>
      <c r="F1443" s="1" t="s">
        <v>41</v>
      </c>
      <c r="G1443" s="49">
        <v>107</v>
      </c>
      <c r="H1443" t="s">
        <v>551</v>
      </c>
      <c r="I1443">
        <v>1</v>
      </c>
      <c r="J1443">
        <v>1</v>
      </c>
      <c r="K1443" s="1" t="s">
        <v>554</v>
      </c>
      <c r="L1443">
        <v>2</v>
      </c>
      <c r="M1443">
        <v>2</v>
      </c>
      <c r="N1443">
        <v>7</v>
      </c>
      <c r="O1443">
        <v>24</v>
      </c>
      <c r="P1443">
        <v>18</v>
      </c>
      <c r="Q1443">
        <v>1</v>
      </c>
      <c r="R1443">
        <v>1</v>
      </c>
      <c r="S1443" s="1" t="s">
        <v>556</v>
      </c>
      <c r="T1443">
        <v>20100102</v>
      </c>
      <c r="U1443" s="53" t="s">
        <v>33</v>
      </c>
      <c r="V1443" s="53" t="s">
        <v>38</v>
      </c>
      <c r="W1443" s="53" t="s">
        <v>30</v>
      </c>
      <c r="X1443">
        <v>13</v>
      </c>
      <c r="Y1443">
        <v>44</v>
      </c>
      <c r="Z1443">
        <v>20</v>
      </c>
      <c r="AA1443">
        <v>23</v>
      </c>
      <c r="AB1443">
        <v>8.93</v>
      </c>
      <c r="AC1443" s="5">
        <v>4.4650000000000002E-3</v>
      </c>
      <c r="AD1443" t="s">
        <v>1202</v>
      </c>
      <c r="AE1443" s="5">
        <f t="shared" si="133"/>
        <v>4.7142857142857146E-2</v>
      </c>
      <c r="AF1443" s="56">
        <f t="shared" si="134"/>
        <v>1.2232876712328768E-5</v>
      </c>
      <c r="AG1443">
        <f>AC1443*'2022 EMP Fac Data Metro DC-NoVA'!$AN$29</f>
        <v>5.4473000000000004E-3</v>
      </c>
      <c r="AH1443">
        <f t="shared" si="135"/>
        <v>1.4924109589041097E-5</v>
      </c>
      <c r="AI1443">
        <f>AC1443*'2022 EMP Fac Data Metro DC-NoVA'!$AO$29</f>
        <v>6.1157104999999901E-3</v>
      </c>
      <c r="AJ1443">
        <f t="shared" si="136"/>
        <v>1.6755371232876685E-5</v>
      </c>
      <c r="AK1443" s="57" t="s">
        <v>1355</v>
      </c>
    </row>
    <row r="1444" spans="1:37" ht="28.8" x14ac:dyDescent="0.3">
      <c r="A1444" t="s">
        <v>356</v>
      </c>
      <c r="B1444">
        <v>2022</v>
      </c>
      <c r="C1444">
        <v>73370</v>
      </c>
      <c r="D1444">
        <v>15410111</v>
      </c>
      <c r="E1444" s="1" t="s">
        <v>550</v>
      </c>
      <c r="F1444" s="1" t="s">
        <v>41</v>
      </c>
      <c r="G1444" s="49">
        <v>107</v>
      </c>
      <c r="H1444" t="s">
        <v>551</v>
      </c>
      <c r="I1444">
        <v>1</v>
      </c>
      <c r="J1444">
        <v>1</v>
      </c>
      <c r="K1444" s="1" t="s">
        <v>554</v>
      </c>
      <c r="L1444">
        <v>2</v>
      </c>
      <c r="M1444">
        <v>2</v>
      </c>
      <c r="N1444">
        <v>7</v>
      </c>
      <c r="O1444">
        <v>24</v>
      </c>
      <c r="P1444">
        <v>18</v>
      </c>
      <c r="Q1444">
        <v>1</v>
      </c>
      <c r="R1444">
        <v>1</v>
      </c>
      <c r="S1444" s="1" t="s">
        <v>556</v>
      </c>
      <c r="T1444">
        <v>20100102</v>
      </c>
      <c r="U1444" s="53" t="s">
        <v>33</v>
      </c>
      <c r="V1444" s="53" t="s">
        <v>38</v>
      </c>
      <c r="W1444" s="53" t="s">
        <v>31</v>
      </c>
      <c r="X1444">
        <v>13</v>
      </c>
      <c r="Y1444">
        <v>44</v>
      </c>
      <c r="Z1444">
        <v>20</v>
      </c>
      <c r="AA1444">
        <v>23</v>
      </c>
      <c r="AB1444">
        <v>8.93</v>
      </c>
      <c r="AC1444" s="5">
        <v>2.679E-3</v>
      </c>
      <c r="AD1444" t="s">
        <v>1202</v>
      </c>
      <c r="AE1444" s="5">
        <f t="shared" si="133"/>
        <v>4.7142857142857146E-2</v>
      </c>
      <c r="AF1444" s="56">
        <f t="shared" si="134"/>
        <v>7.33972602739726E-6</v>
      </c>
      <c r="AG1444">
        <f>AC1444*'2022 EMP Fac Data Metro DC-NoVA'!$AQ$29</f>
        <v>3.2683799999999874E-3</v>
      </c>
      <c r="AH1444">
        <f t="shared" si="135"/>
        <v>8.9544657534246237E-6</v>
      </c>
      <c r="AI1444">
        <f>AC1444*'2022 EMP Fac Data Metro DC-NoVA'!$AR$29</f>
        <v>3.6694262999999705E-3</v>
      </c>
      <c r="AJ1444">
        <f t="shared" si="136"/>
        <v>1.0053222739725947E-5</v>
      </c>
      <c r="AK1444" s="57" t="s">
        <v>1355</v>
      </c>
    </row>
    <row r="1445" spans="1:37" ht="33" x14ac:dyDescent="0.3">
      <c r="A1445" t="s">
        <v>356</v>
      </c>
      <c r="B1445">
        <v>2022</v>
      </c>
      <c r="C1445">
        <v>73370</v>
      </c>
      <c r="D1445">
        <v>15410111</v>
      </c>
      <c r="E1445" s="1" t="s">
        <v>550</v>
      </c>
      <c r="F1445" s="1" t="s">
        <v>41</v>
      </c>
      <c r="G1445" s="49">
        <v>107</v>
      </c>
      <c r="H1445" t="s">
        <v>551</v>
      </c>
      <c r="I1445">
        <v>1</v>
      </c>
      <c r="J1445">
        <v>1</v>
      </c>
      <c r="K1445" s="1" t="s">
        <v>554</v>
      </c>
      <c r="L1445">
        <v>2</v>
      </c>
      <c r="M1445">
        <v>2</v>
      </c>
      <c r="N1445">
        <v>7</v>
      </c>
      <c r="O1445">
        <v>24</v>
      </c>
      <c r="P1445">
        <v>18</v>
      </c>
      <c r="Q1445">
        <v>1</v>
      </c>
      <c r="R1445">
        <v>1</v>
      </c>
      <c r="S1445" s="1" t="s">
        <v>556</v>
      </c>
      <c r="T1445">
        <v>20100102</v>
      </c>
      <c r="U1445" s="53" t="s">
        <v>33</v>
      </c>
      <c r="V1445" s="53" t="s">
        <v>38</v>
      </c>
      <c r="W1445" s="53" t="s">
        <v>32</v>
      </c>
      <c r="X1445">
        <v>13</v>
      </c>
      <c r="Y1445">
        <v>44</v>
      </c>
      <c r="Z1445">
        <v>20</v>
      </c>
      <c r="AA1445">
        <v>23</v>
      </c>
      <c r="AB1445">
        <v>8.93</v>
      </c>
      <c r="AC1445" s="5">
        <v>1.6966999999999999E-2</v>
      </c>
      <c r="AD1445" t="s">
        <v>1202</v>
      </c>
      <c r="AE1445" s="5">
        <f t="shared" si="133"/>
        <v>4.7142857142857146E-2</v>
      </c>
      <c r="AF1445" s="56">
        <f t="shared" si="134"/>
        <v>4.6484931506849314E-5</v>
      </c>
      <c r="AG1445">
        <f>AC1445*'2022 EMP Fac Data Metro DC-NoVA'!$AT$29</f>
        <v>2.0699740000000001E-2</v>
      </c>
      <c r="AH1445">
        <f t="shared" si="135"/>
        <v>5.671161643835617E-5</v>
      </c>
      <c r="AI1445">
        <f>AC1445*'2022 EMP Fac Data Metro DC-NoVA'!$AU$29</f>
        <v>2.3239699900000001E-2</v>
      </c>
      <c r="AJ1445">
        <f t="shared" si="136"/>
        <v>6.3670410684931516E-5</v>
      </c>
      <c r="AK1445" s="57" t="s">
        <v>1355</v>
      </c>
    </row>
    <row r="1446" spans="1:37" ht="28.8" x14ac:dyDescent="0.3">
      <c r="A1446" t="s">
        <v>356</v>
      </c>
      <c r="B1446">
        <v>2022</v>
      </c>
      <c r="C1446">
        <v>73370</v>
      </c>
      <c r="D1446">
        <v>15410111</v>
      </c>
      <c r="E1446" s="1" t="s">
        <v>550</v>
      </c>
      <c r="F1446" s="1" t="s">
        <v>41</v>
      </c>
      <c r="G1446" s="49">
        <v>107</v>
      </c>
      <c r="H1446" t="s">
        <v>551</v>
      </c>
      <c r="I1446">
        <v>1</v>
      </c>
      <c r="J1446">
        <v>1</v>
      </c>
      <c r="K1446" s="1" t="s">
        <v>554</v>
      </c>
      <c r="L1446">
        <v>2</v>
      </c>
      <c r="M1446">
        <v>2</v>
      </c>
      <c r="N1446">
        <v>7</v>
      </c>
      <c r="O1446">
        <v>24</v>
      </c>
      <c r="P1446">
        <v>18</v>
      </c>
      <c r="Q1446">
        <v>2</v>
      </c>
      <c r="R1446">
        <v>2</v>
      </c>
      <c r="S1446" s="1" t="s">
        <v>555</v>
      </c>
      <c r="T1446">
        <v>20100102</v>
      </c>
      <c r="U1446" s="53" t="s">
        <v>33</v>
      </c>
      <c r="V1446" s="53" t="s">
        <v>38</v>
      </c>
      <c r="W1446" s="53" t="s">
        <v>28</v>
      </c>
      <c r="X1446">
        <v>22</v>
      </c>
      <c r="Y1446">
        <v>38</v>
      </c>
      <c r="Z1446">
        <v>20</v>
      </c>
      <c r="AA1446">
        <v>20</v>
      </c>
      <c r="AB1446">
        <v>6.6</v>
      </c>
      <c r="AC1446" s="5">
        <v>1.848E-2</v>
      </c>
      <c r="AD1446" t="s">
        <v>1202</v>
      </c>
      <c r="AE1446" s="5">
        <f t="shared" si="133"/>
        <v>4.071428571428571E-2</v>
      </c>
      <c r="AF1446" s="56">
        <f t="shared" si="134"/>
        <v>5.0630136986301373E-5</v>
      </c>
      <c r="AG1446">
        <f>AC1446*'2022 EMP Fac Data Metro DC-NoVA'!$AE$29</f>
        <v>2.2545599999999999E-2</v>
      </c>
      <c r="AH1446">
        <f t="shared" si="135"/>
        <v>6.1768767123287672E-5</v>
      </c>
      <c r="AI1446">
        <f>AC1446*'2022 EMP Fac Data Metro DC-NoVA'!$AF$29</f>
        <v>2.5312055999999999E-2</v>
      </c>
      <c r="AJ1446">
        <f t="shared" si="136"/>
        <v>6.934809863013699E-5</v>
      </c>
      <c r="AK1446" s="57" t="s">
        <v>1355</v>
      </c>
    </row>
    <row r="1447" spans="1:37" ht="28.8" x14ac:dyDescent="0.3">
      <c r="A1447" t="s">
        <v>356</v>
      </c>
      <c r="B1447">
        <v>2022</v>
      </c>
      <c r="C1447">
        <v>73370</v>
      </c>
      <c r="D1447">
        <v>15410111</v>
      </c>
      <c r="E1447" s="1" t="s">
        <v>550</v>
      </c>
      <c r="F1447" s="1" t="s">
        <v>41</v>
      </c>
      <c r="G1447" s="49">
        <v>107</v>
      </c>
      <c r="H1447" t="s">
        <v>551</v>
      </c>
      <c r="I1447">
        <v>1</v>
      </c>
      <c r="J1447">
        <v>1</v>
      </c>
      <c r="K1447" s="1" t="s">
        <v>554</v>
      </c>
      <c r="L1447">
        <v>2</v>
      </c>
      <c r="M1447">
        <v>2</v>
      </c>
      <c r="N1447">
        <v>7</v>
      </c>
      <c r="O1447">
        <v>24</v>
      </c>
      <c r="P1447">
        <v>18</v>
      </c>
      <c r="Q1447">
        <v>2</v>
      </c>
      <c r="R1447">
        <v>2</v>
      </c>
      <c r="S1447" s="1" t="s">
        <v>555</v>
      </c>
      <c r="T1447">
        <v>20100102</v>
      </c>
      <c r="U1447" s="53" t="s">
        <v>33</v>
      </c>
      <c r="V1447" s="53" t="s">
        <v>38</v>
      </c>
      <c r="W1447" s="53" t="s">
        <v>29</v>
      </c>
      <c r="X1447">
        <v>22</v>
      </c>
      <c r="Y1447">
        <v>38</v>
      </c>
      <c r="Z1447">
        <v>20</v>
      </c>
      <c r="AA1447">
        <v>20</v>
      </c>
      <c r="AB1447">
        <v>6.6</v>
      </c>
      <c r="AC1447" s="5">
        <v>0.24057000000000001</v>
      </c>
      <c r="AD1447" t="s">
        <v>1202</v>
      </c>
      <c r="AE1447" s="5">
        <f t="shared" si="133"/>
        <v>4.071428571428571E-2</v>
      </c>
      <c r="AF1447" s="56">
        <f t="shared" si="134"/>
        <v>6.5909589041095889E-4</v>
      </c>
      <c r="AG1447">
        <f>AC1447*'2022 EMP Fac Data Metro DC-NoVA'!$AK$29</f>
        <v>0.29349540000000002</v>
      </c>
      <c r="AH1447">
        <f t="shared" si="135"/>
        <v>8.0409698630136981E-4</v>
      </c>
      <c r="AI1447">
        <f>AC1447*'2022 EMP Fac Data Metro DC-NoVA'!$AL$29</f>
        <v>0.32950872900000006</v>
      </c>
      <c r="AJ1447">
        <f t="shared" si="136"/>
        <v>9.0276364109589057E-4</v>
      </c>
      <c r="AK1447" s="57" t="s">
        <v>1355</v>
      </c>
    </row>
    <row r="1448" spans="1:37" ht="28.8" x14ac:dyDescent="0.3">
      <c r="A1448" t="s">
        <v>356</v>
      </c>
      <c r="B1448">
        <v>2022</v>
      </c>
      <c r="C1448">
        <v>73370</v>
      </c>
      <c r="D1448">
        <v>15410111</v>
      </c>
      <c r="E1448" s="1" t="s">
        <v>550</v>
      </c>
      <c r="F1448" s="1" t="s">
        <v>41</v>
      </c>
      <c r="G1448" s="49">
        <v>107</v>
      </c>
      <c r="H1448" t="s">
        <v>551</v>
      </c>
      <c r="I1448">
        <v>1</v>
      </c>
      <c r="J1448">
        <v>1</v>
      </c>
      <c r="K1448" s="1" t="s">
        <v>554</v>
      </c>
      <c r="L1448">
        <v>2</v>
      </c>
      <c r="M1448">
        <v>2</v>
      </c>
      <c r="N1448">
        <v>7</v>
      </c>
      <c r="O1448">
        <v>24</v>
      </c>
      <c r="P1448">
        <v>18</v>
      </c>
      <c r="Q1448">
        <v>2</v>
      </c>
      <c r="R1448">
        <v>2</v>
      </c>
      <c r="S1448" s="1" t="s">
        <v>555</v>
      </c>
      <c r="T1448">
        <v>20100102</v>
      </c>
      <c r="U1448" s="53" t="s">
        <v>33</v>
      </c>
      <c r="V1448" s="53" t="s">
        <v>38</v>
      </c>
      <c r="W1448" s="53" t="s">
        <v>30</v>
      </c>
      <c r="X1448">
        <v>22</v>
      </c>
      <c r="Y1448">
        <v>38</v>
      </c>
      <c r="Z1448">
        <v>20</v>
      </c>
      <c r="AA1448">
        <v>20</v>
      </c>
      <c r="AB1448">
        <v>6.6</v>
      </c>
      <c r="AC1448" s="5">
        <v>3.3E-3</v>
      </c>
      <c r="AD1448" t="s">
        <v>1202</v>
      </c>
      <c r="AE1448" s="5">
        <f t="shared" si="133"/>
        <v>4.071428571428571E-2</v>
      </c>
      <c r="AF1448" s="56">
        <f t="shared" si="134"/>
        <v>9.0410958904109582E-6</v>
      </c>
      <c r="AG1448">
        <f>AC1448*'2022 EMP Fac Data Metro DC-NoVA'!$AN$29</f>
        <v>4.0260000000000001E-3</v>
      </c>
      <c r="AH1448">
        <f t="shared" si="135"/>
        <v>1.1030136986301371E-5</v>
      </c>
      <c r="AI1448">
        <f>AC1448*'2022 EMP Fac Data Metro DC-NoVA'!$AO$29</f>
        <v>4.5200099999999927E-3</v>
      </c>
      <c r="AJ1448">
        <f t="shared" si="136"/>
        <v>1.238358904109587E-5</v>
      </c>
      <c r="AK1448" s="57" t="s">
        <v>1355</v>
      </c>
    </row>
    <row r="1449" spans="1:37" ht="28.8" x14ac:dyDescent="0.3">
      <c r="A1449" t="s">
        <v>356</v>
      </c>
      <c r="B1449">
        <v>2022</v>
      </c>
      <c r="C1449">
        <v>73370</v>
      </c>
      <c r="D1449">
        <v>15410111</v>
      </c>
      <c r="E1449" s="1" t="s">
        <v>550</v>
      </c>
      <c r="F1449" s="1" t="s">
        <v>41</v>
      </c>
      <c r="G1449" s="49">
        <v>107</v>
      </c>
      <c r="H1449" t="s">
        <v>551</v>
      </c>
      <c r="I1449">
        <v>1</v>
      </c>
      <c r="J1449">
        <v>1</v>
      </c>
      <c r="K1449" s="1" t="s">
        <v>554</v>
      </c>
      <c r="L1449">
        <v>2</v>
      </c>
      <c r="M1449">
        <v>2</v>
      </c>
      <c r="N1449">
        <v>7</v>
      </c>
      <c r="O1449">
        <v>24</v>
      </c>
      <c r="P1449">
        <v>18</v>
      </c>
      <c r="Q1449">
        <v>2</v>
      </c>
      <c r="R1449">
        <v>2</v>
      </c>
      <c r="S1449" s="1" t="s">
        <v>555</v>
      </c>
      <c r="T1449">
        <v>20100102</v>
      </c>
      <c r="U1449" s="53" t="s">
        <v>33</v>
      </c>
      <c r="V1449" s="53" t="s">
        <v>38</v>
      </c>
      <c r="W1449" s="53" t="s">
        <v>31</v>
      </c>
      <c r="X1449">
        <v>22</v>
      </c>
      <c r="Y1449">
        <v>38</v>
      </c>
      <c r="Z1449">
        <v>20</v>
      </c>
      <c r="AA1449">
        <v>20</v>
      </c>
      <c r="AB1449">
        <v>6.6</v>
      </c>
      <c r="AC1449" s="5">
        <v>1.98E-3</v>
      </c>
      <c r="AD1449" t="s">
        <v>1202</v>
      </c>
      <c r="AE1449" s="5">
        <f t="shared" si="133"/>
        <v>4.071428571428571E-2</v>
      </c>
      <c r="AF1449" s="56">
        <f t="shared" si="134"/>
        <v>5.4246575342465749E-6</v>
      </c>
      <c r="AG1449">
        <f>AC1449*'2022 EMP Fac Data Metro DC-NoVA'!$AQ$29</f>
        <v>2.4155999999999908E-3</v>
      </c>
      <c r="AH1449">
        <f t="shared" si="135"/>
        <v>6.6180821917807963E-6</v>
      </c>
      <c r="AI1449">
        <f>AC1449*'2022 EMP Fac Data Metro DC-NoVA'!$AR$29</f>
        <v>2.7120059999999782E-3</v>
      </c>
      <c r="AJ1449">
        <f t="shared" si="136"/>
        <v>7.4301534246574738E-6</v>
      </c>
      <c r="AK1449" s="57" t="s">
        <v>1355</v>
      </c>
    </row>
    <row r="1450" spans="1:37" ht="33" x14ac:dyDescent="0.3">
      <c r="A1450" t="s">
        <v>356</v>
      </c>
      <c r="B1450">
        <v>2022</v>
      </c>
      <c r="C1450">
        <v>73370</v>
      </c>
      <c r="D1450">
        <v>15410111</v>
      </c>
      <c r="E1450" s="1" t="s">
        <v>550</v>
      </c>
      <c r="F1450" s="1" t="s">
        <v>41</v>
      </c>
      <c r="G1450" s="49">
        <v>107</v>
      </c>
      <c r="H1450" t="s">
        <v>551</v>
      </c>
      <c r="I1450">
        <v>1</v>
      </c>
      <c r="J1450">
        <v>1</v>
      </c>
      <c r="K1450" s="1" t="s">
        <v>554</v>
      </c>
      <c r="L1450">
        <v>2</v>
      </c>
      <c r="M1450">
        <v>2</v>
      </c>
      <c r="N1450">
        <v>7</v>
      </c>
      <c r="O1450">
        <v>24</v>
      </c>
      <c r="P1450">
        <v>18</v>
      </c>
      <c r="Q1450">
        <v>2</v>
      </c>
      <c r="R1450">
        <v>2</v>
      </c>
      <c r="S1450" s="1" t="s">
        <v>555</v>
      </c>
      <c r="T1450">
        <v>20100102</v>
      </c>
      <c r="U1450" s="53" t="s">
        <v>33</v>
      </c>
      <c r="V1450" s="53" t="s">
        <v>38</v>
      </c>
      <c r="W1450" s="53" t="s">
        <v>32</v>
      </c>
      <c r="X1450">
        <v>22</v>
      </c>
      <c r="Y1450">
        <v>38</v>
      </c>
      <c r="Z1450">
        <v>20</v>
      </c>
      <c r="AA1450">
        <v>20</v>
      </c>
      <c r="AB1450">
        <v>6.6</v>
      </c>
      <c r="AC1450" s="5">
        <v>1.2540000000000001E-2</v>
      </c>
      <c r="AD1450" t="s">
        <v>1202</v>
      </c>
      <c r="AE1450" s="5">
        <f t="shared" si="133"/>
        <v>4.071428571428571E-2</v>
      </c>
      <c r="AF1450" s="56">
        <f t="shared" si="134"/>
        <v>3.4356164383561648E-5</v>
      </c>
      <c r="AG1450">
        <f>AC1450*'2022 EMP Fac Data Metro DC-NoVA'!$AT$29</f>
        <v>1.5298800000000003E-2</v>
      </c>
      <c r="AH1450">
        <f t="shared" si="135"/>
        <v>4.1914520547945215E-5</v>
      </c>
      <c r="AI1450">
        <f>AC1450*'2022 EMP Fac Data Metro DC-NoVA'!$AU$29</f>
        <v>1.7176038000000005E-2</v>
      </c>
      <c r="AJ1450">
        <f t="shared" si="136"/>
        <v>4.7057638356164397E-5</v>
      </c>
      <c r="AK1450" s="57" t="s">
        <v>1355</v>
      </c>
    </row>
    <row r="1451" spans="1:37" ht="43.2" x14ac:dyDescent="0.3">
      <c r="A1451" t="s">
        <v>356</v>
      </c>
      <c r="B1451">
        <v>2022</v>
      </c>
      <c r="C1451">
        <v>73370</v>
      </c>
      <c r="D1451">
        <v>15410111</v>
      </c>
      <c r="E1451" s="1" t="s">
        <v>550</v>
      </c>
      <c r="F1451" s="1" t="s">
        <v>41</v>
      </c>
      <c r="G1451" s="49">
        <v>107</v>
      </c>
      <c r="H1451" t="s">
        <v>551</v>
      </c>
      <c r="I1451">
        <v>1</v>
      </c>
      <c r="J1451">
        <v>1</v>
      </c>
      <c r="K1451" s="1" t="s">
        <v>557</v>
      </c>
      <c r="L1451">
        <v>3</v>
      </c>
      <c r="M1451">
        <v>3</v>
      </c>
      <c r="N1451">
        <v>7</v>
      </c>
      <c r="O1451">
        <v>24</v>
      </c>
      <c r="P1451">
        <v>45</v>
      </c>
      <c r="Q1451">
        <v>1</v>
      </c>
      <c r="R1451">
        <v>1</v>
      </c>
      <c r="S1451" s="1" t="s">
        <v>558</v>
      </c>
      <c r="T1451">
        <v>20100102</v>
      </c>
      <c r="U1451" s="53" t="s">
        <v>33</v>
      </c>
      <c r="V1451" s="53" t="s">
        <v>38</v>
      </c>
      <c r="W1451" s="53" t="s">
        <v>28</v>
      </c>
      <c r="X1451">
        <v>9</v>
      </c>
      <c r="Y1451">
        <v>34</v>
      </c>
      <c r="Z1451">
        <v>32</v>
      </c>
      <c r="AA1451">
        <v>25</v>
      </c>
      <c r="AB1451">
        <v>18.29</v>
      </c>
      <c r="AC1451" s="5">
        <v>3.8408999999999999E-2</v>
      </c>
      <c r="AD1451" t="s">
        <v>1202</v>
      </c>
      <c r="AE1451" s="5">
        <f t="shared" si="133"/>
        <v>9.1071428571428581E-2</v>
      </c>
      <c r="AF1451" s="56">
        <f t="shared" si="134"/>
        <v>1.0523013698630136E-4</v>
      </c>
      <c r="AG1451">
        <f>AC1451*'2022 EMP Fac Data Metro DC-NoVA'!$AE$29</f>
        <v>4.6858979999999995E-2</v>
      </c>
      <c r="AH1451">
        <f t="shared" si="135"/>
        <v>1.2838076712328765E-4</v>
      </c>
      <c r="AI1451">
        <f>AC1451*'2022 EMP Fac Data Metro DC-NoVA'!$AF$29</f>
        <v>5.2608807299999998E-2</v>
      </c>
      <c r="AJ1451">
        <f t="shared" si="136"/>
        <v>1.4413371863013699E-4</v>
      </c>
      <c r="AK1451" s="57" t="s">
        <v>1355</v>
      </c>
    </row>
    <row r="1452" spans="1:37" ht="43.2" x14ac:dyDescent="0.3">
      <c r="A1452" t="s">
        <v>356</v>
      </c>
      <c r="B1452">
        <v>2022</v>
      </c>
      <c r="C1452">
        <v>73370</v>
      </c>
      <c r="D1452">
        <v>15410111</v>
      </c>
      <c r="E1452" s="1" t="s">
        <v>550</v>
      </c>
      <c r="F1452" s="1" t="s">
        <v>41</v>
      </c>
      <c r="G1452" s="49">
        <v>107</v>
      </c>
      <c r="H1452" t="s">
        <v>551</v>
      </c>
      <c r="I1452">
        <v>1</v>
      </c>
      <c r="J1452">
        <v>1</v>
      </c>
      <c r="K1452" s="1" t="s">
        <v>557</v>
      </c>
      <c r="L1452">
        <v>3</v>
      </c>
      <c r="M1452">
        <v>3</v>
      </c>
      <c r="N1452">
        <v>7</v>
      </c>
      <c r="O1452">
        <v>24</v>
      </c>
      <c r="P1452">
        <v>45</v>
      </c>
      <c r="Q1452">
        <v>1</v>
      </c>
      <c r="R1452">
        <v>1</v>
      </c>
      <c r="S1452" s="1" t="s">
        <v>558</v>
      </c>
      <c r="T1452">
        <v>20100102</v>
      </c>
      <c r="U1452" s="53" t="s">
        <v>33</v>
      </c>
      <c r="V1452" s="53" t="s">
        <v>38</v>
      </c>
      <c r="W1452" s="53" t="s">
        <v>29</v>
      </c>
      <c r="X1452">
        <v>9</v>
      </c>
      <c r="Y1452">
        <v>34</v>
      </c>
      <c r="Z1452">
        <v>32</v>
      </c>
      <c r="AA1452">
        <v>25</v>
      </c>
      <c r="AB1452">
        <v>18.29</v>
      </c>
      <c r="AC1452" s="5">
        <v>0.33836500000000003</v>
      </c>
      <c r="AD1452" t="s">
        <v>1202</v>
      </c>
      <c r="AE1452" s="5">
        <f t="shared" si="133"/>
        <v>9.1071428571428581E-2</v>
      </c>
      <c r="AF1452" s="56">
        <f t="shared" si="134"/>
        <v>9.2702739726027402E-4</v>
      </c>
      <c r="AG1452">
        <f>AC1452*'2022 EMP Fac Data Metro DC-NoVA'!$AK$29</f>
        <v>0.41280530000000004</v>
      </c>
      <c r="AH1452">
        <f t="shared" si="135"/>
        <v>1.1309734246575344E-3</v>
      </c>
      <c r="AI1452">
        <f>AC1452*'2022 EMP Fac Data Metro DC-NoVA'!$AL$29</f>
        <v>0.46345854050000007</v>
      </c>
      <c r="AJ1452">
        <f t="shared" si="136"/>
        <v>1.2697494260273973E-3</v>
      </c>
      <c r="AK1452" s="57" t="s">
        <v>1355</v>
      </c>
    </row>
    <row r="1453" spans="1:37" ht="43.2" x14ac:dyDescent="0.3">
      <c r="A1453" t="s">
        <v>356</v>
      </c>
      <c r="B1453">
        <v>2022</v>
      </c>
      <c r="C1453">
        <v>73370</v>
      </c>
      <c r="D1453">
        <v>15410111</v>
      </c>
      <c r="E1453" s="1" t="s">
        <v>550</v>
      </c>
      <c r="F1453" s="1" t="s">
        <v>41</v>
      </c>
      <c r="G1453" s="49">
        <v>107</v>
      </c>
      <c r="H1453" t="s">
        <v>551</v>
      </c>
      <c r="I1453">
        <v>1</v>
      </c>
      <c r="J1453">
        <v>1</v>
      </c>
      <c r="K1453" s="1" t="s">
        <v>557</v>
      </c>
      <c r="L1453">
        <v>3</v>
      </c>
      <c r="M1453">
        <v>3</v>
      </c>
      <c r="N1453">
        <v>7</v>
      </c>
      <c r="O1453">
        <v>24</v>
      </c>
      <c r="P1453">
        <v>45</v>
      </c>
      <c r="Q1453">
        <v>1</v>
      </c>
      <c r="R1453">
        <v>1</v>
      </c>
      <c r="S1453" s="1" t="s">
        <v>558</v>
      </c>
      <c r="T1453">
        <v>20100102</v>
      </c>
      <c r="U1453" s="53" t="s">
        <v>33</v>
      </c>
      <c r="V1453" s="53" t="s">
        <v>38</v>
      </c>
      <c r="W1453" s="53" t="s">
        <v>30</v>
      </c>
      <c r="X1453">
        <v>9</v>
      </c>
      <c r="Y1453">
        <v>34</v>
      </c>
      <c r="Z1453">
        <v>32</v>
      </c>
      <c r="AA1453">
        <v>25</v>
      </c>
      <c r="AB1453">
        <v>18.29</v>
      </c>
      <c r="AC1453" s="5">
        <v>9.1450000000000004E-3</v>
      </c>
      <c r="AD1453" t="s">
        <v>1202</v>
      </c>
      <c r="AE1453" s="5">
        <f t="shared" si="133"/>
        <v>9.1071428571428581E-2</v>
      </c>
      <c r="AF1453" s="56">
        <f t="shared" si="134"/>
        <v>2.5054794520547946E-5</v>
      </c>
      <c r="AG1453">
        <f>AC1453*'2022 EMP Fac Data Metro DC-NoVA'!$AN$29</f>
        <v>1.1156900000000001E-2</v>
      </c>
      <c r="AH1453">
        <f t="shared" si="135"/>
        <v>3.0566849315068495E-5</v>
      </c>
      <c r="AI1453">
        <f>AC1453*'2022 EMP Fac Data Metro DC-NoVA'!$AO$29</f>
        <v>1.2525906499999979E-2</v>
      </c>
      <c r="AJ1453">
        <f t="shared" si="136"/>
        <v>3.4317552054794467E-5</v>
      </c>
      <c r="AK1453" s="57" t="s">
        <v>1355</v>
      </c>
    </row>
    <row r="1454" spans="1:37" ht="43.2" x14ac:dyDescent="0.3">
      <c r="A1454" t="s">
        <v>356</v>
      </c>
      <c r="B1454">
        <v>2022</v>
      </c>
      <c r="C1454">
        <v>73370</v>
      </c>
      <c r="D1454">
        <v>15410111</v>
      </c>
      <c r="E1454" s="1" t="s">
        <v>550</v>
      </c>
      <c r="F1454" s="1" t="s">
        <v>41</v>
      </c>
      <c r="G1454" s="49">
        <v>107</v>
      </c>
      <c r="H1454" t="s">
        <v>551</v>
      </c>
      <c r="I1454">
        <v>1</v>
      </c>
      <c r="J1454">
        <v>1</v>
      </c>
      <c r="K1454" s="1" t="s">
        <v>557</v>
      </c>
      <c r="L1454">
        <v>3</v>
      </c>
      <c r="M1454">
        <v>3</v>
      </c>
      <c r="N1454">
        <v>7</v>
      </c>
      <c r="O1454">
        <v>24</v>
      </c>
      <c r="P1454">
        <v>45</v>
      </c>
      <c r="Q1454">
        <v>1</v>
      </c>
      <c r="R1454">
        <v>1</v>
      </c>
      <c r="S1454" s="1" t="s">
        <v>558</v>
      </c>
      <c r="T1454">
        <v>20100102</v>
      </c>
      <c r="U1454" s="53" t="s">
        <v>33</v>
      </c>
      <c r="V1454" s="53" t="s">
        <v>38</v>
      </c>
      <c r="W1454" s="53" t="s">
        <v>31</v>
      </c>
      <c r="X1454">
        <v>9</v>
      </c>
      <c r="Y1454">
        <v>34</v>
      </c>
      <c r="Z1454">
        <v>32</v>
      </c>
      <c r="AA1454">
        <v>25</v>
      </c>
      <c r="AB1454">
        <v>18.29</v>
      </c>
      <c r="AC1454" s="5">
        <v>5.4869999999999997E-3</v>
      </c>
      <c r="AD1454" t="s">
        <v>1202</v>
      </c>
      <c r="AE1454" s="5">
        <f t="shared" si="133"/>
        <v>9.1071428571428581E-2</v>
      </c>
      <c r="AF1454" s="56">
        <f t="shared" si="134"/>
        <v>1.5032876712328766E-5</v>
      </c>
      <c r="AG1454">
        <f>AC1454*'2022 EMP Fac Data Metro DC-NoVA'!$AQ$29</f>
        <v>6.6941399999999743E-3</v>
      </c>
      <c r="AH1454">
        <f t="shared" si="135"/>
        <v>1.8340109589041025E-5</v>
      </c>
      <c r="AI1454">
        <f>AC1454*'2022 EMP Fac Data Metro DC-NoVA'!$AR$29</f>
        <v>7.5155438999999396E-3</v>
      </c>
      <c r="AJ1454">
        <f t="shared" si="136"/>
        <v>2.0590531232876547E-5</v>
      </c>
      <c r="AK1454" s="57" t="s">
        <v>1355</v>
      </c>
    </row>
    <row r="1455" spans="1:37" ht="43.2" x14ac:dyDescent="0.3">
      <c r="A1455" t="s">
        <v>356</v>
      </c>
      <c r="B1455">
        <v>2022</v>
      </c>
      <c r="C1455">
        <v>73370</v>
      </c>
      <c r="D1455">
        <v>15410111</v>
      </c>
      <c r="E1455" s="1" t="s">
        <v>550</v>
      </c>
      <c r="F1455" s="1" t="s">
        <v>41</v>
      </c>
      <c r="G1455" s="49">
        <v>107</v>
      </c>
      <c r="H1455" t="s">
        <v>551</v>
      </c>
      <c r="I1455">
        <v>1</v>
      </c>
      <c r="J1455">
        <v>1</v>
      </c>
      <c r="K1455" s="1" t="s">
        <v>557</v>
      </c>
      <c r="L1455">
        <v>3</v>
      </c>
      <c r="M1455">
        <v>3</v>
      </c>
      <c r="N1455">
        <v>7</v>
      </c>
      <c r="O1455">
        <v>24</v>
      </c>
      <c r="P1455">
        <v>45</v>
      </c>
      <c r="Q1455">
        <v>1</v>
      </c>
      <c r="R1455">
        <v>1</v>
      </c>
      <c r="S1455" s="1" t="s">
        <v>558</v>
      </c>
      <c r="T1455">
        <v>20100102</v>
      </c>
      <c r="U1455" s="53" t="s">
        <v>33</v>
      </c>
      <c r="V1455" s="53" t="s">
        <v>38</v>
      </c>
      <c r="W1455" s="53" t="s">
        <v>32</v>
      </c>
      <c r="X1455">
        <v>9</v>
      </c>
      <c r="Y1455">
        <v>34</v>
      </c>
      <c r="Z1455">
        <v>32</v>
      </c>
      <c r="AA1455">
        <v>25</v>
      </c>
      <c r="AB1455">
        <v>18.29</v>
      </c>
      <c r="AC1455" s="5">
        <v>2.6520499999999999E-2</v>
      </c>
      <c r="AD1455" t="s">
        <v>1202</v>
      </c>
      <c r="AE1455" s="5">
        <f t="shared" si="133"/>
        <v>9.1071428571428581E-2</v>
      </c>
      <c r="AF1455" s="56">
        <f t="shared" si="134"/>
        <v>7.2658904109589042E-5</v>
      </c>
      <c r="AG1455">
        <f>AC1455*'2022 EMP Fac Data Metro DC-NoVA'!$AT$29</f>
        <v>3.2355010000000003E-2</v>
      </c>
      <c r="AH1455">
        <f t="shared" si="135"/>
        <v>8.8643863013698643E-5</v>
      </c>
      <c r="AI1455">
        <f>AC1455*'2022 EMP Fac Data Metro DC-NoVA'!$AU$29</f>
        <v>3.6325128849999999E-2</v>
      </c>
      <c r="AJ1455">
        <f t="shared" si="136"/>
        <v>9.9520900958904117E-5</v>
      </c>
      <c r="AK1455" s="57" t="s">
        <v>1355</v>
      </c>
    </row>
    <row r="1456" spans="1:37" ht="28.8" x14ac:dyDescent="0.3">
      <c r="A1456" t="s">
        <v>356</v>
      </c>
      <c r="B1456">
        <v>2022</v>
      </c>
      <c r="C1456">
        <v>73370</v>
      </c>
      <c r="D1456">
        <v>15410111</v>
      </c>
      <c r="E1456" s="1" t="s">
        <v>550</v>
      </c>
      <c r="F1456" s="1" t="s">
        <v>41</v>
      </c>
      <c r="G1456" s="49">
        <v>107</v>
      </c>
      <c r="H1456" t="s">
        <v>551</v>
      </c>
      <c r="I1456">
        <v>1</v>
      </c>
      <c r="J1456">
        <v>1</v>
      </c>
      <c r="K1456" s="1" t="s">
        <v>552</v>
      </c>
      <c r="L1456">
        <v>4</v>
      </c>
      <c r="M1456">
        <v>4</v>
      </c>
      <c r="N1456">
        <v>7</v>
      </c>
      <c r="O1456">
        <v>24</v>
      </c>
      <c r="P1456">
        <v>20</v>
      </c>
      <c r="Q1456">
        <v>1</v>
      </c>
      <c r="R1456">
        <v>1</v>
      </c>
      <c r="S1456" s="1" t="s">
        <v>553</v>
      </c>
      <c r="T1456">
        <v>39999992</v>
      </c>
      <c r="U1456" s="53" t="s">
        <v>56</v>
      </c>
      <c r="V1456" s="53" t="s">
        <v>56</v>
      </c>
      <c r="W1456" s="53" t="s">
        <v>28</v>
      </c>
      <c r="X1456">
        <v>20</v>
      </c>
      <c r="Y1456">
        <v>33</v>
      </c>
      <c r="Z1456">
        <v>26</v>
      </c>
      <c r="AA1456">
        <v>21</v>
      </c>
      <c r="AB1456">
        <v>7.73</v>
      </c>
      <c r="AC1456" s="5">
        <v>2.1644E-2</v>
      </c>
      <c r="AD1456" t="s">
        <v>1202</v>
      </c>
      <c r="AE1456" s="5">
        <f t="shared" si="133"/>
        <v>3.9285714285714285E-2</v>
      </c>
      <c r="AF1456" s="56">
        <f t="shared" si="134"/>
        <v>5.9298630136986299E-5</v>
      </c>
      <c r="AG1456">
        <f>AC1456*'2022 EMP Fac Data Metro DC-NoVA'!$AE$29</f>
        <v>2.6405680000000001E-2</v>
      </c>
      <c r="AH1456">
        <f t="shared" si="135"/>
        <v>7.2344328767123291E-5</v>
      </c>
      <c r="AI1456">
        <f>AC1456*'2022 EMP Fac Data Metro DC-NoVA'!$AF$29</f>
        <v>2.9645786799999997E-2</v>
      </c>
      <c r="AJ1456">
        <f t="shared" si="136"/>
        <v>8.1221333698630117E-5</v>
      </c>
      <c r="AK1456" s="57" t="s">
        <v>1355</v>
      </c>
    </row>
    <row r="1457" spans="1:37" ht="28.8" x14ac:dyDescent="0.3">
      <c r="A1457" t="s">
        <v>356</v>
      </c>
      <c r="B1457">
        <v>2022</v>
      </c>
      <c r="C1457">
        <v>73370</v>
      </c>
      <c r="D1457">
        <v>15410111</v>
      </c>
      <c r="E1457" s="1" t="s">
        <v>550</v>
      </c>
      <c r="F1457" s="1" t="s">
        <v>41</v>
      </c>
      <c r="G1457" s="49">
        <v>107</v>
      </c>
      <c r="H1457" t="s">
        <v>551</v>
      </c>
      <c r="I1457">
        <v>1</v>
      </c>
      <c r="J1457">
        <v>1</v>
      </c>
      <c r="K1457" s="1" t="s">
        <v>552</v>
      </c>
      <c r="L1457">
        <v>4</v>
      </c>
      <c r="M1457">
        <v>4</v>
      </c>
      <c r="N1457">
        <v>7</v>
      </c>
      <c r="O1457">
        <v>24</v>
      </c>
      <c r="P1457">
        <v>20</v>
      </c>
      <c r="Q1457">
        <v>1</v>
      </c>
      <c r="R1457">
        <v>1</v>
      </c>
      <c r="S1457" s="1" t="s">
        <v>553</v>
      </c>
      <c r="T1457">
        <v>39999992</v>
      </c>
      <c r="U1457" s="53" t="s">
        <v>56</v>
      </c>
      <c r="V1457" s="53" t="s">
        <v>56</v>
      </c>
      <c r="W1457" s="53" t="s">
        <v>29</v>
      </c>
      <c r="X1457">
        <v>20</v>
      </c>
      <c r="Y1457">
        <v>33</v>
      </c>
      <c r="Z1457">
        <v>26</v>
      </c>
      <c r="AA1457">
        <v>21</v>
      </c>
      <c r="AB1457">
        <v>7.73</v>
      </c>
      <c r="AC1457" s="5">
        <v>0.28175850000000002</v>
      </c>
      <c r="AD1457" t="s">
        <v>1202</v>
      </c>
      <c r="AE1457" s="5">
        <f t="shared" si="133"/>
        <v>3.9285714285714285E-2</v>
      </c>
      <c r="AF1457" s="56">
        <f t="shared" si="134"/>
        <v>7.7194109589041101E-4</v>
      </c>
      <c r="AG1457">
        <f>AC1457*'2022 EMP Fac Data Metro DC-NoVA'!$AK$29</f>
        <v>0.34374536999999999</v>
      </c>
      <c r="AH1457">
        <f t="shared" si="135"/>
        <v>9.4176813698630126E-4</v>
      </c>
      <c r="AI1457">
        <f>AC1457*'2022 EMP Fac Data Metro DC-NoVA'!$AL$29</f>
        <v>0.38592461745000006</v>
      </c>
      <c r="AJ1457">
        <f t="shared" si="136"/>
        <v>1.057327719041096E-3</v>
      </c>
      <c r="AK1457" s="57" t="s">
        <v>1355</v>
      </c>
    </row>
    <row r="1458" spans="1:37" ht="28.8" x14ac:dyDescent="0.3">
      <c r="A1458" t="s">
        <v>356</v>
      </c>
      <c r="B1458">
        <v>2022</v>
      </c>
      <c r="C1458">
        <v>73370</v>
      </c>
      <c r="D1458">
        <v>15410111</v>
      </c>
      <c r="E1458" s="1" t="s">
        <v>550</v>
      </c>
      <c r="F1458" s="1" t="s">
        <v>41</v>
      </c>
      <c r="G1458" s="49">
        <v>107</v>
      </c>
      <c r="H1458" t="s">
        <v>551</v>
      </c>
      <c r="I1458">
        <v>1</v>
      </c>
      <c r="J1458">
        <v>1</v>
      </c>
      <c r="K1458" s="1" t="s">
        <v>552</v>
      </c>
      <c r="L1458">
        <v>4</v>
      </c>
      <c r="M1458">
        <v>4</v>
      </c>
      <c r="N1458">
        <v>7</v>
      </c>
      <c r="O1458">
        <v>24</v>
      </c>
      <c r="P1458">
        <v>20</v>
      </c>
      <c r="Q1458">
        <v>1</v>
      </c>
      <c r="R1458">
        <v>1</v>
      </c>
      <c r="S1458" s="1" t="s">
        <v>553</v>
      </c>
      <c r="T1458">
        <v>39999992</v>
      </c>
      <c r="U1458" s="53" t="s">
        <v>56</v>
      </c>
      <c r="V1458" s="53" t="s">
        <v>56</v>
      </c>
      <c r="W1458" s="53" t="s">
        <v>30</v>
      </c>
      <c r="X1458">
        <v>20</v>
      </c>
      <c r="Y1458">
        <v>33</v>
      </c>
      <c r="Z1458">
        <v>26</v>
      </c>
      <c r="AA1458">
        <v>21</v>
      </c>
      <c r="AB1458">
        <v>7.73</v>
      </c>
      <c r="AC1458" s="5">
        <v>3.8649999999999999E-3</v>
      </c>
      <c r="AD1458" t="s">
        <v>1202</v>
      </c>
      <c r="AE1458" s="5">
        <f t="shared" si="133"/>
        <v>3.9285714285714285E-2</v>
      </c>
      <c r="AF1458" s="56">
        <f t="shared" si="134"/>
        <v>1.0589041095890411E-5</v>
      </c>
      <c r="AG1458">
        <f>AC1458*'2022 EMP Fac Data Metro DC-NoVA'!$AN$29</f>
        <v>4.7152999999999995E-3</v>
      </c>
      <c r="AH1458">
        <f t="shared" si="135"/>
        <v>1.2918630136986301E-5</v>
      </c>
      <c r="AI1458">
        <f>AC1458*'2022 EMP Fac Data Metro DC-NoVA'!$AO$29</f>
        <v>5.2938904999999909E-3</v>
      </c>
      <c r="AJ1458">
        <f t="shared" si="136"/>
        <v>1.4503809589041073E-5</v>
      </c>
      <c r="AK1458" s="57" t="s">
        <v>1355</v>
      </c>
    </row>
    <row r="1459" spans="1:37" ht="28.8" x14ac:dyDescent="0.3">
      <c r="A1459" t="s">
        <v>356</v>
      </c>
      <c r="B1459">
        <v>2022</v>
      </c>
      <c r="C1459">
        <v>73370</v>
      </c>
      <c r="D1459">
        <v>15410111</v>
      </c>
      <c r="E1459" s="1" t="s">
        <v>550</v>
      </c>
      <c r="F1459" s="1" t="s">
        <v>41</v>
      </c>
      <c r="G1459" s="49">
        <v>107</v>
      </c>
      <c r="H1459" t="s">
        <v>551</v>
      </c>
      <c r="I1459">
        <v>1</v>
      </c>
      <c r="J1459">
        <v>1</v>
      </c>
      <c r="K1459" s="1" t="s">
        <v>552</v>
      </c>
      <c r="L1459">
        <v>4</v>
      </c>
      <c r="M1459">
        <v>4</v>
      </c>
      <c r="N1459">
        <v>7</v>
      </c>
      <c r="O1459">
        <v>24</v>
      </c>
      <c r="P1459">
        <v>20</v>
      </c>
      <c r="Q1459">
        <v>1</v>
      </c>
      <c r="R1459">
        <v>1</v>
      </c>
      <c r="S1459" s="1" t="s">
        <v>553</v>
      </c>
      <c r="T1459">
        <v>39999992</v>
      </c>
      <c r="U1459" s="53" t="s">
        <v>56</v>
      </c>
      <c r="V1459" s="53" t="s">
        <v>56</v>
      </c>
      <c r="W1459" s="53" t="s">
        <v>31</v>
      </c>
      <c r="X1459">
        <v>20</v>
      </c>
      <c r="Y1459">
        <v>33</v>
      </c>
      <c r="Z1459">
        <v>26</v>
      </c>
      <c r="AA1459">
        <v>21</v>
      </c>
      <c r="AB1459">
        <v>7.73</v>
      </c>
      <c r="AC1459" s="5">
        <v>2.3189999999999999E-3</v>
      </c>
      <c r="AD1459" t="s">
        <v>1202</v>
      </c>
      <c r="AE1459" s="5">
        <f t="shared" si="133"/>
        <v>3.9285714285714285E-2</v>
      </c>
      <c r="AF1459" s="56">
        <f t="shared" si="134"/>
        <v>6.3534246575342465E-6</v>
      </c>
      <c r="AG1459">
        <f>AC1459*'2022 EMP Fac Data Metro DC-NoVA'!$AQ$29</f>
        <v>2.8291799999999889E-3</v>
      </c>
      <c r="AH1459">
        <f t="shared" si="135"/>
        <v>7.75117808219175E-6</v>
      </c>
      <c r="AI1459">
        <f>AC1459*'2022 EMP Fac Data Metro DC-NoVA'!$AR$29</f>
        <v>3.1763342999999744E-3</v>
      </c>
      <c r="AJ1459">
        <f t="shared" si="136"/>
        <v>8.7022857534245871E-6</v>
      </c>
      <c r="AK1459" s="57" t="s">
        <v>1355</v>
      </c>
    </row>
    <row r="1460" spans="1:37" ht="33" x14ac:dyDescent="0.3">
      <c r="A1460" t="s">
        <v>356</v>
      </c>
      <c r="B1460">
        <v>2022</v>
      </c>
      <c r="C1460">
        <v>73370</v>
      </c>
      <c r="D1460">
        <v>15410111</v>
      </c>
      <c r="E1460" s="1" t="s">
        <v>550</v>
      </c>
      <c r="F1460" s="1" t="s">
        <v>41</v>
      </c>
      <c r="G1460" s="49">
        <v>107</v>
      </c>
      <c r="H1460" t="s">
        <v>551</v>
      </c>
      <c r="I1460">
        <v>1</v>
      </c>
      <c r="J1460">
        <v>1</v>
      </c>
      <c r="K1460" s="1" t="s">
        <v>552</v>
      </c>
      <c r="L1460">
        <v>4</v>
      </c>
      <c r="M1460">
        <v>4</v>
      </c>
      <c r="N1460">
        <v>7</v>
      </c>
      <c r="O1460">
        <v>24</v>
      </c>
      <c r="P1460">
        <v>20</v>
      </c>
      <c r="Q1460">
        <v>1</v>
      </c>
      <c r="R1460">
        <v>1</v>
      </c>
      <c r="S1460" s="1" t="s">
        <v>553</v>
      </c>
      <c r="T1460">
        <v>39999992</v>
      </c>
      <c r="U1460" s="53" t="s">
        <v>56</v>
      </c>
      <c r="V1460" s="53" t="s">
        <v>56</v>
      </c>
      <c r="W1460" s="53" t="s">
        <v>32</v>
      </c>
      <c r="X1460">
        <v>20</v>
      </c>
      <c r="Y1460">
        <v>33</v>
      </c>
      <c r="Z1460">
        <v>26</v>
      </c>
      <c r="AA1460">
        <v>21</v>
      </c>
      <c r="AB1460">
        <v>7.73</v>
      </c>
      <c r="AC1460" s="5">
        <v>1.4687E-2</v>
      </c>
      <c r="AD1460" t="s">
        <v>1202</v>
      </c>
      <c r="AE1460" s="5">
        <f t="shared" si="133"/>
        <v>3.9285714285714285E-2</v>
      </c>
      <c r="AF1460" s="56">
        <f t="shared" si="134"/>
        <v>4.0238356164383566E-5</v>
      </c>
      <c r="AG1460">
        <f>AC1460*'2022 EMP Fac Data Metro DC-NoVA'!$AT$29</f>
        <v>1.7918140000000003E-2</v>
      </c>
      <c r="AH1460">
        <f t="shared" si="135"/>
        <v>4.9090794520547958E-5</v>
      </c>
      <c r="AI1460">
        <f>AC1460*'2022 EMP Fac Data Metro DC-NoVA'!$AU$29</f>
        <v>2.0116783900000004E-2</v>
      </c>
      <c r="AJ1460">
        <f t="shared" si="136"/>
        <v>5.5114476438356182E-5</v>
      </c>
      <c r="AK1460" s="57" t="s">
        <v>1355</v>
      </c>
    </row>
    <row r="1461" spans="1:37" ht="28.8" x14ac:dyDescent="0.3">
      <c r="A1461" t="s">
        <v>356</v>
      </c>
      <c r="B1461">
        <v>2022</v>
      </c>
      <c r="C1461">
        <v>73370</v>
      </c>
      <c r="D1461">
        <v>15410111</v>
      </c>
      <c r="E1461" s="1" t="s">
        <v>550</v>
      </c>
      <c r="F1461" s="1" t="s">
        <v>41</v>
      </c>
      <c r="G1461" s="49">
        <v>107</v>
      </c>
      <c r="H1461" t="s">
        <v>551</v>
      </c>
      <c r="I1461">
        <v>2</v>
      </c>
      <c r="J1461">
        <v>2</v>
      </c>
      <c r="K1461" s="1" t="s">
        <v>562</v>
      </c>
      <c r="L1461">
        <v>5</v>
      </c>
      <c r="M1461">
        <v>5</v>
      </c>
      <c r="N1461">
        <v>7</v>
      </c>
      <c r="O1461">
        <v>24</v>
      </c>
      <c r="P1461">
        <v>308</v>
      </c>
      <c r="Q1461">
        <v>1</v>
      </c>
      <c r="R1461">
        <v>1</v>
      </c>
      <c r="S1461" s="1" t="s">
        <v>563</v>
      </c>
      <c r="T1461">
        <v>20100102</v>
      </c>
      <c r="U1461" s="53" t="s">
        <v>33</v>
      </c>
      <c r="V1461" s="53" t="s">
        <v>38</v>
      </c>
      <c r="W1461" s="53" t="s">
        <v>28</v>
      </c>
      <c r="X1461">
        <v>25</v>
      </c>
      <c r="Y1461">
        <v>23</v>
      </c>
      <c r="Z1461">
        <v>22</v>
      </c>
      <c r="AA1461">
        <v>30</v>
      </c>
      <c r="AB1461">
        <v>79.8</v>
      </c>
      <c r="AC1461" s="5">
        <v>0.16758000000000001</v>
      </c>
      <c r="AD1461" t="s">
        <v>1202</v>
      </c>
      <c r="AE1461" s="5">
        <f t="shared" si="133"/>
        <v>0.42166666666666663</v>
      </c>
      <c r="AF1461" s="56">
        <f t="shared" si="134"/>
        <v>4.5912328767123289E-4</v>
      </c>
      <c r="AG1461">
        <f>AC1461*'2022 EMP Fac Data Metro DC-NoVA'!$AE$29</f>
        <v>0.20444760000000001</v>
      </c>
      <c r="AH1461">
        <f t="shared" si="135"/>
        <v>5.6013041095890411E-4</v>
      </c>
      <c r="AI1461">
        <f>AC1461*'2022 EMP Fac Data Metro DC-NoVA'!$AF$29</f>
        <v>0.22953432599999998</v>
      </c>
      <c r="AJ1461">
        <f t="shared" si="136"/>
        <v>6.2886116712328763E-4</v>
      </c>
      <c r="AK1461" s="57" t="s">
        <v>1355</v>
      </c>
    </row>
    <row r="1462" spans="1:37" ht="28.8" x14ac:dyDescent="0.3">
      <c r="A1462" t="s">
        <v>356</v>
      </c>
      <c r="B1462">
        <v>2022</v>
      </c>
      <c r="C1462">
        <v>73370</v>
      </c>
      <c r="D1462">
        <v>15410111</v>
      </c>
      <c r="E1462" s="1" t="s">
        <v>550</v>
      </c>
      <c r="F1462" s="1" t="s">
        <v>41</v>
      </c>
      <c r="G1462" s="49">
        <v>107</v>
      </c>
      <c r="H1462" t="s">
        <v>551</v>
      </c>
      <c r="I1462">
        <v>2</v>
      </c>
      <c r="J1462">
        <v>2</v>
      </c>
      <c r="K1462" s="1" t="s">
        <v>562</v>
      </c>
      <c r="L1462">
        <v>5</v>
      </c>
      <c r="M1462">
        <v>5</v>
      </c>
      <c r="N1462">
        <v>7</v>
      </c>
      <c r="O1462">
        <v>24</v>
      </c>
      <c r="P1462">
        <v>308</v>
      </c>
      <c r="Q1462">
        <v>1</v>
      </c>
      <c r="R1462">
        <v>1</v>
      </c>
      <c r="S1462" s="1" t="s">
        <v>563</v>
      </c>
      <c r="T1462">
        <v>20100102</v>
      </c>
      <c r="U1462" s="53" t="s">
        <v>33</v>
      </c>
      <c r="V1462" s="53" t="s">
        <v>38</v>
      </c>
      <c r="W1462" s="53" t="s">
        <v>29</v>
      </c>
      <c r="X1462">
        <v>25</v>
      </c>
      <c r="Y1462">
        <v>23</v>
      </c>
      <c r="Z1462">
        <v>22</v>
      </c>
      <c r="AA1462">
        <v>30</v>
      </c>
      <c r="AB1462">
        <v>79.8</v>
      </c>
      <c r="AC1462" s="5">
        <v>1.4762999999999999</v>
      </c>
      <c r="AD1462" t="s">
        <v>1202</v>
      </c>
      <c r="AE1462" s="5">
        <f t="shared" si="133"/>
        <v>0.42166666666666663</v>
      </c>
      <c r="AF1462" s="56">
        <f t="shared" si="134"/>
        <v>4.044657534246575E-3</v>
      </c>
      <c r="AG1462">
        <f>AC1462*'2022 EMP Fac Data Metro DC-NoVA'!$AK$29</f>
        <v>1.801086</v>
      </c>
      <c r="AH1462">
        <f t="shared" si="135"/>
        <v>4.9344821917808217E-3</v>
      </c>
      <c r="AI1462">
        <f>AC1462*'2022 EMP Fac Data Metro DC-NoVA'!$AL$29</f>
        <v>2.0220881100000003</v>
      </c>
      <c r="AJ1462">
        <f t="shared" si="136"/>
        <v>5.5399674246575346E-3</v>
      </c>
      <c r="AK1462" s="57" t="s">
        <v>1355</v>
      </c>
    </row>
    <row r="1463" spans="1:37" ht="28.8" x14ac:dyDescent="0.3">
      <c r="A1463" t="s">
        <v>356</v>
      </c>
      <c r="B1463">
        <v>2022</v>
      </c>
      <c r="C1463">
        <v>73370</v>
      </c>
      <c r="D1463">
        <v>15410111</v>
      </c>
      <c r="E1463" s="1" t="s">
        <v>550</v>
      </c>
      <c r="F1463" s="1" t="s">
        <v>41</v>
      </c>
      <c r="G1463" s="49">
        <v>107</v>
      </c>
      <c r="H1463" t="s">
        <v>551</v>
      </c>
      <c r="I1463">
        <v>2</v>
      </c>
      <c r="J1463">
        <v>2</v>
      </c>
      <c r="K1463" s="1" t="s">
        <v>562</v>
      </c>
      <c r="L1463">
        <v>5</v>
      </c>
      <c r="M1463">
        <v>5</v>
      </c>
      <c r="N1463">
        <v>7</v>
      </c>
      <c r="O1463">
        <v>24</v>
      </c>
      <c r="P1463">
        <v>308</v>
      </c>
      <c r="Q1463">
        <v>1</v>
      </c>
      <c r="R1463">
        <v>1</v>
      </c>
      <c r="S1463" s="1" t="s">
        <v>563</v>
      </c>
      <c r="T1463">
        <v>20100102</v>
      </c>
      <c r="U1463" s="53" t="s">
        <v>33</v>
      </c>
      <c r="V1463" s="53" t="s">
        <v>38</v>
      </c>
      <c r="W1463" s="53" t="s">
        <v>30</v>
      </c>
      <c r="X1463">
        <v>25</v>
      </c>
      <c r="Y1463">
        <v>23</v>
      </c>
      <c r="Z1463">
        <v>22</v>
      </c>
      <c r="AA1463">
        <v>30</v>
      </c>
      <c r="AB1463">
        <v>79.8</v>
      </c>
      <c r="AC1463" s="5">
        <v>3.9899999999999998E-2</v>
      </c>
      <c r="AD1463" t="s">
        <v>1202</v>
      </c>
      <c r="AE1463" s="5">
        <f t="shared" si="133"/>
        <v>0.42166666666666663</v>
      </c>
      <c r="AF1463" s="56">
        <f t="shared" si="134"/>
        <v>1.0931506849315068E-4</v>
      </c>
      <c r="AG1463">
        <f>AC1463*'2022 EMP Fac Data Metro DC-NoVA'!$AN$29</f>
        <v>4.8677999999999999E-2</v>
      </c>
      <c r="AH1463">
        <f t="shared" si="135"/>
        <v>1.3336438356164384E-4</v>
      </c>
      <c r="AI1463">
        <f>AC1463*'2022 EMP Fac Data Metro DC-NoVA'!$AO$29</f>
        <v>5.4651029999999906E-2</v>
      </c>
      <c r="AJ1463">
        <f t="shared" si="136"/>
        <v>1.4972884931506824E-4</v>
      </c>
      <c r="AK1463" s="57" t="s">
        <v>1355</v>
      </c>
    </row>
    <row r="1464" spans="1:37" ht="28.8" x14ac:dyDescent="0.3">
      <c r="A1464" t="s">
        <v>356</v>
      </c>
      <c r="B1464">
        <v>2022</v>
      </c>
      <c r="C1464">
        <v>73370</v>
      </c>
      <c r="D1464">
        <v>15410111</v>
      </c>
      <c r="E1464" s="1" t="s">
        <v>550</v>
      </c>
      <c r="F1464" s="1" t="s">
        <v>41</v>
      </c>
      <c r="G1464" s="49">
        <v>107</v>
      </c>
      <c r="H1464" t="s">
        <v>551</v>
      </c>
      <c r="I1464">
        <v>2</v>
      </c>
      <c r="J1464">
        <v>2</v>
      </c>
      <c r="K1464" s="1" t="s">
        <v>562</v>
      </c>
      <c r="L1464">
        <v>5</v>
      </c>
      <c r="M1464">
        <v>5</v>
      </c>
      <c r="N1464">
        <v>7</v>
      </c>
      <c r="O1464">
        <v>24</v>
      </c>
      <c r="P1464">
        <v>308</v>
      </c>
      <c r="Q1464">
        <v>1</v>
      </c>
      <c r="R1464">
        <v>1</v>
      </c>
      <c r="S1464" s="1" t="s">
        <v>563</v>
      </c>
      <c r="T1464">
        <v>20100102</v>
      </c>
      <c r="U1464" s="53" t="s">
        <v>33</v>
      </c>
      <c r="V1464" s="53" t="s">
        <v>38</v>
      </c>
      <c r="W1464" s="53" t="s">
        <v>31</v>
      </c>
      <c r="X1464">
        <v>25</v>
      </c>
      <c r="Y1464">
        <v>23</v>
      </c>
      <c r="Z1464">
        <v>22</v>
      </c>
      <c r="AA1464">
        <v>30</v>
      </c>
      <c r="AB1464">
        <v>79.8</v>
      </c>
      <c r="AC1464" s="5">
        <v>2.3939999999999999E-2</v>
      </c>
      <c r="AD1464" t="s">
        <v>1202</v>
      </c>
      <c r="AE1464" s="5">
        <f t="shared" si="133"/>
        <v>0.42166666666666663</v>
      </c>
      <c r="AF1464" s="56">
        <f t="shared" si="134"/>
        <v>6.5589041095890415E-5</v>
      </c>
      <c r="AG1464">
        <f>AC1464*'2022 EMP Fac Data Metro DC-NoVA'!$AQ$29</f>
        <v>2.9206799999999887E-2</v>
      </c>
      <c r="AH1464">
        <f t="shared" si="135"/>
        <v>8.0018630136985999E-5</v>
      </c>
      <c r="AI1464">
        <f>AC1464*'2022 EMP Fac Data Metro DC-NoVA'!$AR$29</f>
        <v>3.2790617999999737E-2</v>
      </c>
      <c r="AJ1464">
        <f t="shared" si="136"/>
        <v>8.9837309589040385E-5</v>
      </c>
      <c r="AK1464" s="57" t="s">
        <v>1355</v>
      </c>
    </row>
    <row r="1465" spans="1:37" ht="33" x14ac:dyDescent="0.3">
      <c r="A1465" t="s">
        <v>356</v>
      </c>
      <c r="B1465">
        <v>2022</v>
      </c>
      <c r="C1465">
        <v>73370</v>
      </c>
      <c r="D1465">
        <v>15410111</v>
      </c>
      <c r="E1465" s="1" t="s">
        <v>550</v>
      </c>
      <c r="F1465" s="1" t="s">
        <v>41</v>
      </c>
      <c r="G1465" s="49">
        <v>107</v>
      </c>
      <c r="H1465" t="s">
        <v>551</v>
      </c>
      <c r="I1465">
        <v>2</v>
      </c>
      <c r="J1465">
        <v>2</v>
      </c>
      <c r="K1465" s="1" t="s">
        <v>562</v>
      </c>
      <c r="L1465">
        <v>5</v>
      </c>
      <c r="M1465">
        <v>5</v>
      </c>
      <c r="N1465">
        <v>7</v>
      </c>
      <c r="O1465">
        <v>24</v>
      </c>
      <c r="P1465">
        <v>308</v>
      </c>
      <c r="Q1465">
        <v>1</v>
      </c>
      <c r="R1465">
        <v>1</v>
      </c>
      <c r="S1465" s="1" t="s">
        <v>563</v>
      </c>
      <c r="T1465">
        <v>20100102</v>
      </c>
      <c r="U1465" s="53" t="s">
        <v>33</v>
      </c>
      <c r="V1465" s="53" t="s">
        <v>38</v>
      </c>
      <c r="W1465" s="53" t="s">
        <v>32</v>
      </c>
      <c r="X1465">
        <v>25</v>
      </c>
      <c r="Y1465">
        <v>23</v>
      </c>
      <c r="Z1465">
        <v>22</v>
      </c>
      <c r="AA1465">
        <v>30</v>
      </c>
      <c r="AB1465">
        <v>79.8</v>
      </c>
      <c r="AC1465" s="5">
        <v>0.1197</v>
      </c>
      <c r="AD1465" t="s">
        <v>1202</v>
      </c>
      <c r="AE1465" s="5">
        <f t="shared" si="133"/>
        <v>0.42166666666666663</v>
      </c>
      <c r="AF1465" s="56">
        <f t="shared" si="134"/>
        <v>3.2794520547945203E-4</v>
      </c>
      <c r="AG1465">
        <f>AC1465*'2022 EMP Fac Data Metro DC-NoVA'!$AT$29</f>
        <v>0.14603400000000002</v>
      </c>
      <c r="AH1465">
        <f t="shared" si="135"/>
        <v>4.0009315068493151E-4</v>
      </c>
      <c r="AI1465">
        <f>AC1465*'2022 EMP Fac Data Metro DC-NoVA'!$AU$29</f>
        <v>0.16395309000000002</v>
      </c>
      <c r="AJ1465">
        <f t="shared" si="136"/>
        <v>4.4918654794520556E-4</v>
      </c>
      <c r="AK1465" s="57" t="s">
        <v>1355</v>
      </c>
    </row>
    <row r="1466" spans="1:37" ht="28.8" x14ac:dyDescent="0.3">
      <c r="A1466" t="s">
        <v>356</v>
      </c>
      <c r="B1466">
        <v>2022</v>
      </c>
      <c r="C1466">
        <v>73370</v>
      </c>
      <c r="D1466">
        <v>15410111</v>
      </c>
      <c r="E1466" s="1" t="s">
        <v>550</v>
      </c>
      <c r="F1466" s="1" t="s">
        <v>41</v>
      </c>
      <c r="G1466" s="49">
        <v>107</v>
      </c>
      <c r="H1466" t="s">
        <v>551</v>
      </c>
      <c r="I1466">
        <v>3</v>
      </c>
      <c r="J1466">
        <v>3</v>
      </c>
      <c r="K1466" s="1" t="s">
        <v>564</v>
      </c>
      <c r="L1466">
        <v>6</v>
      </c>
      <c r="M1466">
        <v>6</v>
      </c>
      <c r="N1466">
        <v>7</v>
      </c>
      <c r="O1466">
        <v>24</v>
      </c>
      <c r="P1466">
        <v>110</v>
      </c>
      <c r="Q1466">
        <v>1</v>
      </c>
      <c r="R1466">
        <v>1</v>
      </c>
      <c r="S1466" s="1" t="s">
        <v>566</v>
      </c>
      <c r="T1466">
        <v>20100102</v>
      </c>
      <c r="U1466" s="53" t="s">
        <v>33</v>
      </c>
      <c r="V1466" s="53" t="s">
        <v>38</v>
      </c>
      <c r="W1466" s="53" t="s">
        <v>28</v>
      </c>
      <c r="X1466">
        <v>3</v>
      </c>
      <c r="Y1466">
        <v>88</v>
      </c>
      <c r="Z1466">
        <v>3</v>
      </c>
      <c r="AA1466">
        <v>6</v>
      </c>
      <c r="AB1466">
        <v>238.83</v>
      </c>
      <c r="AC1466" s="5">
        <v>0.62095800000000001</v>
      </c>
      <c r="AD1466" t="s">
        <v>1202</v>
      </c>
      <c r="AE1466" s="5">
        <f t="shared" si="133"/>
        <v>0.57619047619047625</v>
      </c>
      <c r="AF1466" s="56">
        <f t="shared" si="134"/>
        <v>1.701254794520548E-3</v>
      </c>
      <c r="AG1466">
        <f>AC1466*'2022 EMP Fac Data Metro DC-NoVA'!$AE$29</f>
        <v>0.75756875999999995</v>
      </c>
      <c r="AH1466">
        <f t="shared" si="135"/>
        <v>2.0755308493150683E-3</v>
      </c>
      <c r="AI1466">
        <f>AC1466*'2022 EMP Fac Data Metro DC-NoVA'!$AF$29</f>
        <v>0.85052617259999996</v>
      </c>
      <c r="AJ1466">
        <f t="shared" si="136"/>
        <v>2.3302086920547944E-3</v>
      </c>
      <c r="AK1466" s="57" t="s">
        <v>1355</v>
      </c>
    </row>
    <row r="1467" spans="1:37" ht="28.8" x14ac:dyDescent="0.3">
      <c r="A1467" t="s">
        <v>356</v>
      </c>
      <c r="B1467">
        <v>2022</v>
      </c>
      <c r="C1467">
        <v>73370</v>
      </c>
      <c r="D1467">
        <v>15410111</v>
      </c>
      <c r="E1467" s="1" t="s">
        <v>550</v>
      </c>
      <c r="F1467" s="1" t="s">
        <v>41</v>
      </c>
      <c r="G1467" s="49">
        <v>107</v>
      </c>
      <c r="H1467" t="s">
        <v>551</v>
      </c>
      <c r="I1467">
        <v>3</v>
      </c>
      <c r="J1467">
        <v>3</v>
      </c>
      <c r="K1467" s="1" t="s">
        <v>564</v>
      </c>
      <c r="L1467">
        <v>6</v>
      </c>
      <c r="M1467">
        <v>6</v>
      </c>
      <c r="N1467">
        <v>7</v>
      </c>
      <c r="O1467">
        <v>24</v>
      </c>
      <c r="P1467">
        <v>110</v>
      </c>
      <c r="Q1467">
        <v>1</v>
      </c>
      <c r="R1467">
        <v>1</v>
      </c>
      <c r="S1467" s="1" t="s">
        <v>566</v>
      </c>
      <c r="T1467">
        <v>20100102</v>
      </c>
      <c r="U1467" s="53" t="s">
        <v>33</v>
      </c>
      <c r="V1467" s="53" t="s">
        <v>38</v>
      </c>
      <c r="W1467" s="53" t="s">
        <v>29</v>
      </c>
      <c r="X1467">
        <v>3</v>
      </c>
      <c r="Y1467">
        <v>88</v>
      </c>
      <c r="Z1467">
        <v>3</v>
      </c>
      <c r="AA1467">
        <v>6</v>
      </c>
      <c r="AB1467">
        <v>238.83</v>
      </c>
      <c r="AC1467" s="5">
        <v>0.65678250000000005</v>
      </c>
      <c r="AD1467" t="s">
        <v>1202</v>
      </c>
      <c r="AE1467" s="5">
        <f t="shared" si="133"/>
        <v>0.57619047619047625</v>
      </c>
      <c r="AF1467" s="56">
        <f t="shared" si="134"/>
        <v>1.7994041095890413E-3</v>
      </c>
      <c r="AG1467">
        <f>AC1467*'2022 EMP Fac Data Metro DC-NoVA'!$AK$29</f>
        <v>0.80127465000000009</v>
      </c>
      <c r="AH1467">
        <f t="shared" si="135"/>
        <v>2.1952730136986305E-3</v>
      </c>
      <c r="AI1467">
        <f>AC1467*'2022 EMP Fac Data Metro DC-NoVA'!$AL$29</f>
        <v>0.89959499025000011</v>
      </c>
      <c r="AJ1467">
        <f t="shared" si="136"/>
        <v>2.4646438089041102E-3</v>
      </c>
      <c r="AK1467" s="57" t="s">
        <v>1355</v>
      </c>
    </row>
    <row r="1468" spans="1:37" ht="28.8" x14ac:dyDescent="0.3">
      <c r="A1468" t="s">
        <v>356</v>
      </c>
      <c r="B1468">
        <v>2022</v>
      </c>
      <c r="C1468">
        <v>73370</v>
      </c>
      <c r="D1468">
        <v>15410111</v>
      </c>
      <c r="E1468" s="1" t="s">
        <v>550</v>
      </c>
      <c r="F1468" s="1" t="s">
        <v>41</v>
      </c>
      <c r="G1468" s="49">
        <v>107</v>
      </c>
      <c r="H1468" t="s">
        <v>551</v>
      </c>
      <c r="I1468">
        <v>3</v>
      </c>
      <c r="J1468">
        <v>3</v>
      </c>
      <c r="K1468" s="1" t="s">
        <v>564</v>
      </c>
      <c r="L1468">
        <v>6</v>
      </c>
      <c r="M1468">
        <v>6</v>
      </c>
      <c r="N1468">
        <v>7</v>
      </c>
      <c r="O1468">
        <v>24</v>
      </c>
      <c r="P1468">
        <v>110</v>
      </c>
      <c r="Q1468">
        <v>1</v>
      </c>
      <c r="R1468">
        <v>1</v>
      </c>
      <c r="S1468" s="1" t="s">
        <v>566</v>
      </c>
      <c r="T1468">
        <v>20100102</v>
      </c>
      <c r="U1468" s="53" t="s">
        <v>33</v>
      </c>
      <c r="V1468" s="53" t="s">
        <v>38</v>
      </c>
      <c r="W1468" s="53" t="s">
        <v>30</v>
      </c>
      <c r="X1468">
        <v>3</v>
      </c>
      <c r="Y1468">
        <v>88</v>
      </c>
      <c r="Z1468">
        <v>3</v>
      </c>
      <c r="AA1468">
        <v>6</v>
      </c>
      <c r="AB1468">
        <v>238.83</v>
      </c>
      <c r="AC1468" s="5">
        <v>4.7766000000000003E-2</v>
      </c>
      <c r="AD1468" t="s">
        <v>1202</v>
      </c>
      <c r="AE1468" s="5">
        <f t="shared" si="133"/>
        <v>0.57619047619047625</v>
      </c>
      <c r="AF1468" s="56">
        <f t="shared" si="134"/>
        <v>1.3086575342465754E-4</v>
      </c>
      <c r="AG1468">
        <f>AC1468*'2022 EMP Fac Data Metro DC-NoVA'!$AN$29</f>
        <v>5.8274520000000003E-2</v>
      </c>
      <c r="AH1468">
        <f t="shared" si="135"/>
        <v>1.596562191780822E-4</v>
      </c>
      <c r="AI1468">
        <f>AC1468*'2022 EMP Fac Data Metro DC-NoVA'!$AO$29</f>
        <v>6.5425090199999897E-2</v>
      </c>
      <c r="AJ1468">
        <f t="shared" si="136"/>
        <v>1.7924682246575315E-4</v>
      </c>
      <c r="AK1468" s="57" t="s">
        <v>1355</v>
      </c>
    </row>
    <row r="1469" spans="1:37" ht="28.8" x14ac:dyDescent="0.3">
      <c r="A1469" t="s">
        <v>356</v>
      </c>
      <c r="B1469">
        <v>2022</v>
      </c>
      <c r="C1469">
        <v>73370</v>
      </c>
      <c r="D1469">
        <v>15410111</v>
      </c>
      <c r="E1469" s="1" t="s">
        <v>550</v>
      </c>
      <c r="F1469" s="1" t="s">
        <v>41</v>
      </c>
      <c r="G1469" s="49">
        <v>107</v>
      </c>
      <c r="H1469" t="s">
        <v>551</v>
      </c>
      <c r="I1469">
        <v>3</v>
      </c>
      <c r="J1469">
        <v>3</v>
      </c>
      <c r="K1469" s="1" t="s">
        <v>564</v>
      </c>
      <c r="L1469">
        <v>6</v>
      </c>
      <c r="M1469">
        <v>6</v>
      </c>
      <c r="N1469">
        <v>7</v>
      </c>
      <c r="O1469">
        <v>24</v>
      </c>
      <c r="P1469">
        <v>110</v>
      </c>
      <c r="Q1469">
        <v>1</v>
      </c>
      <c r="R1469">
        <v>1</v>
      </c>
      <c r="S1469" s="1" t="s">
        <v>566</v>
      </c>
      <c r="T1469">
        <v>20100102</v>
      </c>
      <c r="U1469" s="53" t="s">
        <v>33</v>
      </c>
      <c r="V1469" s="53" t="s">
        <v>38</v>
      </c>
      <c r="W1469" s="53" t="s">
        <v>31</v>
      </c>
      <c r="X1469">
        <v>3</v>
      </c>
      <c r="Y1469">
        <v>88</v>
      </c>
      <c r="Z1469">
        <v>3</v>
      </c>
      <c r="AA1469">
        <v>6</v>
      </c>
      <c r="AB1469">
        <v>238.83</v>
      </c>
      <c r="AC1469" s="5">
        <v>4.7765999999999998E-3</v>
      </c>
      <c r="AD1469" t="s">
        <v>1202</v>
      </c>
      <c r="AE1469" s="5">
        <f t="shared" si="133"/>
        <v>0.57619047619047625</v>
      </c>
      <c r="AF1469" s="56">
        <f t="shared" si="134"/>
        <v>1.3086575342465752E-5</v>
      </c>
      <c r="AG1469">
        <f>AC1469*'2022 EMP Fac Data Metro DC-NoVA'!$AQ$29</f>
        <v>5.8274519999999769E-3</v>
      </c>
      <c r="AH1469">
        <f t="shared" si="135"/>
        <v>1.5965621917808157E-5</v>
      </c>
      <c r="AI1469">
        <f>AC1469*'2022 EMP Fac Data Metro DC-NoVA'!$AR$29</f>
        <v>6.5425090199999472E-3</v>
      </c>
      <c r="AJ1469">
        <f t="shared" si="136"/>
        <v>1.79246822465752E-5</v>
      </c>
      <c r="AK1469" s="57" t="s">
        <v>1355</v>
      </c>
    </row>
    <row r="1470" spans="1:37" ht="33" x14ac:dyDescent="0.3">
      <c r="A1470" t="s">
        <v>356</v>
      </c>
      <c r="B1470">
        <v>2022</v>
      </c>
      <c r="C1470">
        <v>73370</v>
      </c>
      <c r="D1470">
        <v>15410111</v>
      </c>
      <c r="E1470" s="1" t="s">
        <v>550</v>
      </c>
      <c r="F1470" s="1" t="s">
        <v>41</v>
      </c>
      <c r="G1470" s="49">
        <v>107</v>
      </c>
      <c r="H1470" t="s">
        <v>551</v>
      </c>
      <c r="I1470">
        <v>3</v>
      </c>
      <c r="J1470">
        <v>3</v>
      </c>
      <c r="K1470" s="1" t="s">
        <v>564</v>
      </c>
      <c r="L1470">
        <v>6</v>
      </c>
      <c r="M1470">
        <v>6</v>
      </c>
      <c r="N1470">
        <v>7</v>
      </c>
      <c r="O1470">
        <v>24</v>
      </c>
      <c r="P1470">
        <v>110</v>
      </c>
      <c r="Q1470">
        <v>1</v>
      </c>
      <c r="R1470">
        <v>1</v>
      </c>
      <c r="S1470" s="1" t="s">
        <v>566</v>
      </c>
      <c r="T1470">
        <v>20100102</v>
      </c>
      <c r="U1470" s="53" t="s">
        <v>33</v>
      </c>
      <c r="V1470" s="53" t="s">
        <v>38</v>
      </c>
      <c r="W1470" s="53" t="s">
        <v>32</v>
      </c>
      <c r="X1470">
        <v>3</v>
      </c>
      <c r="Y1470">
        <v>88</v>
      </c>
      <c r="Z1470">
        <v>3</v>
      </c>
      <c r="AA1470">
        <v>6</v>
      </c>
      <c r="AB1470">
        <v>238.83</v>
      </c>
      <c r="AC1470" s="5">
        <v>8.8367100000000004E-2</v>
      </c>
      <c r="AD1470" t="s">
        <v>1202</v>
      </c>
      <c r="AE1470" s="5">
        <f t="shared" si="133"/>
        <v>0.57619047619047625</v>
      </c>
      <c r="AF1470" s="56">
        <f t="shared" si="134"/>
        <v>2.4210164383561646E-4</v>
      </c>
      <c r="AG1470">
        <f>AC1470*'2022 EMP Fac Data Metro DC-NoVA'!$AT$29</f>
        <v>0.10780786200000002</v>
      </c>
      <c r="AH1470">
        <f t="shared" si="135"/>
        <v>2.9536400547945212E-4</v>
      </c>
      <c r="AI1470">
        <f>AC1470*'2022 EMP Fac Data Metro DC-NoVA'!$AU$29</f>
        <v>0.12103641687000002</v>
      </c>
      <c r="AJ1470">
        <f t="shared" si="136"/>
        <v>3.3160662156164392E-4</v>
      </c>
      <c r="AK1470" s="57" t="s">
        <v>1355</v>
      </c>
    </row>
    <row r="1471" spans="1:37" ht="28.8" x14ac:dyDescent="0.3">
      <c r="A1471" t="s">
        <v>356</v>
      </c>
      <c r="B1471">
        <v>2022</v>
      </c>
      <c r="C1471">
        <v>73370</v>
      </c>
      <c r="D1471">
        <v>15410111</v>
      </c>
      <c r="E1471" s="1" t="s">
        <v>550</v>
      </c>
      <c r="F1471" s="1" t="s">
        <v>41</v>
      </c>
      <c r="G1471" s="49">
        <v>107</v>
      </c>
      <c r="H1471" t="s">
        <v>551</v>
      </c>
      <c r="I1471">
        <v>3</v>
      </c>
      <c r="J1471">
        <v>3</v>
      </c>
      <c r="K1471" s="1" t="s">
        <v>564</v>
      </c>
      <c r="L1471">
        <v>6</v>
      </c>
      <c r="M1471">
        <v>6</v>
      </c>
      <c r="N1471">
        <v>7</v>
      </c>
      <c r="O1471">
        <v>24</v>
      </c>
      <c r="P1471">
        <v>110</v>
      </c>
      <c r="Q1471">
        <v>2</v>
      </c>
      <c r="R1471">
        <v>2</v>
      </c>
      <c r="S1471" s="1" t="s">
        <v>565</v>
      </c>
      <c r="T1471">
        <v>20100102</v>
      </c>
      <c r="U1471" s="53" t="s">
        <v>33</v>
      </c>
      <c r="V1471" s="53" t="s">
        <v>38</v>
      </c>
      <c r="W1471" s="53" t="s">
        <v>28</v>
      </c>
      <c r="X1471">
        <v>7</v>
      </c>
      <c r="Y1471">
        <v>72</v>
      </c>
      <c r="Z1471">
        <v>7</v>
      </c>
      <c r="AA1471">
        <v>14</v>
      </c>
      <c r="AB1471">
        <v>145.58000000000001</v>
      </c>
      <c r="AC1471" s="5">
        <v>0.37850800000000001</v>
      </c>
      <c r="AD1471" t="s">
        <v>1202</v>
      </c>
      <c r="AE1471" s="5">
        <f t="shared" si="133"/>
        <v>0.47142857142857147</v>
      </c>
      <c r="AF1471" s="56">
        <f t="shared" si="134"/>
        <v>1.0370082191780822E-3</v>
      </c>
      <c r="AG1471">
        <f>AC1471*'2022 EMP Fac Data Metro DC-NoVA'!$AE$29</f>
        <v>0.46177975999999998</v>
      </c>
      <c r="AH1471">
        <f t="shared" si="135"/>
        <v>1.2651500273972601E-3</v>
      </c>
      <c r="AI1471">
        <f>AC1471*'2022 EMP Fac Data Metro DC-NoVA'!$AF$29</f>
        <v>0.51844240759999993</v>
      </c>
      <c r="AJ1471">
        <f t="shared" si="136"/>
        <v>1.4203901578082191E-3</v>
      </c>
      <c r="AK1471" s="57" t="s">
        <v>1355</v>
      </c>
    </row>
    <row r="1472" spans="1:37" ht="28.8" x14ac:dyDescent="0.3">
      <c r="A1472" t="s">
        <v>356</v>
      </c>
      <c r="B1472">
        <v>2022</v>
      </c>
      <c r="C1472">
        <v>73370</v>
      </c>
      <c r="D1472">
        <v>15410111</v>
      </c>
      <c r="E1472" s="1" t="s">
        <v>550</v>
      </c>
      <c r="F1472" s="1" t="s">
        <v>41</v>
      </c>
      <c r="G1472" s="49">
        <v>107</v>
      </c>
      <c r="H1472" t="s">
        <v>551</v>
      </c>
      <c r="I1472">
        <v>3</v>
      </c>
      <c r="J1472">
        <v>3</v>
      </c>
      <c r="K1472" s="1" t="s">
        <v>564</v>
      </c>
      <c r="L1472">
        <v>6</v>
      </c>
      <c r="M1472">
        <v>6</v>
      </c>
      <c r="N1472">
        <v>7</v>
      </c>
      <c r="O1472">
        <v>24</v>
      </c>
      <c r="P1472">
        <v>110</v>
      </c>
      <c r="Q1472">
        <v>2</v>
      </c>
      <c r="R1472">
        <v>2</v>
      </c>
      <c r="S1472" s="1" t="s">
        <v>565</v>
      </c>
      <c r="T1472">
        <v>20100102</v>
      </c>
      <c r="U1472" s="53" t="s">
        <v>33</v>
      </c>
      <c r="V1472" s="53" t="s">
        <v>38</v>
      </c>
      <c r="W1472" s="53" t="s">
        <v>29</v>
      </c>
      <c r="X1472">
        <v>7</v>
      </c>
      <c r="Y1472">
        <v>72</v>
      </c>
      <c r="Z1472">
        <v>7</v>
      </c>
      <c r="AA1472">
        <v>14</v>
      </c>
      <c r="AB1472">
        <v>145.58000000000001</v>
      </c>
      <c r="AC1472" s="5">
        <v>4.00345</v>
      </c>
      <c r="AD1472" t="s">
        <v>1202</v>
      </c>
      <c r="AE1472" s="5">
        <f t="shared" si="133"/>
        <v>0.47142857142857147</v>
      </c>
      <c r="AF1472" s="56">
        <f t="shared" si="134"/>
        <v>1.0968356164383561E-2</v>
      </c>
      <c r="AG1472">
        <f>AC1472*'2022 EMP Fac Data Metro DC-NoVA'!$AK$29</f>
        <v>4.8842090000000002</v>
      </c>
      <c r="AH1472">
        <f t="shared" si="135"/>
        <v>1.3381394520547945E-2</v>
      </c>
      <c r="AI1472">
        <f>AC1472*'2022 EMP Fac Data Metro DC-NoVA'!$AL$29</f>
        <v>5.4835254650000005</v>
      </c>
      <c r="AJ1472">
        <f t="shared" si="136"/>
        <v>1.5023357438356165E-2</v>
      </c>
      <c r="AK1472" s="57" t="s">
        <v>1355</v>
      </c>
    </row>
    <row r="1473" spans="1:37" ht="28.8" x14ac:dyDescent="0.3">
      <c r="A1473" t="s">
        <v>356</v>
      </c>
      <c r="B1473">
        <v>2022</v>
      </c>
      <c r="C1473">
        <v>73370</v>
      </c>
      <c r="D1473">
        <v>15410111</v>
      </c>
      <c r="E1473" s="1" t="s">
        <v>550</v>
      </c>
      <c r="F1473" s="1" t="s">
        <v>41</v>
      </c>
      <c r="G1473" s="49">
        <v>107</v>
      </c>
      <c r="H1473" t="s">
        <v>551</v>
      </c>
      <c r="I1473">
        <v>3</v>
      </c>
      <c r="J1473">
        <v>3</v>
      </c>
      <c r="K1473" s="1" t="s">
        <v>564</v>
      </c>
      <c r="L1473">
        <v>6</v>
      </c>
      <c r="M1473">
        <v>6</v>
      </c>
      <c r="N1473">
        <v>7</v>
      </c>
      <c r="O1473">
        <v>24</v>
      </c>
      <c r="P1473">
        <v>110</v>
      </c>
      <c r="Q1473">
        <v>2</v>
      </c>
      <c r="R1473">
        <v>2</v>
      </c>
      <c r="S1473" s="1" t="s">
        <v>565</v>
      </c>
      <c r="T1473">
        <v>20100102</v>
      </c>
      <c r="U1473" s="53" t="s">
        <v>33</v>
      </c>
      <c r="V1473" s="53" t="s">
        <v>38</v>
      </c>
      <c r="W1473" s="53" t="s">
        <v>30</v>
      </c>
      <c r="X1473">
        <v>7</v>
      </c>
      <c r="Y1473">
        <v>72</v>
      </c>
      <c r="Z1473">
        <v>7</v>
      </c>
      <c r="AA1473">
        <v>14</v>
      </c>
      <c r="AB1473">
        <v>145.58000000000001</v>
      </c>
      <c r="AC1473" s="5">
        <v>2.9116E-2</v>
      </c>
      <c r="AD1473" t="s">
        <v>1202</v>
      </c>
      <c r="AE1473" s="5">
        <f t="shared" si="133"/>
        <v>0.47142857142857147</v>
      </c>
      <c r="AF1473" s="56">
        <f t="shared" si="134"/>
        <v>7.9769863013698632E-5</v>
      </c>
      <c r="AG1473">
        <f>AC1473*'2022 EMP Fac Data Metro DC-NoVA'!$AN$29</f>
        <v>3.5521520000000001E-2</v>
      </c>
      <c r="AH1473">
        <f t="shared" si="135"/>
        <v>9.7319232876712334E-5</v>
      </c>
      <c r="AI1473">
        <f>AC1473*'2022 EMP Fac Data Metro DC-NoVA'!$AO$29</f>
        <v>3.9880185199999932E-2</v>
      </c>
      <c r="AJ1473">
        <f t="shared" si="136"/>
        <v>1.0926078136986284E-4</v>
      </c>
      <c r="AK1473" s="57" t="s">
        <v>1355</v>
      </c>
    </row>
    <row r="1474" spans="1:37" ht="28.8" x14ac:dyDescent="0.3">
      <c r="A1474" t="s">
        <v>356</v>
      </c>
      <c r="B1474">
        <v>2022</v>
      </c>
      <c r="C1474">
        <v>73370</v>
      </c>
      <c r="D1474">
        <v>15410111</v>
      </c>
      <c r="E1474" s="1" t="s">
        <v>550</v>
      </c>
      <c r="F1474" s="1" t="s">
        <v>41</v>
      </c>
      <c r="G1474" s="49">
        <v>107</v>
      </c>
      <c r="H1474" t="s">
        <v>551</v>
      </c>
      <c r="I1474">
        <v>3</v>
      </c>
      <c r="J1474">
        <v>3</v>
      </c>
      <c r="K1474" s="1" t="s">
        <v>564</v>
      </c>
      <c r="L1474">
        <v>6</v>
      </c>
      <c r="M1474">
        <v>6</v>
      </c>
      <c r="N1474">
        <v>7</v>
      </c>
      <c r="O1474">
        <v>24</v>
      </c>
      <c r="P1474">
        <v>110</v>
      </c>
      <c r="Q1474">
        <v>2</v>
      </c>
      <c r="R1474">
        <v>2</v>
      </c>
      <c r="S1474" s="1" t="s">
        <v>565</v>
      </c>
      <c r="T1474">
        <v>20100102</v>
      </c>
      <c r="U1474" s="53" t="s">
        <v>33</v>
      </c>
      <c r="V1474" s="53" t="s">
        <v>38</v>
      </c>
      <c r="W1474" s="53" t="s">
        <v>31</v>
      </c>
      <c r="X1474">
        <v>7</v>
      </c>
      <c r="Y1474">
        <v>72</v>
      </c>
      <c r="Z1474">
        <v>7</v>
      </c>
      <c r="AA1474">
        <v>14</v>
      </c>
      <c r="AB1474">
        <v>145.58000000000001</v>
      </c>
      <c r="AC1474" s="5">
        <v>2.9115999999999999E-3</v>
      </c>
      <c r="AD1474" t="s">
        <v>1202</v>
      </c>
      <c r="AE1474" s="5">
        <f t="shared" ref="AE1474:AE1537" si="137">IF(Y1474=0,0,P1474/(O1474*N1474)*Y1474/100)</f>
        <v>0.47142857142857147</v>
      </c>
      <c r="AF1474" s="56">
        <f t="shared" ref="AF1474:AF1537" si="138">AC1474/365</f>
        <v>7.9769863013698622E-6</v>
      </c>
      <c r="AG1474">
        <f>AC1474*'2022 EMP Fac Data Metro DC-NoVA'!$AQ$29</f>
        <v>3.5521519999999864E-3</v>
      </c>
      <c r="AH1474">
        <f t="shared" ref="AH1474:AH1537" si="139">AG1474*$AF1474/$AC1474</f>
        <v>9.7319232876711951E-6</v>
      </c>
      <c r="AI1474">
        <f>AC1474*'2022 EMP Fac Data Metro DC-NoVA'!$AR$29</f>
        <v>3.9880185199999679E-3</v>
      </c>
      <c r="AJ1474">
        <f t="shared" ref="AJ1474:AJ1537" si="140">AI1474*$AF1474/$AC1474</f>
        <v>1.0926078136986212E-5</v>
      </c>
      <c r="AK1474" s="57" t="s">
        <v>1355</v>
      </c>
    </row>
    <row r="1475" spans="1:37" ht="33" x14ac:dyDescent="0.3">
      <c r="A1475" t="s">
        <v>356</v>
      </c>
      <c r="B1475">
        <v>2022</v>
      </c>
      <c r="C1475">
        <v>73370</v>
      </c>
      <c r="D1475">
        <v>15410111</v>
      </c>
      <c r="E1475" s="1" t="s">
        <v>550</v>
      </c>
      <c r="F1475" s="1" t="s">
        <v>41</v>
      </c>
      <c r="G1475" s="49">
        <v>107</v>
      </c>
      <c r="H1475" t="s">
        <v>551</v>
      </c>
      <c r="I1475">
        <v>3</v>
      </c>
      <c r="J1475">
        <v>3</v>
      </c>
      <c r="K1475" s="1" t="s">
        <v>564</v>
      </c>
      <c r="L1475">
        <v>6</v>
      </c>
      <c r="M1475">
        <v>6</v>
      </c>
      <c r="N1475">
        <v>7</v>
      </c>
      <c r="O1475">
        <v>24</v>
      </c>
      <c r="P1475">
        <v>110</v>
      </c>
      <c r="Q1475">
        <v>2</v>
      </c>
      <c r="R1475">
        <v>2</v>
      </c>
      <c r="S1475" s="1" t="s">
        <v>565</v>
      </c>
      <c r="T1475">
        <v>20100102</v>
      </c>
      <c r="U1475" s="53" t="s">
        <v>33</v>
      </c>
      <c r="V1475" s="53" t="s">
        <v>38</v>
      </c>
      <c r="W1475" s="53" t="s">
        <v>32</v>
      </c>
      <c r="X1475">
        <v>7</v>
      </c>
      <c r="Y1475">
        <v>72</v>
      </c>
      <c r="Z1475">
        <v>7</v>
      </c>
      <c r="AA1475">
        <v>14</v>
      </c>
      <c r="AB1475">
        <v>145.58000000000001</v>
      </c>
      <c r="AC1475" s="5">
        <v>5.3864599999999999E-2</v>
      </c>
      <c r="AD1475" t="s">
        <v>1202</v>
      </c>
      <c r="AE1475" s="5">
        <f t="shared" si="137"/>
        <v>0.47142857142857147</v>
      </c>
      <c r="AF1475" s="56">
        <f t="shared" si="138"/>
        <v>1.4757424657534245E-4</v>
      </c>
      <c r="AG1475">
        <f>AC1475*'2022 EMP Fac Data Metro DC-NoVA'!$AT$29</f>
        <v>6.5714812000000011E-2</v>
      </c>
      <c r="AH1475">
        <f t="shared" si="139"/>
        <v>1.8004058082191784E-4</v>
      </c>
      <c r="AI1475">
        <f>AC1475*'2022 EMP Fac Data Metro DC-NoVA'!$AU$29</f>
        <v>7.3778342620000006E-2</v>
      </c>
      <c r="AJ1475">
        <f t="shared" si="140"/>
        <v>2.0213244553424659E-4</v>
      </c>
      <c r="AK1475" s="57" t="s">
        <v>1355</v>
      </c>
    </row>
    <row r="1476" spans="1:37" ht="57.6" x14ac:dyDescent="0.3">
      <c r="A1476" t="s">
        <v>356</v>
      </c>
      <c r="B1476">
        <v>2022</v>
      </c>
      <c r="C1476">
        <v>73370</v>
      </c>
      <c r="D1476">
        <v>15410111</v>
      </c>
      <c r="E1476" s="1" t="s">
        <v>550</v>
      </c>
      <c r="F1476" s="1" t="s">
        <v>41</v>
      </c>
      <c r="G1476" s="49">
        <v>107</v>
      </c>
      <c r="H1476" t="s">
        <v>551</v>
      </c>
      <c r="I1476">
        <v>3</v>
      </c>
      <c r="J1476">
        <v>3</v>
      </c>
      <c r="K1476" s="1" t="s">
        <v>567</v>
      </c>
      <c r="L1476">
        <v>7</v>
      </c>
      <c r="M1476">
        <v>7</v>
      </c>
      <c r="N1476">
        <v>7</v>
      </c>
      <c r="O1476">
        <v>24</v>
      </c>
      <c r="P1476">
        <v>156</v>
      </c>
      <c r="Q1476">
        <v>1</v>
      </c>
      <c r="R1476">
        <v>1</v>
      </c>
      <c r="S1476" s="1" t="s">
        <v>568</v>
      </c>
      <c r="T1476">
        <v>20100102</v>
      </c>
      <c r="U1476" s="53" t="s">
        <v>33</v>
      </c>
      <c r="V1476" s="53" t="s">
        <v>38</v>
      </c>
      <c r="W1476" s="53" t="s">
        <v>28</v>
      </c>
      <c r="X1476">
        <v>4</v>
      </c>
      <c r="Y1476">
        <v>86</v>
      </c>
      <c r="Z1476">
        <v>4</v>
      </c>
      <c r="AA1476">
        <v>6</v>
      </c>
      <c r="AB1476">
        <v>294.27</v>
      </c>
      <c r="AC1476" s="5">
        <v>0.76510199999999995</v>
      </c>
      <c r="AD1476" t="s">
        <v>1202</v>
      </c>
      <c r="AE1476" s="5">
        <f t="shared" si="137"/>
        <v>0.7985714285714286</v>
      </c>
      <c r="AF1476" s="56">
        <f t="shared" si="138"/>
        <v>2.0961698630136984E-3</v>
      </c>
      <c r="AG1476">
        <f>AC1476*'2022 EMP Fac Data Metro DC-NoVA'!$AE$29</f>
        <v>0.93342443999999991</v>
      </c>
      <c r="AH1476">
        <f t="shared" si="139"/>
        <v>2.5573272328767121E-3</v>
      </c>
      <c r="AI1476">
        <f>AC1476*'2022 EMP Fac Data Metro DC-NoVA'!$AF$29</f>
        <v>1.0479602093999998</v>
      </c>
      <c r="AJ1476">
        <f t="shared" si="140"/>
        <v>2.8711238613698623E-3</v>
      </c>
      <c r="AK1476" s="57" t="s">
        <v>1355</v>
      </c>
    </row>
    <row r="1477" spans="1:37" ht="57.6" x14ac:dyDescent="0.3">
      <c r="A1477" t="s">
        <v>356</v>
      </c>
      <c r="B1477">
        <v>2022</v>
      </c>
      <c r="C1477">
        <v>73370</v>
      </c>
      <c r="D1477">
        <v>15410111</v>
      </c>
      <c r="E1477" s="1" t="s">
        <v>550</v>
      </c>
      <c r="F1477" s="1" t="s">
        <v>41</v>
      </c>
      <c r="G1477" s="49">
        <v>107</v>
      </c>
      <c r="H1477" t="s">
        <v>551</v>
      </c>
      <c r="I1477">
        <v>3</v>
      </c>
      <c r="J1477">
        <v>3</v>
      </c>
      <c r="K1477" s="1" t="s">
        <v>567</v>
      </c>
      <c r="L1477">
        <v>7</v>
      </c>
      <c r="M1477">
        <v>7</v>
      </c>
      <c r="N1477">
        <v>7</v>
      </c>
      <c r="O1477">
        <v>24</v>
      </c>
      <c r="P1477">
        <v>156</v>
      </c>
      <c r="Q1477">
        <v>1</v>
      </c>
      <c r="R1477">
        <v>1</v>
      </c>
      <c r="S1477" s="1" t="s">
        <v>568</v>
      </c>
      <c r="T1477">
        <v>20100102</v>
      </c>
      <c r="U1477" s="53" t="s">
        <v>33</v>
      </c>
      <c r="V1477" s="53" t="s">
        <v>38</v>
      </c>
      <c r="W1477" s="53" t="s">
        <v>29</v>
      </c>
      <c r="X1477">
        <v>4</v>
      </c>
      <c r="Y1477">
        <v>86</v>
      </c>
      <c r="Z1477">
        <v>4</v>
      </c>
      <c r="AA1477">
        <v>6</v>
      </c>
      <c r="AB1477">
        <v>294.27</v>
      </c>
      <c r="AC1477" s="5">
        <v>8.0924250000000004</v>
      </c>
      <c r="AD1477" t="s">
        <v>1202</v>
      </c>
      <c r="AE1477" s="5">
        <f t="shared" si="137"/>
        <v>0.7985714285714286</v>
      </c>
      <c r="AF1477" s="56">
        <f t="shared" si="138"/>
        <v>2.2171027397260276E-2</v>
      </c>
      <c r="AG1477">
        <f>AC1477*'2022 EMP Fac Data Metro DC-NoVA'!$AK$29</f>
        <v>9.8727584999999998</v>
      </c>
      <c r="AH1477">
        <f t="shared" si="139"/>
        <v>2.7048653424657537E-2</v>
      </c>
      <c r="AI1477">
        <f>AC1477*'2022 EMP Fac Data Metro DC-NoVA'!$AL$29</f>
        <v>11.084194522500002</v>
      </c>
      <c r="AJ1477">
        <f t="shared" si="140"/>
        <v>3.0367656226027405E-2</v>
      </c>
      <c r="AK1477" s="57" t="s">
        <v>1355</v>
      </c>
    </row>
    <row r="1478" spans="1:37" ht="57.6" x14ac:dyDescent="0.3">
      <c r="A1478" t="s">
        <v>356</v>
      </c>
      <c r="B1478">
        <v>2022</v>
      </c>
      <c r="C1478">
        <v>73370</v>
      </c>
      <c r="D1478">
        <v>15410111</v>
      </c>
      <c r="E1478" s="1" t="s">
        <v>550</v>
      </c>
      <c r="F1478" s="1" t="s">
        <v>41</v>
      </c>
      <c r="G1478" s="49">
        <v>107</v>
      </c>
      <c r="H1478" t="s">
        <v>551</v>
      </c>
      <c r="I1478">
        <v>3</v>
      </c>
      <c r="J1478">
        <v>3</v>
      </c>
      <c r="K1478" s="1" t="s">
        <v>567</v>
      </c>
      <c r="L1478">
        <v>7</v>
      </c>
      <c r="M1478">
        <v>7</v>
      </c>
      <c r="N1478">
        <v>7</v>
      </c>
      <c r="O1478">
        <v>24</v>
      </c>
      <c r="P1478">
        <v>156</v>
      </c>
      <c r="Q1478">
        <v>1</v>
      </c>
      <c r="R1478">
        <v>1</v>
      </c>
      <c r="S1478" s="1" t="s">
        <v>568</v>
      </c>
      <c r="T1478">
        <v>20100102</v>
      </c>
      <c r="U1478" s="53" t="s">
        <v>33</v>
      </c>
      <c r="V1478" s="53" t="s">
        <v>38</v>
      </c>
      <c r="W1478" s="53" t="s">
        <v>30</v>
      </c>
      <c r="X1478">
        <v>4</v>
      </c>
      <c r="Y1478">
        <v>86</v>
      </c>
      <c r="Z1478">
        <v>4</v>
      </c>
      <c r="AA1478">
        <v>6</v>
      </c>
      <c r="AB1478">
        <v>294.27</v>
      </c>
      <c r="AC1478" s="5">
        <v>5.8853999999999997E-2</v>
      </c>
      <c r="AD1478" t="s">
        <v>1202</v>
      </c>
      <c r="AE1478" s="5">
        <f t="shared" si="137"/>
        <v>0.7985714285714286</v>
      </c>
      <c r="AF1478" s="56">
        <f t="shared" si="138"/>
        <v>1.6124383561643834E-4</v>
      </c>
      <c r="AG1478">
        <f>AC1478*'2022 EMP Fac Data Metro DC-NoVA'!$AN$29</f>
        <v>7.1801879999999998E-2</v>
      </c>
      <c r="AH1478">
        <f t="shared" si="139"/>
        <v>1.9671747945205478E-4</v>
      </c>
      <c r="AI1478">
        <f>AC1478*'2022 EMP Fac Data Metro DC-NoVA'!$AO$29</f>
        <v>8.0612323799999858E-2</v>
      </c>
      <c r="AJ1478">
        <f t="shared" si="140"/>
        <v>2.2085568164383521E-4</v>
      </c>
      <c r="AK1478" s="57" t="s">
        <v>1355</v>
      </c>
    </row>
    <row r="1479" spans="1:37" ht="57.6" x14ac:dyDescent="0.3">
      <c r="A1479" t="s">
        <v>356</v>
      </c>
      <c r="B1479">
        <v>2022</v>
      </c>
      <c r="C1479">
        <v>73370</v>
      </c>
      <c r="D1479">
        <v>15410111</v>
      </c>
      <c r="E1479" s="1" t="s">
        <v>550</v>
      </c>
      <c r="F1479" s="1" t="s">
        <v>41</v>
      </c>
      <c r="G1479" s="49">
        <v>107</v>
      </c>
      <c r="H1479" t="s">
        <v>551</v>
      </c>
      <c r="I1479">
        <v>3</v>
      </c>
      <c r="J1479">
        <v>3</v>
      </c>
      <c r="K1479" s="1" t="s">
        <v>567</v>
      </c>
      <c r="L1479">
        <v>7</v>
      </c>
      <c r="M1479">
        <v>7</v>
      </c>
      <c r="N1479">
        <v>7</v>
      </c>
      <c r="O1479">
        <v>24</v>
      </c>
      <c r="P1479">
        <v>156</v>
      </c>
      <c r="Q1479">
        <v>1</v>
      </c>
      <c r="R1479">
        <v>1</v>
      </c>
      <c r="S1479" s="1" t="s">
        <v>568</v>
      </c>
      <c r="T1479">
        <v>20100102</v>
      </c>
      <c r="U1479" s="53" t="s">
        <v>33</v>
      </c>
      <c r="V1479" s="53" t="s">
        <v>38</v>
      </c>
      <c r="W1479" s="53" t="s">
        <v>31</v>
      </c>
      <c r="X1479">
        <v>4</v>
      </c>
      <c r="Y1479">
        <v>86</v>
      </c>
      <c r="Z1479">
        <v>4</v>
      </c>
      <c r="AA1479">
        <v>6</v>
      </c>
      <c r="AB1479">
        <v>294.27</v>
      </c>
      <c r="AC1479" s="5">
        <v>5.8853999999999998E-3</v>
      </c>
      <c r="AD1479" t="s">
        <v>1202</v>
      </c>
      <c r="AE1479" s="5">
        <f t="shared" si="137"/>
        <v>0.7985714285714286</v>
      </c>
      <c r="AF1479" s="56">
        <f t="shared" si="138"/>
        <v>1.6124383561643835E-5</v>
      </c>
      <c r="AG1479">
        <f>AC1479*'2022 EMP Fac Data Metro DC-NoVA'!$AQ$29</f>
        <v>7.1801879999999719E-3</v>
      </c>
      <c r="AH1479">
        <f t="shared" si="139"/>
        <v>1.9671747945205403E-5</v>
      </c>
      <c r="AI1479">
        <f>AC1479*'2022 EMP Fac Data Metro DC-NoVA'!$AR$29</f>
        <v>8.0612323799999358E-3</v>
      </c>
      <c r="AJ1479">
        <f t="shared" si="140"/>
        <v>2.2085568164383386E-5</v>
      </c>
      <c r="AK1479" s="57" t="s">
        <v>1355</v>
      </c>
    </row>
    <row r="1480" spans="1:37" ht="57.6" x14ac:dyDescent="0.3">
      <c r="A1480" t="s">
        <v>356</v>
      </c>
      <c r="B1480">
        <v>2022</v>
      </c>
      <c r="C1480">
        <v>73370</v>
      </c>
      <c r="D1480">
        <v>15410111</v>
      </c>
      <c r="E1480" s="1" t="s">
        <v>550</v>
      </c>
      <c r="F1480" s="1" t="s">
        <v>41</v>
      </c>
      <c r="G1480" s="49">
        <v>107</v>
      </c>
      <c r="H1480" t="s">
        <v>551</v>
      </c>
      <c r="I1480">
        <v>3</v>
      </c>
      <c r="J1480">
        <v>3</v>
      </c>
      <c r="K1480" s="1" t="s">
        <v>567</v>
      </c>
      <c r="L1480">
        <v>7</v>
      </c>
      <c r="M1480">
        <v>7</v>
      </c>
      <c r="N1480">
        <v>7</v>
      </c>
      <c r="O1480">
        <v>24</v>
      </c>
      <c r="P1480">
        <v>156</v>
      </c>
      <c r="Q1480">
        <v>1</v>
      </c>
      <c r="R1480">
        <v>1</v>
      </c>
      <c r="S1480" s="1" t="s">
        <v>568</v>
      </c>
      <c r="T1480">
        <v>20100102</v>
      </c>
      <c r="U1480" s="53" t="s">
        <v>33</v>
      </c>
      <c r="V1480" s="53" t="s">
        <v>38</v>
      </c>
      <c r="W1480" s="53" t="s">
        <v>32</v>
      </c>
      <c r="X1480">
        <v>4</v>
      </c>
      <c r="Y1480">
        <v>86</v>
      </c>
      <c r="Z1480">
        <v>4</v>
      </c>
      <c r="AA1480">
        <v>6</v>
      </c>
      <c r="AB1480">
        <v>294.27</v>
      </c>
      <c r="AC1480" s="5">
        <v>0.1088799</v>
      </c>
      <c r="AD1480" t="s">
        <v>1202</v>
      </c>
      <c r="AE1480" s="5">
        <f t="shared" si="137"/>
        <v>0.7985714285714286</v>
      </c>
      <c r="AF1480" s="56">
        <f t="shared" si="138"/>
        <v>2.9830109589041096E-4</v>
      </c>
      <c r="AG1480">
        <f>AC1480*'2022 EMP Fac Data Metro DC-NoVA'!$AT$29</f>
        <v>0.13283347800000003</v>
      </c>
      <c r="AH1480">
        <f t="shared" si="139"/>
        <v>3.6392733698630144E-4</v>
      </c>
      <c r="AI1480">
        <f>AC1480*'2022 EMP Fac Data Metro DC-NoVA'!$AU$29</f>
        <v>0.14913279903000001</v>
      </c>
      <c r="AJ1480">
        <f t="shared" si="140"/>
        <v>4.0858301104109595E-4</v>
      </c>
      <c r="AK1480" s="57" t="s">
        <v>1355</v>
      </c>
    </row>
    <row r="1481" spans="1:37" ht="28.8" x14ac:dyDescent="0.3">
      <c r="A1481" t="s">
        <v>356</v>
      </c>
      <c r="B1481">
        <v>2022</v>
      </c>
      <c r="C1481">
        <v>73370</v>
      </c>
      <c r="D1481">
        <v>15410111</v>
      </c>
      <c r="E1481" s="1" t="s">
        <v>550</v>
      </c>
      <c r="F1481" s="1" t="s">
        <v>41</v>
      </c>
      <c r="G1481" s="49">
        <v>107</v>
      </c>
      <c r="H1481" t="s">
        <v>551</v>
      </c>
      <c r="I1481">
        <v>4</v>
      </c>
      <c r="J1481">
        <v>4</v>
      </c>
      <c r="K1481" s="1" t="s">
        <v>573</v>
      </c>
      <c r="L1481">
        <v>8</v>
      </c>
      <c r="M1481">
        <v>8</v>
      </c>
      <c r="N1481">
        <v>7</v>
      </c>
      <c r="O1481">
        <v>24</v>
      </c>
      <c r="P1481">
        <v>58</v>
      </c>
      <c r="Q1481">
        <v>1</v>
      </c>
      <c r="R1481">
        <v>1</v>
      </c>
      <c r="S1481" s="1" t="s">
        <v>575</v>
      </c>
      <c r="T1481">
        <v>20100102</v>
      </c>
      <c r="U1481" s="53" t="s">
        <v>33</v>
      </c>
      <c r="V1481" s="53" t="s">
        <v>38</v>
      </c>
      <c r="W1481" s="53" t="s">
        <v>28</v>
      </c>
      <c r="X1481">
        <v>3</v>
      </c>
      <c r="Y1481">
        <v>92</v>
      </c>
      <c r="Z1481">
        <v>1</v>
      </c>
      <c r="AA1481">
        <v>4</v>
      </c>
      <c r="AB1481">
        <v>121.6</v>
      </c>
      <c r="AC1481" s="5">
        <v>0.31616</v>
      </c>
      <c r="AD1481" t="s">
        <v>1202</v>
      </c>
      <c r="AE1481" s="5">
        <f t="shared" si="137"/>
        <v>0.31761904761904763</v>
      </c>
      <c r="AF1481" s="56">
        <f t="shared" si="138"/>
        <v>8.6619178082191785E-4</v>
      </c>
      <c r="AG1481">
        <f>AC1481*'2022 EMP Fac Data Metro DC-NoVA'!$AE$29</f>
        <v>0.38571519999999998</v>
      </c>
      <c r="AH1481">
        <f t="shared" si="139"/>
        <v>1.0567539726027398E-3</v>
      </c>
      <c r="AI1481">
        <f>AC1481*'2022 EMP Fac Data Metro DC-NoVA'!$AF$29</f>
        <v>0.43304435199999997</v>
      </c>
      <c r="AJ1481">
        <f t="shared" si="140"/>
        <v>1.1864228821917807E-3</v>
      </c>
      <c r="AK1481" s="57" t="s">
        <v>1355</v>
      </c>
    </row>
    <row r="1482" spans="1:37" ht="28.8" x14ac:dyDescent="0.3">
      <c r="A1482" t="s">
        <v>356</v>
      </c>
      <c r="B1482">
        <v>2022</v>
      </c>
      <c r="C1482">
        <v>73370</v>
      </c>
      <c r="D1482">
        <v>15410111</v>
      </c>
      <c r="E1482" s="1" t="s">
        <v>550</v>
      </c>
      <c r="F1482" s="1" t="s">
        <v>41</v>
      </c>
      <c r="G1482" s="49">
        <v>107</v>
      </c>
      <c r="H1482" t="s">
        <v>551</v>
      </c>
      <c r="I1482">
        <v>4</v>
      </c>
      <c r="J1482">
        <v>4</v>
      </c>
      <c r="K1482" s="1" t="s">
        <v>573</v>
      </c>
      <c r="L1482">
        <v>8</v>
      </c>
      <c r="M1482">
        <v>8</v>
      </c>
      <c r="N1482">
        <v>7</v>
      </c>
      <c r="O1482">
        <v>24</v>
      </c>
      <c r="P1482">
        <v>58</v>
      </c>
      <c r="Q1482">
        <v>1</v>
      </c>
      <c r="R1482">
        <v>1</v>
      </c>
      <c r="S1482" s="1" t="s">
        <v>575</v>
      </c>
      <c r="T1482">
        <v>20100102</v>
      </c>
      <c r="U1482" s="53" t="s">
        <v>33</v>
      </c>
      <c r="V1482" s="53" t="s">
        <v>38</v>
      </c>
      <c r="W1482" s="53" t="s">
        <v>29</v>
      </c>
      <c r="X1482">
        <v>3</v>
      </c>
      <c r="Y1482">
        <v>92</v>
      </c>
      <c r="Z1482">
        <v>1</v>
      </c>
      <c r="AA1482">
        <v>4</v>
      </c>
      <c r="AB1482">
        <v>121.6</v>
      </c>
      <c r="AC1482" s="5">
        <v>0.2432</v>
      </c>
      <c r="AD1482" t="s">
        <v>1202</v>
      </c>
      <c r="AE1482" s="5">
        <f t="shared" si="137"/>
        <v>0.31761904761904763</v>
      </c>
      <c r="AF1482" s="56">
        <f t="shared" si="138"/>
        <v>6.663013698630137E-4</v>
      </c>
      <c r="AG1482">
        <f>AC1482*'2022 EMP Fac Data Metro DC-NoVA'!$AK$29</f>
        <v>0.29670399999999997</v>
      </c>
      <c r="AH1482">
        <f t="shared" si="139"/>
        <v>8.1288767123287667E-4</v>
      </c>
      <c r="AI1482">
        <f>AC1482*'2022 EMP Fac Data Metro DC-NoVA'!$AL$29</f>
        <v>0.33311104000000002</v>
      </c>
      <c r="AJ1482">
        <f t="shared" si="140"/>
        <v>9.1263298630136992E-4</v>
      </c>
      <c r="AK1482" s="57" t="s">
        <v>1355</v>
      </c>
    </row>
    <row r="1483" spans="1:37" ht="28.8" x14ac:dyDescent="0.3">
      <c r="A1483" t="s">
        <v>356</v>
      </c>
      <c r="B1483">
        <v>2022</v>
      </c>
      <c r="C1483">
        <v>73370</v>
      </c>
      <c r="D1483">
        <v>15410111</v>
      </c>
      <c r="E1483" s="1" t="s">
        <v>550</v>
      </c>
      <c r="F1483" s="1" t="s">
        <v>41</v>
      </c>
      <c r="G1483" s="49">
        <v>107</v>
      </c>
      <c r="H1483" t="s">
        <v>551</v>
      </c>
      <c r="I1483">
        <v>4</v>
      </c>
      <c r="J1483">
        <v>4</v>
      </c>
      <c r="K1483" s="1" t="s">
        <v>573</v>
      </c>
      <c r="L1483">
        <v>8</v>
      </c>
      <c r="M1483">
        <v>8</v>
      </c>
      <c r="N1483">
        <v>7</v>
      </c>
      <c r="O1483">
        <v>24</v>
      </c>
      <c r="P1483">
        <v>58</v>
      </c>
      <c r="Q1483">
        <v>1</v>
      </c>
      <c r="R1483">
        <v>1</v>
      </c>
      <c r="S1483" s="1" t="s">
        <v>575</v>
      </c>
      <c r="T1483">
        <v>20100102</v>
      </c>
      <c r="U1483" s="53" t="s">
        <v>33</v>
      </c>
      <c r="V1483" s="53" t="s">
        <v>38</v>
      </c>
      <c r="W1483" s="53" t="s">
        <v>30</v>
      </c>
      <c r="X1483">
        <v>3</v>
      </c>
      <c r="Y1483">
        <v>92</v>
      </c>
      <c r="Z1483">
        <v>1</v>
      </c>
      <c r="AA1483">
        <v>4</v>
      </c>
      <c r="AB1483">
        <v>121.6</v>
      </c>
      <c r="AC1483" s="5">
        <v>3.2224000000000003E-2</v>
      </c>
      <c r="AD1483" t="s">
        <v>1202</v>
      </c>
      <c r="AE1483" s="5">
        <f t="shared" si="137"/>
        <v>0.31761904761904763</v>
      </c>
      <c r="AF1483" s="56">
        <f t="shared" si="138"/>
        <v>8.8284931506849327E-5</v>
      </c>
      <c r="AG1483">
        <f>AC1483*'2022 EMP Fac Data Metro DC-NoVA'!$AN$29</f>
        <v>3.9313279999999999E-2</v>
      </c>
      <c r="AH1483">
        <f t="shared" si="139"/>
        <v>1.0770761643835616E-4</v>
      </c>
      <c r="AI1483">
        <f>AC1483*'2022 EMP Fac Data Metro DC-NoVA'!$AO$29</f>
        <v>4.4137212799999929E-2</v>
      </c>
      <c r="AJ1483">
        <f t="shared" si="140"/>
        <v>1.2092387068493132E-4</v>
      </c>
      <c r="AK1483" s="57" t="s">
        <v>1355</v>
      </c>
    </row>
    <row r="1484" spans="1:37" ht="28.8" x14ac:dyDescent="0.3">
      <c r="A1484" t="s">
        <v>356</v>
      </c>
      <c r="B1484">
        <v>2022</v>
      </c>
      <c r="C1484">
        <v>73370</v>
      </c>
      <c r="D1484">
        <v>15410111</v>
      </c>
      <c r="E1484" s="1" t="s">
        <v>550</v>
      </c>
      <c r="F1484" s="1" t="s">
        <v>41</v>
      </c>
      <c r="G1484" s="49">
        <v>107</v>
      </c>
      <c r="H1484" t="s">
        <v>551</v>
      </c>
      <c r="I1484">
        <v>4</v>
      </c>
      <c r="J1484">
        <v>4</v>
      </c>
      <c r="K1484" s="1" t="s">
        <v>573</v>
      </c>
      <c r="L1484">
        <v>8</v>
      </c>
      <c r="M1484">
        <v>8</v>
      </c>
      <c r="N1484">
        <v>7</v>
      </c>
      <c r="O1484">
        <v>24</v>
      </c>
      <c r="P1484">
        <v>58</v>
      </c>
      <c r="Q1484">
        <v>1</v>
      </c>
      <c r="R1484">
        <v>1</v>
      </c>
      <c r="S1484" s="1" t="s">
        <v>575</v>
      </c>
      <c r="T1484">
        <v>20100102</v>
      </c>
      <c r="U1484" s="53" t="s">
        <v>33</v>
      </c>
      <c r="V1484" s="53" t="s">
        <v>38</v>
      </c>
      <c r="W1484" s="53" t="s">
        <v>31</v>
      </c>
      <c r="X1484">
        <v>3</v>
      </c>
      <c r="Y1484">
        <v>92</v>
      </c>
      <c r="Z1484">
        <v>1</v>
      </c>
      <c r="AA1484">
        <v>4</v>
      </c>
      <c r="AB1484">
        <v>121.6</v>
      </c>
      <c r="AC1484" s="5">
        <v>2.4320000000000001E-3</v>
      </c>
      <c r="AD1484" t="s">
        <v>1202</v>
      </c>
      <c r="AE1484" s="5">
        <f t="shared" si="137"/>
        <v>0.31761904761904763</v>
      </c>
      <c r="AF1484" s="56">
        <f t="shared" si="138"/>
        <v>6.6630136986301374E-6</v>
      </c>
      <c r="AG1484">
        <f>AC1484*'2022 EMP Fac Data Metro DC-NoVA'!$AQ$29</f>
        <v>2.9670399999999889E-3</v>
      </c>
      <c r="AH1484">
        <f t="shared" si="139"/>
        <v>8.1288767123287373E-6</v>
      </c>
      <c r="AI1484">
        <f>AC1484*'2022 EMP Fac Data Metro DC-NoVA'!$AR$29</f>
        <v>3.3311103999999737E-3</v>
      </c>
      <c r="AJ1484">
        <f t="shared" si="140"/>
        <v>9.1263298630136268E-6</v>
      </c>
      <c r="AK1484" s="57" t="s">
        <v>1355</v>
      </c>
    </row>
    <row r="1485" spans="1:37" ht="33" x14ac:dyDescent="0.3">
      <c r="A1485" t="s">
        <v>356</v>
      </c>
      <c r="B1485">
        <v>2022</v>
      </c>
      <c r="C1485">
        <v>73370</v>
      </c>
      <c r="D1485">
        <v>15410111</v>
      </c>
      <c r="E1485" s="1" t="s">
        <v>550</v>
      </c>
      <c r="F1485" s="1" t="s">
        <v>41</v>
      </c>
      <c r="G1485" s="49">
        <v>107</v>
      </c>
      <c r="H1485" t="s">
        <v>551</v>
      </c>
      <c r="I1485">
        <v>4</v>
      </c>
      <c r="J1485">
        <v>4</v>
      </c>
      <c r="K1485" s="1" t="s">
        <v>573</v>
      </c>
      <c r="L1485">
        <v>8</v>
      </c>
      <c r="M1485">
        <v>8</v>
      </c>
      <c r="N1485">
        <v>7</v>
      </c>
      <c r="O1485">
        <v>24</v>
      </c>
      <c r="P1485">
        <v>58</v>
      </c>
      <c r="Q1485">
        <v>1</v>
      </c>
      <c r="R1485">
        <v>1</v>
      </c>
      <c r="S1485" s="1" t="s">
        <v>575</v>
      </c>
      <c r="T1485">
        <v>20100102</v>
      </c>
      <c r="U1485" s="53" t="s">
        <v>33</v>
      </c>
      <c r="V1485" s="53" t="s">
        <v>38</v>
      </c>
      <c r="W1485" s="53" t="s">
        <v>32</v>
      </c>
      <c r="X1485">
        <v>3</v>
      </c>
      <c r="Y1485">
        <v>92</v>
      </c>
      <c r="Z1485">
        <v>1</v>
      </c>
      <c r="AA1485">
        <v>4</v>
      </c>
      <c r="AB1485">
        <v>121.6</v>
      </c>
      <c r="AC1485" s="5">
        <v>4.2560000000000001E-2</v>
      </c>
      <c r="AD1485" t="s">
        <v>1202</v>
      </c>
      <c r="AE1485" s="5">
        <f t="shared" si="137"/>
        <v>0.31761904761904763</v>
      </c>
      <c r="AF1485" s="56">
        <f t="shared" si="138"/>
        <v>1.166027397260274E-4</v>
      </c>
      <c r="AG1485">
        <f>AC1485*'2022 EMP Fac Data Metro DC-NoVA'!$AT$29</f>
        <v>5.192320000000001E-2</v>
      </c>
      <c r="AH1485">
        <f t="shared" si="139"/>
        <v>1.4225534246575344E-4</v>
      </c>
      <c r="AI1485">
        <f>AC1485*'2022 EMP Fac Data Metro DC-NoVA'!$AU$29</f>
        <v>5.8294432000000007E-2</v>
      </c>
      <c r="AJ1485">
        <f t="shared" si="140"/>
        <v>1.5971077260273973E-4</v>
      </c>
      <c r="AK1485" s="57" t="s">
        <v>1355</v>
      </c>
    </row>
    <row r="1486" spans="1:37" ht="28.8" x14ac:dyDescent="0.3">
      <c r="A1486" t="s">
        <v>356</v>
      </c>
      <c r="B1486">
        <v>2022</v>
      </c>
      <c r="C1486">
        <v>73370</v>
      </c>
      <c r="D1486">
        <v>15410111</v>
      </c>
      <c r="E1486" s="1" t="s">
        <v>550</v>
      </c>
      <c r="F1486" s="1" t="s">
        <v>41</v>
      </c>
      <c r="G1486" s="49">
        <v>107</v>
      </c>
      <c r="H1486" t="s">
        <v>551</v>
      </c>
      <c r="I1486">
        <v>4</v>
      </c>
      <c r="J1486">
        <v>4</v>
      </c>
      <c r="K1486" s="1" t="s">
        <v>573</v>
      </c>
      <c r="L1486">
        <v>8</v>
      </c>
      <c r="M1486">
        <v>8</v>
      </c>
      <c r="N1486">
        <v>7</v>
      </c>
      <c r="O1486">
        <v>24</v>
      </c>
      <c r="P1486">
        <v>58</v>
      </c>
      <c r="Q1486">
        <v>2</v>
      </c>
      <c r="R1486">
        <v>2</v>
      </c>
      <c r="S1486" s="1" t="s">
        <v>574</v>
      </c>
      <c r="T1486">
        <v>20100102</v>
      </c>
      <c r="U1486" s="53" t="s">
        <v>33</v>
      </c>
      <c r="V1486" s="53" t="s">
        <v>38</v>
      </c>
      <c r="W1486" s="53" t="s">
        <v>28</v>
      </c>
      <c r="X1486">
        <v>6</v>
      </c>
      <c r="Y1486">
        <v>77</v>
      </c>
      <c r="Z1486">
        <v>5</v>
      </c>
      <c r="AA1486">
        <v>12</v>
      </c>
      <c r="AB1486">
        <v>117.8</v>
      </c>
      <c r="AC1486" s="5">
        <v>0.30628</v>
      </c>
      <c r="AD1486" t="s">
        <v>1202</v>
      </c>
      <c r="AE1486" s="5">
        <f t="shared" si="137"/>
        <v>0.26583333333333331</v>
      </c>
      <c r="AF1486" s="56">
        <f t="shared" si="138"/>
        <v>8.3912328767123286E-4</v>
      </c>
      <c r="AG1486">
        <f>AC1486*'2022 EMP Fac Data Metro DC-NoVA'!$AE$29</f>
        <v>0.37366159999999998</v>
      </c>
      <c r="AH1486">
        <f t="shared" si="139"/>
        <v>1.0237304109589041E-3</v>
      </c>
      <c r="AI1486">
        <f>AC1486*'2022 EMP Fac Data Metro DC-NoVA'!$AF$29</f>
        <v>0.41951171599999998</v>
      </c>
      <c r="AJ1486">
        <f t="shared" si="140"/>
        <v>1.1493471671232876E-3</v>
      </c>
      <c r="AK1486" s="57" t="s">
        <v>1355</v>
      </c>
    </row>
    <row r="1487" spans="1:37" ht="28.8" x14ac:dyDescent="0.3">
      <c r="A1487" t="s">
        <v>356</v>
      </c>
      <c r="B1487">
        <v>2022</v>
      </c>
      <c r="C1487">
        <v>73370</v>
      </c>
      <c r="D1487">
        <v>15410111</v>
      </c>
      <c r="E1487" s="1" t="s">
        <v>550</v>
      </c>
      <c r="F1487" s="1" t="s">
        <v>41</v>
      </c>
      <c r="G1487" s="49">
        <v>107</v>
      </c>
      <c r="H1487" t="s">
        <v>551</v>
      </c>
      <c r="I1487">
        <v>4</v>
      </c>
      <c r="J1487">
        <v>4</v>
      </c>
      <c r="K1487" s="1" t="s">
        <v>573</v>
      </c>
      <c r="L1487">
        <v>8</v>
      </c>
      <c r="M1487">
        <v>8</v>
      </c>
      <c r="N1487">
        <v>7</v>
      </c>
      <c r="O1487">
        <v>24</v>
      </c>
      <c r="P1487">
        <v>58</v>
      </c>
      <c r="Q1487">
        <v>2</v>
      </c>
      <c r="R1487">
        <v>2</v>
      </c>
      <c r="S1487" s="1" t="s">
        <v>574</v>
      </c>
      <c r="T1487">
        <v>20100102</v>
      </c>
      <c r="U1487" s="53" t="s">
        <v>33</v>
      </c>
      <c r="V1487" s="53" t="s">
        <v>38</v>
      </c>
      <c r="W1487" s="53" t="s">
        <v>29</v>
      </c>
      <c r="X1487">
        <v>6</v>
      </c>
      <c r="Y1487">
        <v>77</v>
      </c>
      <c r="Z1487">
        <v>5</v>
      </c>
      <c r="AA1487">
        <v>12</v>
      </c>
      <c r="AB1487">
        <v>117.8</v>
      </c>
      <c r="AC1487" s="5">
        <v>2.3559999999999999</v>
      </c>
      <c r="AD1487" t="s">
        <v>1202</v>
      </c>
      <c r="AE1487" s="5">
        <f t="shared" si="137"/>
        <v>0.26583333333333331</v>
      </c>
      <c r="AF1487" s="56">
        <f t="shared" si="138"/>
        <v>6.4547945205479448E-3</v>
      </c>
      <c r="AG1487">
        <f>AC1487*'2022 EMP Fac Data Metro DC-NoVA'!$AK$29</f>
        <v>2.87432</v>
      </c>
      <c r="AH1487">
        <f t="shared" si="139"/>
        <v>7.8748493150684919E-3</v>
      </c>
      <c r="AI1487">
        <f>AC1487*'2022 EMP Fac Data Metro DC-NoVA'!$AL$29</f>
        <v>3.2270132</v>
      </c>
      <c r="AJ1487">
        <f t="shared" si="140"/>
        <v>8.8411320547945212E-3</v>
      </c>
      <c r="AK1487" s="57" t="s">
        <v>1355</v>
      </c>
    </row>
    <row r="1488" spans="1:37" ht="28.8" x14ac:dyDescent="0.3">
      <c r="A1488" t="s">
        <v>356</v>
      </c>
      <c r="B1488">
        <v>2022</v>
      </c>
      <c r="C1488">
        <v>73370</v>
      </c>
      <c r="D1488">
        <v>15410111</v>
      </c>
      <c r="E1488" s="1" t="s">
        <v>550</v>
      </c>
      <c r="F1488" s="1" t="s">
        <v>41</v>
      </c>
      <c r="G1488" s="49">
        <v>107</v>
      </c>
      <c r="H1488" t="s">
        <v>551</v>
      </c>
      <c r="I1488">
        <v>4</v>
      </c>
      <c r="J1488">
        <v>4</v>
      </c>
      <c r="K1488" s="1" t="s">
        <v>573</v>
      </c>
      <c r="L1488">
        <v>8</v>
      </c>
      <c r="M1488">
        <v>8</v>
      </c>
      <c r="N1488">
        <v>7</v>
      </c>
      <c r="O1488">
        <v>24</v>
      </c>
      <c r="P1488">
        <v>58</v>
      </c>
      <c r="Q1488">
        <v>2</v>
      </c>
      <c r="R1488">
        <v>2</v>
      </c>
      <c r="S1488" s="1" t="s">
        <v>574</v>
      </c>
      <c r="T1488">
        <v>20100102</v>
      </c>
      <c r="U1488" s="53" t="s">
        <v>33</v>
      </c>
      <c r="V1488" s="53" t="s">
        <v>38</v>
      </c>
      <c r="W1488" s="53" t="s">
        <v>30</v>
      </c>
      <c r="X1488">
        <v>6</v>
      </c>
      <c r="Y1488">
        <v>77</v>
      </c>
      <c r="Z1488">
        <v>5</v>
      </c>
      <c r="AA1488">
        <v>12</v>
      </c>
      <c r="AB1488">
        <v>117.8</v>
      </c>
      <c r="AC1488" s="5">
        <v>3.1217000000000002E-2</v>
      </c>
      <c r="AD1488" t="s">
        <v>1202</v>
      </c>
      <c r="AE1488" s="5">
        <f t="shared" si="137"/>
        <v>0.26583333333333331</v>
      </c>
      <c r="AF1488" s="56">
        <f t="shared" si="138"/>
        <v>8.5526027397260276E-5</v>
      </c>
      <c r="AG1488">
        <f>AC1488*'2022 EMP Fac Data Metro DC-NoVA'!$AN$29</f>
        <v>3.8084739999999999E-2</v>
      </c>
      <c r="AH1488">
        <f t="shared" si="139"/>
        <v>1.0434175342465752E-4</v>
      </c>
      <c r="AI1488">
        <f>AC1488*'2022 EMP Fac Data Metro DC-NoVA'!$AO$29</f>
        <v>4.2757924899999931E-2</v>
      </c>
      <c r="AJ1488">
        <f t="shared" si="140"/>
        <v>1.1714499972602721E-4</v>
      </c>
      <c r="AK1488" s="57" t="s">
        <v>1355</v>
      </c>
    </row>
    <row r="1489" spans="1:37" ht="28.8" x14ac:dyDescent="0.3">
      <c r="A1489" t="s">
        <v>356</v>
      </c>
      <c r="B1489">
        <v>2022</v>
      </c>
      <c r="C1489">
        <v>73370</v>
      </c>
      <c r="D1489">
        <v>15410111</v>
      </c>
      <c r="E1489" s="1" t="s">
        <v>550</v>
      </c>
      <c r="F1489" s="1" t="s">
        <v>41</v>
      </c>
      <c r="G1489" s="49">
        <v>107</v>
      </c>
      <c r="H1489" t="s">
        <v>551</v>
      </c>
      <c r="I1489">
        <v>4</v>
      </c>
      <c r="J1489">
        <v>4</v>
      </c>
      <c r="K1489" s="1" t="s">
        <v>573</v>
      </c>
      <c r="L1489">
        <v>8</v>
      </c>
      <c r="M1489">
        <v>8</v>
      </c>
      <c r="N1489">
        <v>7</v>
      </c>
      <c r="O1489">
        <v>24</v>
      </c>
      <c r="P1489">
        <v>58</v>
      </c>
      <c r="Q1489">
        <v>2</v>
      </c>
      <c r="R1489">
        <v>2</v>
      </c>
      <c r="S1489" s="1" t="s">
        <v>574</v>
      </c>
      <c r="T1489">
        <v>20100102</v>
      </c>
      <c r="U1489" s="53" t="s">
        <v>33</v>
      </c>
      <c r="V1489" s="53" t="s">
        <v>38</v>
      </c>
      <c r="W1489" s="53" t="s">
        <v>31</v>
      </c>
      <c r="X1489">
        <v>6</v>
      </c>
      <c r="Y1489">
        <v>77</v>
      </c>
      <c r="Z1489">
        <v>5</v>
      </c>
      <c r="AA1489">
        <v>12</v>
      </c>
      <c r="AB1489">
        <v>117.8</v>
      </c>
      <c r="AC1489" s="5">
        <v>2.356E-3</v>
      </c>
      <c r="AD1489" t="s">
        <v>1202</v>
      </c>
      <c r="AE1489" s="5">
        <f t="shared" si="137"/>
        <v>0.26583333333333331</v>
      </c>
      <c r="AF1489" s="56">
        <f t="shared" si="138"/>
        <v>6.4547945205479457E-6</v>
      </c>
      <c r="AG1489">
        <f>AC1489*'2022 EMP Fac Data Metro DC-NoVA'!$AQ$29</f>
        <v>2.8743199999999888E-3</v>
      </c>
      <c r="AH1489">
        <f t="shared" si="139"/>
        <v>7.8748493150684621E-6</v>
      </c>
      <c r="AI1489">
        <f>AC1489*'2022 EMP Fac Data Metro DC-NoVA'!$AR$29</f>
        <v>3.2270131999999744E-3</v>
      </c>
      <c r="AJ1489">
        <f t="shared" si="140"/>
        <v>8.8411320547944512E-6</v>
      </c>
      <c r="AK1489" s="57" t="s">
        <v>1355</v>
      </c>
    </row>
    <row r="1490" spans="1:37" ht="33" x14ac:dyDescent="0.3">
      <c r="A1490" t="s">
        <v>356</v>
      </c>
      <c r="B1490">
        <v>2022</v>
      </c>
      <c r="C1490">
        <v>73370</v>
      </c>
      <c r="D1490">
        <v>15410111</v>
      </c>
      <c r="E1490" s="1" t="s">
        <v>550</v>
      </c>
      <c r="F1490" s="1" t="s">
        <v>41</v>
      </c>
      <c r="G1490" s="49">
        <v>107</v>
      </c>
      <c r="H1490" t="s">
        <v>551</v>
      </c>
      <c r="I1490">
        <v>4</v>
      </c>
      <c r="J1490">
        <v>4</v>
      </c>
      <c r="K1490" s="1" t="s">
        <v>573</v>
      </c>
      <c r="L1490">
        <v>8</v>
      </c>
      <c r="M1490">
        <v>8</v>
      </c>
      <c r="N1490">
        <v>7</v>
      </c>
      <c r="O1490">
        <v>24</v>
      </c>
      <c r="P1490">
        <v>58</v>
      </c>
      <c r="Q1490">
        <v>2</v>
      </c>
      <c r="R1490">
        <v>2</v>
      </c>
      <c r="S1490" s="1" t="s">
        <v>574</v>
      </c>
      <c r="T1490">
        <v>20100102</v>
      </c>
      <c r="U1490" s="53" t="s">
        <v>33</v>
      </c>
      <c r="V1490" s="53" t="s">
        <v>38</v>
      </c>
      <c r="W1490" s="53" t="s">
        <v>32</v>
      </c>
      <c r="X1490">
        <v>6</v>
      </c>
      <c r="Y1490">
        <v>77</v>
      </c>
      <c r="Z1490">
        <v>5</v>
      </c>
      <c r="AA1490">
        <v>12</v>
      </c>
      <c r="AB1490">
        <v>117.8</v>
      </c>
      <c r="AC1490" s="5">
        <v>4.1230000000000003E-2</v>
      </c>
      <c r="AD1490" t="s">
        <v>1202</v>
      </c>
      <c r="AE1490" s="5">
        <f t="shared" si="137"/>
        <v>0.26583333333333331</v>
      </c>
      <c r="AF1490" s="56">
        <f t="shared" si="138"/>
        <v>1.1295890410958905E-4</v>
      </c>
      <c r="AG1490">
        <f>AC1490*'2022 EMP Fac Data Metro DC-NoVA'!$AT$29</f>
        <v>5.0300600000000015E-2</v>
      </c>
      <c r="AH1490">
        <f t="shared" si="139"/>
        <v>1.3780986301369867E-4</v>
      </c>
      <c r="AI1490">
        <f>AC1490*'2022 EMP Fac Data Metro DC-NoVA'!$AU$29</f>
        <v>5.6472731000000012E-2</v>
      </c>
      <c r="AJ1490">
        <f t="shared" si="140"/>
        <v>1.5471981095890414E-4</v>
      </c>
      <c r="AK1490" s="57" t="s">
        <v>1355</v>
      </c>
    </row>
    <row r="1491" spans="1:37" ht="28.8" x14ac:dyDescent="0.3">
      <c r="A1491" t="s">
        <v>356</v>
      </c>
      <c r="B1491">
        <v>2022</v>
      </c>
      <c r="C1491">
        <v>73370</v>
      </c>
      <c r="D1491">
        <v>15410111</v>
      </c>
      <c r="E1491" s="1" t="s">
        <v>550</v>
      </c>
      <c r="F1491" s="1" t="s">
        <v>41</v>
      </c>
      <c r="G1491" s="49">
        <v>107</v>
      </c>
      <c r="H1491" t="s">
        <v>551</v>
      </c>
      <c r="I1491">
        <v>4</v>
      </c>
      <c r="J1491">
        <v>4</v>
      </c>
      <c r="K1491" s="1" t="s">
        <v>569</v>
      </c>
      <c r="L1491">
        <v>9</v>
      </c>
      <c r="M1491">
        <v>9</v>
      </c>
      <c r="N1491">
        <v>7</v>
      </c>
      <c r="O1491">
        <v>24</v>
      </c>
      <c r="P1491">
        <v>41</v>
      </c>
      <c r="Q1491">
        <v>1</v>
      </c>
      <c r="R1491">
        <v>1</v>
      </c>
      <c r="S1491" s="1" t="s">
        <v>570</v>
      </c>
      <c r="T1491">
        <v>20100102</v>
      </c>
      <c r="U1491" s="53" t="s">
        <v>33</v>
      </c>
      <c r="V1491" s="53" t="s">
        <v>38</v>
      </c>
      <c r="W1491" s="53" t="s">
        <v>28</v>
      </c>
      <c r="X1491">
        <v>7</v>
      </c>
      <c r="Y1491">
        <v>86</v>
      </c>
      <c r="Z1491">
        <v>2</v>
      </c>
      <c r="AA1491">
        <v>5</v>
      </c>
      <c r="AB1491">
        <v>75.5</v>
      </c>
      <c r="AC1491" s="5">
        <v>0.1963</v>
      </c>
      <c r="AD1491" t="s">
        <v>1202</v>
      </c>
      <c r="AE1491" s="5">
        <f t="shared" si="137"/>
        <v>0.20988095238095236</v>
      </c>
      <c r="AF1491" s="56">
        <f t="shared" si="138"/>
        <v>5.3780821917808223E-4</v>
      </c>
      <c r="AG1491">
        <f>AC1491*'2022 EMP Fac Data Metro DC-NoVA'!$AE$29</f>
        <v>0.239486</v>
      </c>
      <c r="AH1491">
        <f t="shared" si="139"/>
        <v>6.5612602739726028E-4</v>
      </c>
      <c r="AI1491">
        <f>AC1491*'2022 EMP Fac Data Metro DC-NoVA'!$AF$29</f>
        <v>0.26887211</v>
      </c>
      <c r="AJ1491">
        <f t="shared" si="140"/>
        <v>7.3663591780821921E-4</v>
      </c>
      <c r="AK1491" s="57" t="s">
        <v>1355</v>
      </c>
    </row>
    <row r="1492" spans="1:37" ht="28.8" x14ac:dyDescent="0.3">
      <c r="A1492" t="s">
        <v>356</v>
      </c>
      <c r="B1492">
        <v>2022</v>
      </c>
      <c r="C1492">
        <v>73370</v>
      </c>
      <c r="D1492">
        <v>15410111</v>
      </c>
      <c r="E1492" s="1" t="s">
        <v>550</v>
      </c>
      <c r="F1492" s="1" t="s">
        <v>41</v>
      </c>
      <c r="G1492" s="49">
        <v>107</v>
      </c>
      <c r="H1492" t="s">
        <v>551</v>
      </c>
      <c r="I1492">
        <v>4</v>
      </c>
      <c r="J1492">
        <v>4</v>
      </c>
      <c r="K1492" s="1" t="s">
        <v>569</v>
      </c>
      <c r="L1492">
        <v>9</v>
      </c>
      <c r="M1492">
        <v>9</v>
      </c>
      <c r="N1492">
        <v>7</v>
      </c>
      <c r="O1492">
        <v>24</v>
      </c>
      <c r="P1492">
        <v>41</v>
      </c>
      <c r="Q1492">
        <v>1</v>
      </c>
      <c r="R1492">
        <v>1</v>
      </c>
      <c r="S1492" s="1" t="s">
        <v>570</v>
      </c>
      <c r="T1492">
        <v>20100102</v>
      </c>
      <c r="U1492" s="53" t="s">
        <v>33</v>
      </c>
      <c r="V1492" s="53" t="s">
        <v>38</v>
      </c>
      <c r="W1492" s="53" t="s">
        <v>29</v>
      </c>
      <c r="X1492">
        <v>7</v>
      </c>
      <c r="Y1492">
        <v>86</v>
      </c>
      <c r="Z1492">
        <v>2</v>
      </c>
      <c r="AA1492">
        <v>5</v>
      </c>
      <c r="AB1492">
        <v>75.5</v>
      </c>
      <c r="AC1492" s="5">
        <v>1.51</v>
      </c>
      <c r="AD1492" t="s">
        <v>1202</v>
      </c>
      <c r="AE1492" s="5">
        <f t="shared" si="137"/>
        <v>0.20988095238095236</v>
      </c>
      <c r="AF1492" s="56">
        <f t="shared" si="138"/>
        <v>4.1369863013698627E-3</v>
      </c>
      <c r="AG1492">
        <f>AC1492*'2022 EMP Fac Data Metro DC-NoVA'!$AK$29</f>
        <v>1.8422000000000001</v>
      </c>
      <c r="AH1492">
        <f t="shared" si="139"/>
        <v>5.047123287671232E-3</v>
      </c>
      <c r="AI1492">
        <f>AC1492*'2022 EMP Fac Data Metro DC-NoVA'!$AL$29</f>
        <v>2.0682470000000004</v>
      </c>
      <c r="AJ1492">
        <f t="shared" si="140"/>
        <v>5.6664301369863017E-3</v>
      </c>
      <c r="AK1492" s="57" t="s">
        <v>1355</v>
      </c>
    </row>
    <row r="1493" spans="1:37" ht="28.8" x14ac:dyDescent="0.3">
      <c r="A1493" t="s">
        <v>356</v>
      </c>
      <c r="B1493">
        <v>2022</v>
      </c>
      <c r="C1493">
        <v>73370</v>
      </c>
      <c r="D1493">
        <v>15410111</v>
      </c>
      <c r="E1493" s="1" t="s">
        <v>550</v>
      </c>
      <c r="F1493" s="1" t="s">
        <v>41</v>
      </c>
      <c r="G1493" s="49">
        <v>107</v>
      </c>
      <c r="H1493" t="s">
        <v>551</v>
      </c>
      <c r="I1493">
        <v>4</v>
      </c>
      <c r="J1493">
        <v>4</v>
      </c>
      <c r="K1493" s="1" t="s">
        <v>569</v>
      </c>
      <c r="L1493">
        <v>9</v>
      </c>
      <c r="M1493">
        <v>9</v>
      </c>
      <c r="N1493">
        <v>7</v>
      </c>
      <c r="O1493">
        <v>24</v>
      </c>
      <c r="P1493">
        <v>41</v>
      </c>
      <c r="Q1493">
        <v>1</v>
      </c>
      <c r="R1493">
        <v>1</v>
      </c>
      <c r="S1493" s="1" t="s">
        <v>570</v>
      </c>
      <c r="T1493">
        <v>20100102</v>
      </c>
      <c r="U1493" s="53" t="s">
        <v>33</v>
      </c>
      <c r="V1493" s="53" t="s">
        <v>38</v>
      </c>
      <c r="W1493" s="53" t="s">
        <v>30</v>
      </c>
      <c r="X1493">
        <v>7</v>
      </c>
      <c r="Y1493">
        <v>86</v>
      </c>
      <c r="Z1493">
        <v>2</v>
      </c>
      <c r="AA1493">
        <v>5</v>
      </c>
      <c r="AB1493">
        <v>75.5</v>
      </c>
      <c r="AC1493" s="5">
        <v>2.0007500000000001E-2</v>
      </c>
      <c r="AD1493" t="s">
        <v>1202</v>
      </c>
      <c r="AE1493" s="5">
        <f t="shared" si="137"/>
        <v>0.20988095238095236</v>
      </c>
      <c r="AF1493" s="56">
        <f t="shared" si="138"/>
        <v>5.4815068493150689E-5</v>
      </c>
      <c r="AG1493">
        <f>AC1493*'2022 EMP Fac Data Metro DC-NoVA'!$AN$29</f>
        <v>2.4409150000000001E-2</v>
      </c>
      <c r="AH1493">
        <f t="shared" si="139"/>
        <v>6.6874383561643842E-5</v>
      </c>
      <c r="AI1493">
        <f>AC1493*'2022 EMP Fac Data Metro DC-NoVA'!$AO$29</f>
        <v>2.7404272749999955E-2</v>
      </c>
      <c r="AJ1493">
        <f t="shared" si="140"/>
        <v>7.5080199315068376E-5</v>
      </c>
      <c r="AK1493" s="57" t="s">
        <v>1355</v>
      </c>
    </row>
    <row r="1494" spans="1:37" ht="28.8" x14ac:dyDescent="0.3">
      <c r="A1494" t="s">
        <v>356</v>
      </c>
      <c r="B1494">
        <v>2022</v>
      </c>
      <c r="C1494">
        <v>73370</v>
      </c>
      <c r="D1494">
        <v>15410111</v>
      </c>
      <c r="E1494" s="1" t="s">
        <v>550</v>
      </c>
      <c r="F1494" s="1" t="s">
        <v>41</v>
      </c>
      <c r="G1494" s="49">
        <v>107</v>
      </c>
      <c r="H1494" t="s">
        <v>551</v>
      </c>
      <c r="I1494">
        <v>4</v>
      </c>
      <c r="J1494">
        <v>4</v>
      </c>
      <c r="K1494" s="1" t="s">
        <v>569</v>
      </c>
      <c r="L1494">
        <v>9</v>
      </c>
      <c r="M1494">
        <v>9</v>
      </c>
      <c r="N1494">
        <v>7</v>
      </c>
      <c r="O1494">
        <v>24</v>
      </c>
      <c r="P1494">
        <v>41</v>
      </c>
      <c r="Q1494">
        <v>1</v>
      </c>
      <c r="R1494">
        <v>1</v>
      </c>
      <c r="S1494" s="1" t="s">
        <v>570</v>
      </c>
      <c r="T1494">
        <v>20100102</v>
      </c>
      <c r="U1494" s="53" t="s">
        <v>33</v>
      </c>
      <c r="V1494" s="53" t="s">
        <v>38</v>
      </c>
      <c r="W1494" s="53" t="s">
        <v>31</v>
      </c>
      <c r="X1494">
        <v>7</v>
      </c>
      <c r="Y1494">
        <v>86</v>
      </c>
      <c r="Z1494">
        <v>2</v>
      </c>
      <c r="AA1494">
        <v>5</v>
      </c>
      <c r="AB1494">
        <v>75.5</v>
      </c>
      <c r="AC1494" s="5">
        <v>1.5100000000000001E-3</v>
      </c>
      <c r="AD1494" t="s">
        <v>1202</v>
      </c>
      <c r="AE1494" s="5">
        <f t="shared" si="137"/>
        <v>0.20988095238095236</v>
      </c>
      <c r="AF1494" s="56">
        <f t="shared" si="138"/>
        <v>4.1369863013698634E-6</v>
      </c>
      <c r="AG1494">
        <f>AC1494*'2022 EMP Fac Data Metro DC-NoVA'!$AQ$29</f>
        <v>1.8421999999999931E-3</v>
      </c>
      <c r="AH1494">
        <f t="shared" si="139"/>
        <v>5.047123287671215E-6</v>
      </c>
      <c r="AI1494">
        <f>AC1494*'2022 EMP Fac Data Metro DC-NoVA'!$AR$29</f>
        <v>2.0682469999999836E-3</v>
      </c>
      <c r="AJ1494">
        <f t="shared" si="140"/>
        <v>5.6664301369862561E-6</v>
      </c>
      <c r="AK1494" s="57" t="s">
        <v>1355</v>
      </c>
    </row>
    <row r="1495" spans="1:37" ht="33" x14ac:dyDescent="0.3">
      <c r="A1495" t="s">
        <v>356</v>
      </c>
      <c r="B1495">
        <v>2022</v>
      </c>
      <c r="C1495">
        <v>73370</v>
      </c>
      <c r="D1495">
        <v>15410111</v>
      </c>
      <c r="E1495" s="1" t="s">
        <v>550</v>
      </c>
      <c r="F1495" s="1" t="s">
        <v>41</v>
      </c>
      <c r="G1495" s="49">
        <v>107</v>
      </c>
      <c r="H1495" t="s">
        <v>551</v>
      </c>
      <c r="I1495">
        <v>4</v>
      </c>
      <c r="J1495">
        <v>4</v>
      </c>
      <c r="K1495" s="1" t="s">
        <v>569</v>
      </c>
      <c r="L1495">
        <v>9</v>
      </c>
      <c r="M1495">
        <v>9</v>
      </c>
      <c r="N1495">
        <v>7</v>
      </c>
      <c r="O1495">
        <v>24</v>
      </c>
      <c r="P1495">
        <v>41</v>
      </c>
      <c r="Q1495">
        <v>1</v>
      </c>
      <c r="R1495">
        <v>1</v>
      </c>
      <c r="S1495" s="1" t="s">
        <v>570</v>
      </c>
      <c r="T1495">
        <v>20100102</v>
      </c>
      <c r="U1495" s="53" t="s">
        <v>33</v>
      </c>
      <c r="V1495" s="53" t="s">
        <v>38</v>
      </c>
      <c r="W1495" s="53" t="s">
        <v>32</v>
      </c>
      <c r="X1495">
        <v>7</v>
      </c>
      <c r="Y1495">
        <v>86</v>
      </c>
      <c r="Z1495">
        <v>2</v>
      </c>
      <c r="AA1495">
        <v>5</v>
      </c>
      <c r="AB1495">
        <v>75.5</v>
      </c>
      <c r="AC1495" s="5">
        <v>2.6425000000000001E-2</v>
      </c>
      <c r="AD1495" t="s">
        <v>1202</v>
      </c>
      <c r="AE1495" s="5">
        <f t="shared" si="137"/>
        <v>0.20988095238095236</v>
      </c>
      <c r="AF1495" s="56">
        <f t="shared" si="138"/>
        <v>7.23972602739726E-5</v>
      </c>
      <c r="AG1495">
        <f>AC1495*'2022 EMP Fac Data Metro DC-NoVA'!$AT$29</f>
        <v>3.2238500000000003E-2</v>
      </c>
      <c r="AH1495">
        <f t="shared" si="139"/>
        <v>8.8324657534246577E-5</v>
      </c>
      <c r="AI1495">
        <f>AC1495*'2022 EMP Fac Data Metro DC-NoVA'!$AU$29</f>
        <v>3.6194322500000008E-2</v>
      </c>
      <c r="AJ1495">
        <f t="shared" si="140"/>
        <v>9.9162527397260287E-5</v>
      </c>
      <c r="AK1495" s="57" t="s">
        <v>1355</v>
      </c>
    </row>
    <row r="1496" spans="1:37" ht="28.8" x14ac:dyDescent="0.3">
      <c r="A1496" t="s">
        <v>356</v>
      </c>
      <c r="B1496">
        <v>2022</v>
      </c>
      <c r="C1496">
        <v>73370</v>
      </c>
      <c r="D1496">
        <v>15410111</v>
      </c>
      <c r="E1496" s="1" t="s">
        <v>550</v>
      </c>
      <c r="F1496" s="1" t="s">
        <v>41</v>
      </c>
      <c r="G1496" s="49">
        <v>107</v>
      </c>
      <c r="H1496" t="s">
        <v>551</v>
      </c>
      <c r="I1496">
        <v>4</v>
      </c>
      <c r="J1496">
        <v>4</v>
      </c>
      <c r="K1496" s="1" t="s">
        <v>576</v>
      </c>
      <c r="L1496">
        <v>10</v>
      </c>
      <c r="M1496">
        <v>10</v>
      </c>
      <c r="N1496">
        <v>7</v>
      </c>
      <c r="O1496">
        <v>24</v>
      </c>
      <c r="P1496">
        <v>56</v>
      </c>
      <c r="Q1496">
        <v>1</v>
      </c>
      <c r="R1496">
        <v>1</v>
      </c>
      <c r="S1496" s="1" t="s">
        <v>577</v>
      </c>
      <c r="T1496">
        <v>20100102</v>
      </c>
      <c r="U1496" s="53" t="s">
        <v>33</v>
      </c>
      <c r="V1496" s="53" t="s">
        <v>38</v>
      </c>
      <c r="W1496" s="53" t="s">
        <v>28</v>
      </c>
      <c r="X1496">
        <v>6</v>
      </c>
      <c r="Y1496">
        <v>18</v>
      </c>
      <c r="Z1496">
        <v>1</v>
      </c>
      <c r="AA1496">
        <v>75</v>
      </c>
      <c r="AB1496">
        <v>65.400000000000006</v>
      </c>
      <c r="AC1496" s="5">
        <v>0.17004</v>
      </c>
      <c r="AD1496" t="s">
        <v>1202</v>
      </c>
      <c r="AE1496" s="5">
        <f t="shared" si="137"/>
        <v>0.06</v>
      </c>
      <c r="AF1496" s="56">
        <f t="shared" si="138"/>
        <v>4.6586301369863013E-4</v>
      </c>
      <c r="AG1496">
        <f>AC1496*'2022 EMP Fac Data Metro DC-NoVA'!$AE$29</f>
        <v>0.20744879999999999</v>
      </c>
      <c r="AH1496">
        <f t="shared" si="139"/>
        <v>5.6835287671232876E-4</v>
      </c>
      <c r="AI1496">
        <f>AC1496*'2022 EMP Fac Data Metro DC-NoVA'!$AF$29</f>
        <v>0.23290378799999997</v>
      </c>
      <c r="AJ1496">
        <f t="shared" si="140"/>
        <v>6.3809256986301359E-4</v>
      </c>
      <c r="AK1496" s="57" t="s">
        <v>1355</v>
      </c>
    </row>
    <row r="1497" spans="1:37" ht="28.8" x14ac:dyDescent="0.3">
      <c r="A1497" t="s">
        <v>356</v>
      </c>
      <c r="B1497">
        <v>2022</v>
      </c>
      <c r="C1497">
        <v>73370</v>
      </c>
      <c r="D1497">
        <v>15410111</v>
      </c>
      <c r="E1497" s="1" t="s">
        <v>550</v>
      </c>
      <c r="F1497" s="1" t="s">
        <v>41</v>
      </c>
      <c r="G1497" s="49">
        <v>107</v>
      </c>
      <c r="H1497" t="s">
        <v>551</v>
      </c>
      <c r="I1497">
        <v>4</v>
      </c>
      <c r="J1497">
        <v>4</v>
      </c>
      <c r="K1497" s="1" t="s">
        <v>576</v>
      </c>
      <c r="L1497">
        <v>10</v>
      </c>
      <c r="M1497">
        <v>10</v>
      </c>
      <c r="N1497">
        <v>7</v>
      </c>
      <c r="O1497">
        <v>24</v>
      </c>
      <c r="P1497">
        <v>56</v>
      </c>
      <c r="Q1497">
        <v>1</v>
      </c>
      <c r="R1497">
        <v>1</v>
      </c>
      <c r="S1497" s="1" t="s">
        <v>577</v>
      </c>
      <c r="T1497">
        <v>20100102</v>
      </c>
      <c r="U1497" s="53" t="s">
        <v>33</v>
      </c>
      <c r="V1497" s="53" t="s">
        <v>38</v>
      </c>
      <c r="W1497" s="53" t="s">
        <v>29</v>
      </c>
      <c r="X1497">
        <v>6</v>
      </c>
      <c r="Y1497">
        <v>18</v>
      </c>
      <c r="Z1497">
        <v>1</v>
      </c>
      <c r="AA1497">
        <v>75</v>
      </c>
      <c r="AB1497">
        <v>65.400000000000006</v>
      </c>
      <c r="AC1497" s="5">
        <v>0.1308</v>
      </c>
      <c r="AD1497" t="s">
        <v>1202</v>
      </c>
      <c r="AE1497" s="5">
        <f t="shared" si="137"/>
        <v>0.06</v>
      </c>
      <c r="AF1497" s="56">
        <f t="shared" si="138"/>
        <v>3.5835616438356166E-4</v>
      </c>
      <c r="AG1497">
        <f>AC1497*'2022 EMP Fac Data Metro DC-NoVA'!$AK$29</f>
        <v>0.159576</v>
      </c>
      <c r="AH1497">
        <f t="shared" si="139"/>
        <v>4.371945205479452E-4</v>
      </c>
      <c r="AI1497">
        <f>AC1497*'2022 EMP Fac Data Metro DC-NoVA'!$AL$29</f>
        <v>0.17915676000000003</v>
      </c>
      <c r="AJ1497">
        <f t="shared" si="140"/>
        <v>4.908404383561645E-4</v>
      </c>
      <c r="AK1497" s="57" t="s">
        <v>1355</v>
      </c>
    </row>
    <row r="1498" spans="1:37" ht="28.8" x14ac:dyDescent="0.3">
      <c r="A1498" t="s">
        <v>356</v>
      </c>
      <c r="B1498">
        <v>2022</v>
      </c>
      <c r="C1498">
        <v>73370</v>
      </c>
      <c r="D1498">
        <v>15410111</v>
      </c>
      <c r="E1498" s="1" t="s">
        <v>550</v>
      </c>
      <c r="F1498" s="1" t="s">
        <v>41</v>
      </c>
      <c r="G1498" s="49">
        <v>107</v>
      </c>
      <c r="H1498" t="s">
        <v>551</v>
      </c>
      <c r="I1498">
        <v>4</v>
      </c>
      <c r="J1498">
        <v>4</v>
      </c>
      <c r="K1498" s="1" t="s">
        <v>576</v>
      </c>
      <c r="L1498">
        <v>10</v>
      </c>
      <c r="M1498">
        <v>10</v>
      </c>
      <c r="N1498">
        <v>7</v>
      </c>
      <c r="O1498">
        <v>24</v>
      </c>
      <c r="P1498">
        <v>56</v>
      </c>
      <c r="Q1498">
        <v>1</v>
      </c>
      <c r="R1498">
        <v>1</v>
      </c>
      <c r="S1498" s="1" t="s">
        <v>577</v>
      </c>
      <c r="T1498">
        <v>20100102</v>
      </c>
      <c r="U1498" s="53" t="s">
        <v>33</v>
      </c>
      <c r="V1498" s="53" t="s">
        <v>38</v>
      </c>
      <c r="W1498" s="53" t="s">
        <v>30</v>
      </c>
      <c r="X1498">
        <v>6</v>
      </c>
      <c r="Y1498">
        <v>18</v>
      </c>
      <c r="Z1498">
        <v>1</v>
      </c>
      <c r="AA1498">
        <v>75</v>
      </c>
      <c r="AB1498">
        <v>65.400000000000006</v>
      </c>
      <c r="AC1498" s="5">
        <v>1.7330999999999999E-2</v>
      </c>
      <c r="AD1498" t="s">
        <v>1202</v>
      </c>
      <c r="AE1498" s="5">
        <f t="shared" si="137"/>
        <v>0.06</v>
      </c>
      <c r="AF1498" s="56">
        <f t="shared" si="138"/>
        <v>4.7482191780821913E-5</v>
      </c>
      <c r="AG1498">
        <f>AC1498*'2022 EMP Fac Data Metro DC-NoVA'!$AN$29</f>
        <v>2.1143819999999997E-2</v>
      </c>
      <c r="AH1498">
        <f t="shared" si="139"/>
        <v>5.7928273972602727E-5</v>
      </c>
      <c r="AI1498">
        <f>AC1498*'2022 EMP Fac Data Metro DC-NoVA'!$AO$29</f>
        <v>2.373827069999996E-2</v>
      </c>
      <c r="AJ1498">
        <f t="shared" si="140"/>
        <v>6.5036358082191657E-5</v>
      </c>
      <c r="AK1498" s="57" t="s">
        <v>1355</v>
      </c>
    </row>
    <row r="1499" spans="1:37" ht="28.8" x14ac:dyDescent="0.3">
      <c r="A1499" t="s">
        <v>356</v>
      </c>
      <c r="B1499">
        <v>2022</v>
      </c>
      <c r="C1499">
        <v>73370</v>
      </c>
      <c r="D1499">
        <v>15410111</v>
      </c>
      <c r="E1499" s="1" t="s">
        <v>550</v>
      </c>
      <c r="F1499" s="1" t="s">
        <v>41</v>
      </c>
      <c r="G1499" s="49">
        <v>107</v>
      </c>
      <c r="H1499" t="s">
        <v>551</v>
      </c>
      <c r="I1499">
        <v>4</v>
      </c>
      <c r="J1499">
        <v>4</v>
      </c>
      <c r="K1499" s="1" t="s">
        <v>576</v>
      </c>
      <c r="L1499">
        <v>10</v>
      </c>
      <c r="M1499">
        <v>10</v>
      </c>
      <c r="N1499">
        <v>7</v>
      </c>
      <c r="O1499">
        <v>24</v>
      </c>
      <c r="P1499">
        <v>56</v>
      </c>
      <c r="Q1499">
        <v>1</v>
      </c>
      <c r="R1499">
        <v>1</v>
      </c>
      <c r="S1499" s="1" t="s">
        <v>577</v>
      </c>
      <c r="T1499">
        <v>20100102</v>
      </c>
      <c r="U1499" s="53" t="s">
        <v>33</v>
      </c>
      <c r="V1499" s="53" t="s">
        <v>38</v>
      </c>
      <c r="W1499" s="53" t="s">
        <v>31</v>
      </c>
      <c r="X1499">
        <v>6</v>
      </c>
      <c r="Y1499">
        <v>18</v>
      </c>
      <c r="Z1499">
        <v>1</v>
      </c>
      <c r="AA1499">
        <v>75</v>
      </c>
      <c r="AB1499">
        <v>65.400000000000006</v>
      </c>
      <c r="AC1499" s="5">
        <v>1.3079999999999999E-3</v>
      </c>
      <c r="AD1499" t="s">
        <v>1202</v>
      </c>
      <c r="AE1499" s="5">
        <f t="shared" si="137"/>
        <v>0.06</v>
      </c>
      <c r="AF1499" s="56">
        <f t="shared" si="138"/>
        <v>3.5835616438356164E-6</v>
      </c>
      <c r="AG1499">
        <f>AC1499*'2022 EMP Fac Data Metro DC-NoVA'!$AQ$29</f>
        <v>1.5957599999999938E-3</v>
      </c>
      <c r="AH1499">
        <f t="shared" si="139"/>
        <v>4.371945205479435E-6</v>
      </c>
      <c r="AI1499">
        <f>AC1499*'2022 EMP Fac Data Metro DC-NoVA'!$AR$29</f>
        <v>1.7915675999999854E-3</v>
      </c>
      <c r="AJ1499">
        <f t="shared" si="140"/>
        <v>4.9084043835616047E-6</v>
      </c>
      <c r="AK1499" s="57" t="s">
        <v>1355</v>
      </c>
    </row>
    <row r="1500" spans="1:37" ht="33" x14ac:dyDescent="0.3">
      <c r="A1500" t="s">
        <v>356</v>
      </c>
      <c r="B1500">
        <v>2022</v>
      </c>
      <c r="C1500">
        <v>73370</v>
      </c>
      <c r="D1500">
        <v>15410111</v>
      </c>
      <c r="E1500" s="1" t="s">
        <v>550</v>
      </c>
      <c r="F1500" s="1" t="s">
        <v>41</v>
      </c>
      <c r="G1500" s="49">
        <v>107</v>
      </c>
      <c r="H1500" t="s">
        <v>551</v>
      </c>
      <c r="I1500">
        <v>4</v>
      </c>
      <c r="J1500">
        <v>4</v>
      </c>
      <c r="K1500" s="1" t="s">
        <v>576</v>
      </c>
      <c r="L1500">
        <v>10</v>
      </c>
      <c r="M1500">
        <v>10</v>
      </c>
      <c r="N1500">
        <v>7</v>
      </c>
      <c r="O1500">
        <v>24</v>
      </c>
      <c r="P1500">
        <v>56</v>
      </c>
      <c r="Q1500">
        <v>1</v>
      </c>
      <c r="R1500">
        <v>1</v>
      </c>
      <c r="S1500" s="1" t="s">
        <v>577</v>
      </c>
      <c r="T1500">
        <v>20100102</v>
      </c>
      <c r="U1500" s="53" t="s">
        <v>33</v>
      </c>
      <c r="V1500" s="53" t="s">
        <v>38</v>
      </c>
      <c r="W1500" s="53" t="s">
        <v>32</v>
      </c>
      <c r="X1500">
        <v>6</v>
      </c>
      <c r="Y1500">
        <v>18</v>
      </c>
      <c r="Z1500">
        <v>1</v>
      </c>
      <c r="AA1500">
        <v>75</v>
      </c>
      <c r="AB1500">
        <v>65.400000000000006</v>
      </c>
      <c r="AC1500" s="5">
        <v>2.2890000000000001E-2</v>
      </c>
      <c r="AD1500" t="s">
        <v>1202</v>
      </c>
      <c r="AE1500" s="5">
        <f t="shared" si="137"/>
        <v>0.06</v>
      </c>
      <c r="AF1500" s="56">
        <f t="shared" si="138"/>
        <v>6.2712328767123286E-5</v>
      </c>
      <c r="AG1500">
        <f>AC1500*'2022 EMP Fac Data Metro DC-NoVA'!$AT$29</f>
        <v>2.7925800000000004E-2</v>
      </c>
      <c r="AH1500">
        <f t="shared" si="139"/>
        <v>7.6509041095890412E-5</v>
      </c>
      <c r="AI1500">
        <f>AC1500*'2022 EMP Fac Data Metro DC-NoVA'!$AU$29</f>
        <v>3.1352433000000006E-2</v>
      </c>
      <c r="AJ1500">
        <f t="shared" si="140"/>
        <v>8.5897076712328785E-5</v>
      </c>
      <c r="AK1500" s="57" t="s">
        <v>1355</v>
      </c>
    </row>
    <row r="1501" spans="1:37" ht="28.8" x14ac:dyDescent="0.3">
      <c r="A1501" t="s">
        <v>356</v>
      </c>
      <c r="B1501">
        <v>2022</v>
      </c>
      <c r="C1501">
        <v>73370</v>
      </c>
      <c r="D1501">
        <v>15410111</v>
      </c>
      <c r="E1501" s="1" t="s">
        <v>550</v>
      </c>
      <c r="F1501" s="1" t="s">
        <v>41</v>
      </c>
      <c r="G1501" s="49">
        <v>107</v>
      </c>
      <c r="H1501" t="s">
        <v>551</v>
      </c>
      <c r="I1501">
        <v>4</v>
      </c>
      <c r="J1501">
        <v>4</v>
      </c>
      <c r="K1501" s="1" t="s">
        <v>576</v>
      </c>
      <c r="L1501">
        <v>10</v>
      </c>
      <c r="M1501">
        <v>10</v>
      </c>
      <c r="N1501">
        <v>7</v>
      </c>
      <c r="O1501">
        <v>24</v>
      </c>
      <c r="P1501">
        <v>56</v>
      </c>
      <c r="Q1501">
        <v>2</v>
      </c>
      <c r="R1501">
        <v>2</v>
      </c>
      <c r="S1501" s="1" t="s">
        <v>578</v>
      </c>
      <c r="T1501">
        <v>20100102</v>
      </c>
      <c r="U1501" s="53" t="s">
        <v>33</v>
      </c>
      <c r="V1501" s="53" t="s">
        <v>38</v>
      </c>
      <c r="W1501" s="53" t="s">
        <v>28</v>
      </c>
      <c r="X1501">
        <v>6</v>
      </c>
      <c r="Y1501">
        <v>32</v>
      </c>
      <c r="Z1501">
        <v>4</v>
      </c>
      <c r="AA1501">
        <v>58</v>
      </c>
      <c r="AB1501">
        <v>99.1</v>
      </c>
      <c r="AC1501" s="5">
        <v>0.25766</v>
      </c>
      <c r="AD1501" t="s">
        <v>1202</v>
      </c>
      <c r="AE1501" s="5">
        <f t="shared" si="137"/>
        <v>0.10666666666666666</v>
      </c>
      <c r="AF1501" s="56">
        <f t="shared" si="138"/>
        <v>7.0591780821917813E-4</v>
      </c>
      <c r="AG1501">
        <f>AC1501*'2022 EMP Fac Data Metro DC-NoVA'!$AE$29</f>
        <v>0.31434519999999999</v>
      </c>
      <c r="AH1501">
        <f t="shared" si="139"/>
        <v>8.6121972602739736E-4</v>
      </c>
      <c r="AI1501">
        <f>AC1501*'2022 EMP Fac Data Metro DC-NoVA'!$AF$29</f>
        <v>0.35291690199999998</v>
      </c>
      <c r="AJ1501">
        <f t="shared" si="140"/>
        <v>9.6689562191780833E-4</v>
      </c>
      <c r="AK1501" s="57" t="s">
        <v>1355</v>
      </c>
    </row>
    <row r="1502" spans="1:37" ht="28.8" x14ac:dyDescent="0.3">
      <c r="A1502" t="s">
        <v>356</v>
      </c>
      <c r="B1502">
        <v>2022</v>
      </c>
      <c r="C1502">
        <v>73370</v>
      </c>
      <c r="D1502">
        <v>15410111</v>
      </c>
      <c r="E1502" s="1" t="s">
        <v>550</v>
      </c>
      <c r="F1502" s="1" t="s">
        <v>41</v>
      </c>
      <c r="G1502" s="49">
        <v>107</v>
      </c>
      <c r="H1502" t="s">
        <v>551</v>
      </c>
      <c r="I1502">
        <v>4</v>
      </c>
      <c r="J1502">
        <v>4</v>
      </c>
      <c r="K1502" s="1" t="s">
        <v>576</v>
      </c>
      <c r="L1502">
        <v>10</v>
      </c>
      <c r="M1502">
        <v>10</v>
      </c>
      <c r="N1502">
        <v>7</v>
      </c>
      <c r="O1502">
        <v>24</v>
      </c>
      <c r="P1502">
        <v>56</v>
      </c>
      <c r="Q1502">
        <v>2</v>
      </c>
      <c r="R1502">
        <v>2</v>
      </c>
      <c r="S1502" s="1" t="s">
        <v>578</v>
      </c>
      <c r="T1502">
        <v>20100102</v>
      </c>
      <c r="U1502" s="53" t="s">
        <v>33</v>
      </c>
      <c r="V1502" s="53" t="s">
        <v>38</v>
      </c>
      <c r="W1502" s="53" t="s">
        <v>29</v>
      </c>
      <c r="X1502">
        <v>6</v>
      </c>
      <c r="Y1502">
        <v>32</v>
      </c>
      <c r="Z1502">
        <v>4</v>
      </c>
      <c r="AA1502">
        <v>58</v>
      </c>
      <c r="AB1502">
        <v>99.1</v>
      </c>
      <c r="AC1502" s="5">
        <v>1.982</v>
      </c>
      <c r="AD1502" t="s">
        <v>1202</v>
      </c>
      <c r="AE1502" s="5">
        <f t="shared" si="137"/>
        <v>0.10666666666666666</v>
      </c>
      <c r="AF1502" s="56">
        <f t="shared" si="138"/>
        <v>5.4301369863013699E-3</v>
      </c>
      <c r="AG1502">
        <f>AC1502*'2022 EMP Fac Data Metro DC-NoVA'!$AK$29</f>
        <v>2.41804</v>
      </c>
      <c r="AH1502">
        <f t="shared" si="139"/>
        <v>6.624767123287671E-3</v>
      </c>
      <c r="AI1502">
        <f>AC1502*'2022 EMP Fac Data Metro DC-NoVA'!$AL$29</f>
        <v>2.7147454000000004</v>
      </c>
      <c r="AJ1502">
        <f t="shared" si="140"/>
        <v>7.4376586301369875E-3</v>
      </c>
      <c r="AK1502" s="57" t="s">
        <v>1355</v>
      </c>
    </row>
    <row r="1503" spans="1:37" ht="28.8" x14ac:dyDescent="0.3">
      <c r="A1503" t="s">
        <v>356</v>
      </c>
      <c r="B1503">
        <v>2022</v>
      </c>
      <c r="C1503">
        <v>73370</v>
      </c>
      <c r="D1503">
        <v>15410111</v>
      </c>
      <c r="E1503" s="1" t="s">
        <v>550</v>
      </c>
      <c r="F1503" s="1" t="s">
        <v>41</v>
      </c>
      <c r="G1503" s="49">
        <v>107</v>
      </c>
      <c r="H1503" t="s">
        <v>551</v>
      </c>
      <c r="I1503">
        <v>4</v>
      </c>
      <c r="J1503">
        <v>4</v>
      </c>
      <c r="K1503" s="1" t="s">
        <v>576</v>
      </c>
      <c r="L1503">
        <v>10</v>
      </c>
      <c r="M1503">
        <v>10</v>
      </c>
      <c r="N1503">
        <v>7</v>
      </c>
      <c r="O1503">
        <v>24</v>
      </c>
      <c r="P1503">
        <v>56</v>
      </c>
      <c r="Q1503">
        <v>2</v>
      </c>
      <c r="R1503">
        <v>2</v>
      </c>
      <c r="S1503" s="1" t="s">
        <v>578</v>
      </c>
      <c r="T1503">
        <v>20100102</v>
      </c>
      <c r="U1503" s="53" t="s">
        <v>33</v>
      </c>
      <c r="V1503" s="53" t="s">
        <v>38</v>
      </c>
      <c r="W1503" s="53" t="s">
        <v>30</v>
      </c>
      <c r="X1503">
        <v>6</v>
      </c>
      <c r="Y1503">
        <v>32</v>
      </c>
      <c r="Z1503">
        <v>4</v>
      </c>
      <c r="AA1503">
        <v>58</v>
      </c>
      <c r="AB1503">
        <v>99.1</v>
      </c>
      <c r="AC1503" s="5">
        <v>2.62615E-2</v>
      </c>
      <c r="AD1503" t="s">
        <v>1202</v>
      </c>
      <c r="AE1503" s="5">
        <f t="shared" si="137"/>
        <v>0.10666666666666666</v>
      </c>
      <c r="AF1503" s="56">
        <f t="shared" si="138"/>
        <v>7.1949315068493158E-5</v>
      </c>
      <c r="AG1503">
        <f>AC1503*'2022 EMP Fac Data Metro DC-NoVA'!$AN$29</f>
        <v>3.2039029999999996E-2</v>
      </c>
      <c r="AH1503">
        <f t="shared" si="139"/>
        <v>8.7778164383561652E-5</v>
      </c>
      <c r="AI1503">
        <f>AC1503*'2022 EMP Fac Data Metro DC-NoVA'!$AO$29</f>
        <v>3.597037654999994E-2</v>
      </c>
      <c r="AJ1503">
        <f t="shared" si="140"/>
        <v>9.8548976849314917E-5</v>
      </c>
      <c r="AK1503" s="57" t="s">
        <v>1355</v>
      </c>
    </row>
    <row r="1504" spans="1:37" ht="28.8" x14ac:dyDescent="0.3">
      <c r="A1504" t="s">
        <v>356</v>
      </c>
      <c r="B1504">
        <v>2022</v>
      </c>
      <c r="C1504">
        <v>73370</v>
      </c>
      <c r="D1504">
        <v>15410111</v>
      </c>
      <c r="E1504" s="1" t="s">
        <v>550</v>
      </c>
      <c r="F1504" s="1" t="s">
        <v>41</v>
      </c>
      <c r="G1504" s="49">
        <v>107</v>
      </c>
      <c r="H1504" t="s">
        <v>551</v>
      </c>
      <c r="I1504">
        <v>4</v>
      </c>
      <c r="J1504">
        <v>4</v>
      </c>
      <c r="K1504" s="1" t="s">
        <v>576</v>
      </c>
      <c r="L1504">
        <v>10</v>
      </c>
      <c r="M1504">
        <v>10</v>
      </c>
      <c r="N1504">
        <v>7</v>
      </c>
      <c r="O1504">
        <v>24</v>
      </c>
      <c r="P1504">
        <v>56</v>
      </c>
      <c r="Q1504">
        <v>2</v>
      </c>
      <c r="R1504">
        <v>2</v>
      </c>
      <c r="S1504" s="1" t="s">
        <v>578</v>
      </c>
      <c r="T1504">
        <v>20100102</v>
      </c>
      <c r="U1504" s="53" t="s">
        <v>33</v>
      </c>
      <c r="V1504" s="53" t="s">
        <v>38</v>
      </c>
      <c r="W1504" s="53" t="s">
        <v>31</v>
      </c>
      <c r="X1504">
        <v>6</v>
      </c>
      <c r="Y1504">
        <v>32</v>
      </c>
      <c r="Z1504">
        <v>4</v>
      </c>
      <c r="AA1504">
        <v>58</v>
      </c>
      <c r="AB1504">
        <v>99.1</v>
      </c>
      <c r="AC1504" s="5">
        <v>1.9819999999999998E-3</v>
      </c>
      <c r="AD1504" t="s">
        <v>1202</v>
      </c>
      <c r="AE1504" s="5">
        <f t="shared" si="137"/>
        <v>0.10666666666666666</v>
      </c>
      <c r="AF1504" s="56">
        <f t="shared" si="138"/>
        <v>5.4301369863013693E-6</v>
      </c>
      <c r="AG1504">
        <f>AC1504*'2022 EMP Fac Data Metro DC-NoVA'!$AQ$29</f>
        <v>2.4180399999999907E-3</v>
      </c>
      <c r="AH1504">
        <f t="shared" si="139"/>
        <v>6.6247671232876455E-6</v>
      </c>
      <c r="AI1504">
        <f>AC1504*'2022 EMP Fac Data Metro DC-NoVA'!$AR$29</f>
        <v>2.7147453999999782E-3</v>
      </c>
      <c r="AJ1504">
        <f t="shared" si="140"/>
        <v>7.4376586301369263E-6</v>
      </c>
      <c r="AK1504" s="57" t="s">
        <v>1355</v>
      </c>
    </row>
    <row r="1505" spans="1:37" ht="33" x14ac:dyDescent="0.3">
      <c r="A1505" t="s">
        <v>356</v>
      </c>
      <c r="B1505">
        <v>2022</v>
      </c>
      <c r="C1505">
        <v>73370</v>
      </c>
      <c r="D1505">
        <v>15410111</v>
      </c>
      <c r="E1505" s="1" t="s">
        <v>550</v>
      </c>
      <c r="F1505" s="1" t="s">
        <v>41</v>
      </c>
      <c r="G1505" s="49">
        <v>107</v>
      </c>
      <c r="H1505" t="s">
        <v>551</v>
      </c>
      <c r="I1505">
        <v>4</v>
      </c>
      <c r="J1505">
        <v>4</v>
      </c>
      <c r="K1505" s="1" t="s">
        <v>576</v>
      </c>
      <c r="L1505">
        <v>10</v>
      </c>
      <c r="M1505">
        <v>10</v>
      </c>
      <c r="N1505">
        <v>7</v>
      </c>
      <c r="O1505">
        <v>24</v>
      </c>
      <c r="P1505">
        <v>56</v>
      </c>
      <c r="Q1505">
        <v>2</v>
      </c>
      <c r="R1505">
        <v>2</v>
      </c>
      <c r="S1505" s="1" t="s">
        <v>578</v>
      </c>
      <c r="T1505">
        <v>20100102</v>
      </c>
      <c r="U1505" s="53" t="s">
        <v>33</v>
      </c>
      <c r="V1505" s="53" t="s">
        <v>38</v>
      </c>
      <c r="W1505" s="53" t="s">
        <v>32</v>
      </c>
      <c r="X1505">
        <v>6</v>
      </c>
      <c r="Y1505">
        <v>32</v>
      </c>
      <c r="Z1505">
        <v>4</v>
      </c>
      <c r="AA1505">
        <v>58</v>
      </c>
      <c r="AB1505">
        <v>99.1</v>
      </c>
      <c r="AC1505" s="5">
        <v>3.4685000000000001E-2</v>
      </c>
      <c r="AD1505" t="s">
        <v>1202</v>
      </c>
      <c r="AE1505" s="5">
        <f t="shared" si="137"/>
        <v>0.10666666666666666</v>
      </c>
      <c r="AF1505" s="56">
        <f t="shared" si="138"/>
        <v>9.5027397260273976E-5</v>
      </c>
      <c r="AG1505">
        <f>AC1505*'2022 EMP Fac Data Metro DC-NoVA'!$AT$29</f>
        <v>4.2315700000000005E-2</v>
      </c>
      <c r="AH1505">
        <f t="shared" si="139"/>
        <v>1.1593342465753426E-4</v>
      </c>
      <c r="AI1505">
        <f>AC1505*'2022 EMP Fac Data Metro DC-NoVA'!$AU$29</f>
        <v>4.7508044500000006E-2</v>
      </c>
      <c r="AJ1505">
        <f t="shared" si="140"/>
        <v>1.3015902602739728E-4</v>
      </c>
      <c r="AK1505" s="57" t="s">
        <v>1355</v>
      </c>
    </row>
    <row r="1506" spans="1:37" ht="28.8" x14ac:dyDescent="0.3">
      <c r="A1506" t="s">
        <v>356</v>
      </c>
      <c r="B1506">
        <v>2022</v>
      </c>
      <c r="C1506">
        <v>73370</v>
      </c>
      <c r="D1506">
        <v>15410111</v>
      </c>
      <c r="E1506" s="1" t="s">
        <v>550</v>
      </c>
      <c r="F1506" s="1" t="s">
        <v>41</v>
      </c>
      <c r="G1506" s="49">
        <v>107</v>
      </c>
      <c r="H1506" t="s">
        <v>551</v>
      </c>
      <c r="I1506">
        <v>4</v>
      </c>
      <c r="J1506">
        <v>4</v>
      </c>
      <c r="K1506" s="1" t="s">
        <v>571</v>
      </c>
      <c r="L1506">
        <v>11</v>
      </c>
      <c r="M1506">
        <v>11</v>
      </c>
      <c r="N1506">
        <v>7</v>
      </c>
      <c r="O1506">
        <v>24</v>
      </c>
      <c r="P1506">
        <v>44</v>
      </c>
      <c r="Q1506">
        <v>1</v>
      </c>
      <c r="R1506">
        <v>1</v>
      </c>
      <c r="S1506" s="1" t="s">
        <v>572</v>
      </c>
      <c r="T1506">
        <v>20100102</v>
      </c>
      <c r="U1506" s="53" t="s">
        <v>33</v>
      </c>
      <c r="V1506" s="53" t="s">
        <v>38</v>
      </c>
      <c r="W1506" s="53" t="s">
        <v>28</v>
      </c>
      <c r="X1506">
        <v>11</v>
      </c>
      <c r="Y1506">
        <v>19</v>
      </c>
      <c r="Z1506">
        <v>6</v>
      </c>
      <c r="AA1506">
        <v>64</v>
      </c>
      <c r="AB1506">
        <v>50.9</v>
      </c>
      <c r="AC1506" s="5">
        <v>0.13234000000000001</v>
      </c>
      <c r="AD1506" t="s">
        <v>1202</v>
      </c>
      <c r="AE1506" s="5">
        <f t="shared" si="137"/>
        <v>4.9761904761904764E-2</v>
      </c>
      <c r="AF1506" s="56">
        <f t="shared" si="138"/>
        <v>3.6257534246575347E-4</v>
      </c>
      <c r="AG1506">
        <f>AC1506*'2022 EMP Fac Data Metro DC-NoVA'!$AE$29</f>
        <v>0.16145480000000001</v>
      </c>
      <c r="AH1506">
        <f t="shared" si="139"/>
        <v>4.4234191780821919E-4</v>
      </c>
      <c r="AI1506">
        <f>AC1506*'2022 EMP Fac Data Metro DC-NoVA'!$AF$29</f>
        <v>0.18126609800000001</v>
      </c>
      <c r="AJ1506">
        <f t="shared" si="140"/>
        <v>4.9661944657534258E-4</v>
      </c>
      <c r="AK1506" s="57" t="s">
        <v>1355</v>
      </c>
    </row>
    <row r="1507" spans="1:37" ht="28.8" x14ac:dyDescent="0.3">
      <c r="A1507" t="s">
        <v>356</v>
      </c>
      <c r="B1507">
        <v>2022</v>
      </c>
      <c r="C1507">
        <v>73370</v>
      </c>
      <c r="D1507">
        <v>15410111</v>
      </c>
      <c r="E1507" s="1" t="s">
        <v>550</v>
      </c>
      <c r="F1507" s="1" t="s">
        <v>41</v>
      </c>
      <c r="G1507" s="49">
        <v>107</v>
      </c>
      <c r="H1507" t="s">
        <v>551</v>
      </c>
      <c r="I1507">
        <v>4</v>
      </c>
      <c r="J1507">
        <v>4</v>
      </c>
      <c r="K1507" s="1" t="s">
        <v>571</v>
      </c>
      <c r="L1507">
        <v>11</v>
      </c>
      <c r="M1507">
        <v>11</v>
      </c>
      <c r="N1507">
        <v>7</v>
      </c>
      <c r="O1507">
        <v>24</v>
      </c>
      <c r="P1507">
        <v>44</v>
      </c>
      <c r="Q1507">
        <v>1</v>
      </c>
      <c r="R1507">
        <v>1</v>
      </c>
      <c r="S1507" s="1" t="s">
        <v>572</v>
      </c>
      <c r="T1507">
        <v>20100102</v>
      </c>
      <c r="U1507" s="53" t="s">
        <v>33</v>
      </c>
      <c r="V1507" s="53" t="s">
        <v>38</v>
      </c>
      <c r="W1507" s="53" t="s">
        <v>29</v>
      </c>
      <c r="X1507">
        <v>11</v>
      </c>
      <c r="Y1507">
        <v>19</v>
      </c>
      <c r="Z1507">
        <v>6</v>
      </c>
      <c r="AA1507">
        <v>64</v>
      </c>
      <c r="AB1507">
        <v>50.9</v>
      </c>
      <c r="AC1507" s="5">
        <v>1.018</v>
      </c>
      <c r="AD1507" t="s">
        <v>1202</v>
      </c>
      <c r="AE1507" s="5">
        <f t="shared" si="137"/>
        <v>4.9761904761904764E-2</v>
      </c>
      <c r="AF1507" s="56">
        <f t="shared" si="138"/>
        <v>2.789041095890411E-3</v>
      </c>
      <c r="AG1507">
        <f>AC1507*'2022 EMP Fac Data Metro DC-NoVA'!$AK$29</f>
        <v>1.24196</v>
      </c>
      <c r="AH1507">
        <f t="shared" si="139"/>
        <v>3.402630136986301E-3</v>
      </c>
      <c r="AI1507">
        <f>AC1507*'2022 EMP Fac Data Metro DC-NoVA'!$AL$29</f>
        <v>1.3943546000000002</v>
      </c>
      <c r="AJ1507">
        <f t="shared" si="140"/>
        <v>3.8201495890410964E-3</v>
      </c>
      <c r="AK1507" s="57" t="s">
        <v>1355</v>
      </c>
    </row>
    <row r="1508" spans="1:37" ht="28.8" x14ac:dyDescent="0.3">
      <c r="A1508" t="s">
        <v>356</v>
      </c>
      <c r="B1508">
        <v>2022</v>
      </c>
      <c r="C1508">
        <v>73370</v>
      </c>
      <c r="D1508">
        <v>15410111</v>
      </c>
      <c r="E1508" s="1" t="s">
        <v>550</v>
      </c>
      <c r="F1508" s="1" t="s">
        <v>41</v>
      </c>
      <c r="G1508" s="49">
        <v>107</v>
      </c>
      <c r="H1508" t="s">
        <v>551</v>
      </c>
      <c r="I1508">
        <v>4</v>
      </c>
      <c r="J1508">
        <v>4</v>
      </c>
      <c r="K1508" s="1" t="s">
        <v>571</v>
      </c>
      <c r="L1508">
        <v>11</v>
      </c>
      <c r="M1508">
        <v>11</v>
      </c>
      <c r="N1508">
        <v>7</v>
      </c>
      <c r="O1508">
        <v>24</v>
      </c>
      <c r="P1508">
        <v>44</v>
      </c>
      <c r="Q1508">
        <v>1</v>
      </c>
      <c r="R1508">
        <v>1</v>
      </c>
      <c r="S1508" s="1" t="s">
        <v>572</v>
      </c>
      <c r="T1508">
        <v>20100102</v>
      </c>
      <c r="U1508" s="53" t="s">
        <v>33</v>
      </c>
      <c r="V1508" s="53" t="s">
        <v>38</v>
      </c>
      <c r="W1508" s="53" t="s">
        <v>30</v>
      </c>
      <c r="X1508">
        <v>11</v>
      </c>
      <c r="Y1508">
        <v>19</v>
      </c>
      <c r="Z1508">
        <v>6</v>
      </c>
      <c r="AA1508">
        <v>64</v>
      </c>
      <c r="AB1508">
        <v>50.9</v>
      </c>
      <c r="AC1508" s="5">
        <v>1.34885E-2</v>
      </c>
      <c r="AD1508" t="s">
        <v>1202</v>
      </c>
      <c r="AE1508" s="5">
        <f t="shared" si="137"/>
        <v>4.9761904761904764E-2</v>
      </c>
      <c r="AF1508" s="56">
        <f t="shared" si="138"/>
        <v>3.6954794520547944E-5</v>
      </c>
      <c r="AG1508">
        <f>AC1508*'2022 EMP Fac Data Metro DC-NoVA'!$AN$29</f>
        <v>1.645597E-2</v>
      </c>
      <c r="AH1508">
        <f t="shared" si="139"/>
        <v>4.5084849315068494E-5</v>
      </c>
      <c r="AI1508">
        <f>AC1508*'2022 EMP Fac Data Metro DC-NoVA'!$AO$29</f>
        <v>1.847519844999997E-2</v>
      </c>
      <c r="AJ1508">
        <f t="shared" si="140"/>
        <v>5.0616982054794437E-5</v>
      </c>
      <c r="AK1508" s="57" t="s">
        <v>1355</v>
      </c>
    </row>
    <row r="1509" spans="1:37" ht="28.8" x14ac:dyDescent="0.3">
      <c r="A1509" t="s">
        <v>356</v>
      </c>
      <c r="B1509">
        <v>2022</v>
      </c>
      <c r="C1509">
        <v>73370</v>
      </c>
      <c r="D1509">
        <v>15410111</v>
      </c>
      <c r="E1509" s="1" t="s">
        <v>550</v>
      </c>
      <c r="F1509" s="1" t="s">
        <v>41</v>
      </c>
      <c r="G1509" s="49">
        <v>107</v>
      </c>
      <c r="H1509" t="s">
        <v>551</v>
      </c>
      <c r="I1509">
        <v>4</v>
      </c>
      <c r="J1509">
        <v>4</v>
      </c>
      <c r="K1509" s="1" t="s">
        <v>571</v>
      </c>
      <c r="L1509">
        <v>11</v>
      </c>
      <c r="M1509">
        <v>11</v>
      </c>
      <c r="N1509">
        <v>7</v>
      </c>
      <c r="O1509">
        <v>24</v>
      </c>
      <c r="P1509">
        <v>44</v>
      </c>
      <c r="Q1509">
        <v>1</v>
      </c>
      <c r="R1509">
        <v>1</v>
      </c>
      <c r="S1509" s="1" t="s">
        <v>572</v>
      </c>
      <c r="T1509">
        <v>20100102</v>
      </c>
      <c r="U1509" s="53" t="s">
        <v>33</v>
      </c>
      <c r="V1509" s="53" t="s">
        <v>38</v>
      </c>
      <c r="W1509" s="53" t="s">
        <v>31</v>
      </c>
      <c r="X1509">
        <v>11</v>
      </c>
      <c r="Y1509">
        <v>19</v>
      </c>
      <c r="Z1509">
        <v>6</v>
      </c>
      <c r="AA1509">
        <v>64</v>
      </c>
      <c r="AB1509">
        <v>50.9</v>
      </c>
      <c r="AC1509" s="5">
        <v>1.018E-3</v>
      </c>
      <c r="AD1509" t="s">
        <v>1202</v>
      </c>
      <c r="AE1509" s="5">
        <f t="shared" si="137"/>
        <v>4.9761904761904764E-2</v>
      </c>
      <c r="AF1509" s="56">
        <f t="shared" si="138"/>
        <v>2.7890410958904112E-6</v>
      </c>
      <c r="AG1509">
        <f>AC1509*'2022 EMP Fac Data Metro DC-NoVA'!$AQ$29</f>
        <v>1.2419599999999953E-3</v>
      </c>
      <c r="AH1509">
        <f t="shared" si="139"/>
        <v>3.4026301369862884E-6</v>
      </c>
      <c r="AI1509">
        <f>AC1509*'2022 EMP Fac Data Metro DC-NoVA'!$AR$29</f>
        <v>1.3943545999999889E-3</v>
      </c>
      <c r="AJ1509">
        <f t="shared" si="140"/>
        <v>3.8201495890410661E-6</v>
      </c>
      <c r="AK1509" s="57" t="s">
        <v>1355</v>
      </c>
    </row>
    <row r="1510" spans="1:37" ht="33" x14ac:dyDescent="0.3">
      <c r="A1510" t="s">
        <v>356</v>
      </c>
      <c r="B1510">
        <v>2022</v>
      </c>
      <c r="C1510">
        <v>73370</v>
      </c>
      <c r="D1510">
        <v>15410111</v>
      </c>
      <c r="E1510" s="1" t="s">
        <v>550</v>
      </c>
      <c r="F1510" s="1" t="s">
        <v>41</v>
      </c>
      <c r="G1510" s="49">
        <v>107</v>
      </c>
      <c r="H1510" t="s">
        <v>551</v>
      </c>
      <c r="I1510">
        <v>4</v>
      </c>
      <c r="J1510">
        <v>4</v>
      </c>
      <c r="K1510" s="1" t="s">
        <v>571</v>
      </c>
      <c r="L1510">
        <v>11</v>
      </c>
      <c r="M1510">
        <v>11</v>
      </c>
      <c r="N1510">
        <v>7</v>
      </c>
      <c r="O1510">
        <v>24</v>
      </c>
      <c r="P1510">
        <v>44</v>
      </c>
      <c r="Q1510">
        <v>1</v>
      </c>
      <c r="R1510">
        <v>1</v>
      </c>
      <c r="S1510" s="1" t="s">
        <v>572</v>
      </c>
      <c r="T1510">
        <v>20100102</v>
      </c>
      <c r="U1510" s="53" t="s">
        <v>33</v>
      </c>
      <c r="V1510" s="53" t="s">
        <v>38</v>
      </c>
      <c r="W1510" s="53" t="s">
        <v>32</v>
      </c>
      <c r="X1510">
        <v>11</v>
      </c>
      <c r="Y1510">
        <v>19</v>
      </c>
      <c r="Z1510">
        <v>6</v>
      </c>
      <c r="AA1510">
        <v>64</v>
      </c>
      <c r="AB1510">
        <v>50.9</v>
      </c>
      <c r="AC1510" s="5">
        <v>1.7815000000000001E-2</v>
      </c>
      <c r="AD1510" t="s">
        <v>1202</v>
      </c>
      <c r="AE1510" s="5">
        <f t="shared" si="137"/>
        <v>4.9761904761904764E-2</v>
      </c>
      <c r="AF1510" s="56">
        <f t="shared" si="138"/>
        <v>4.8808219178082196E-5</v>
      </c>
      <c r="AG1510">
        <f>AC1510*'2022 EMP Fac Data Metro DC-NoVA'!$AT$29</f>
        <v>2.1734300000000005E-2</v>
      </c>
      <c r="AH1510">
        <f t="shared" si="139"/>
        <v>5.9546027397260285E-5</v>
      </c>
      <c r="AI1510">
        <f>AC1510*'2022 EMP Fac Data Metro DC-NoVA'!$AU$29</f>
        <v>2.4401205500000005E-2</v>
      </c>
      <c r="AJ1510">
        <f t="shared" si="140"/>
        <v>6.6852617808219191E-5</v>
      </c>
      <c r="AK1510" s="57" t="s">
        <v>1355</v>
      </c>
    </row>
    <row r="1511" spans="1:37" ht="43.2" x14ac:dyDescent="0.3">
      <c r="A1511" t="s">
        <v>356</v>
      </c>
      <c r="B1511">
        <v>2022</v>
      </c>
      <c r="C1511">
        <v>73370</v>
      </c>
      <c r="D1511">
        <v>15410111</v>
      </c>
      <c r="E1511" s="1" t="s">
        <v>550</v>
      </c>
      <c r="F1511" s="1" t="s">
        <v>41</v>
      </c>
      <c r="G1511" s="49">
        <v>107</v>
      </c>
      <c r="H1511" t="s">
        <v>551</v>
      </c>
      <c r="I1511">
        <v>5</v>
      </c>
      <c r="J1511">
        <v>5</v>
      </c>
      <c r="K1511" s="1" t="s">
        <v>579</v>
      </c>
      <c r="L1511">
        <v>12</v>
      </c>
      <c r="M1511">
        <v>12</v>
      </c>
      <c r="N1511">
        <v>7</v>
      </c>
      <c r="O1511">
        <v>24</v>
      </c>
      <c r="P1511">
        <v>292</v>
      </c>
      <c r="Q1511">
        <v>1</v>
      </c>
      <c r="R1511">
        <v>1</v>
      </c>
      <c r="S1511" s="1" t="s">
        <v>580</v>
      </c>
      <c r="T1511">
        <v>20100102</v>
      </c>
      <c r="U1511" s="53" t="s">
        <v>33</v>
      </c>
      <c r="V1511" s="53" t="s">
        <v>38</v>
      </c>
      <c r="W1511" s="53" t="s">
        <v>28</v>
      </c>
      <c r="X1511">
        <v>20</v>
      </c>
      <c r="Y1511">
        <v>39</v>
      </c>
      <c r="Z1511">
        <v>22</v>
      </c>
      <c r="AA1511">
        <v>19</v>
      </c>
      <c r="AB1511">
        <v>13.4</v>
      </c>
      <c r="AC1511" s="5">
        <v>1.7017999999999998E-2</v>
      </c>
      <c r="AD1511" t="s">
        <v>1202</v>
      </c>
      <c r="AE1511" s="5">
        <f t="shared" si="137"/>
        <v>0.67785714285714294</v>
      </c>
      <c r="AF1511" s="56">
        <f t="shared" si="138"/>
        <v>4.6624657534246573E-5</v>
      </c>
      <c r="AG1511">
        <f>AC1511*'2022 EMP Fac Data Metro DC-NoVA'!$AE$29</f>
        <v>2.0761959999999996E-2</v>
      </c>
      <c r="AH1511">
        <f t="shared" si="139"/>
        <v>5.6882082191780815E-5</v>
      </c>
      <c r="AI1511">
        <f>AC1511*'2022 EMP Fac Data Metro DC-NoVA'!$AF$29</f>
        <v>2.3309554599999997E-2</v>
      </c>
      <c r="AJ1511">
        <f t="shared" si="140"/>
        <v>6.3861793424657522E-5</v>
      </c>
      <c r="AK1511" s="57" t="s">
        <v>1355</v>
      </c>
    </row>
    <row r="1512" spans="1:37" ht="43.2" x14ac:dyDescent="0.3">
      <c r="A1512" t="s">
        <v>356</v>
      </c>
      <c r="B1512">
        <v>2022</v>
      </c>
      <c r="C1512">
        <v>73370</v>
      </c>
      <c r="D1512">
        <v>15410111</v>
      </c>
      <c r="E1512" s="1" t="s">
        <v>550</v>
      </c>
      <c r="F1512" s="1" t="s">
        <v>41</v>
      </c>
      <c r="G1512" s="49">
        <v>107</v>
      </c>
      <c r="H1512" t="s">
        <v>551</v>
      </c>
      <c r="I1512">
        <v>5</v>
      </c>
      <c r="J1512">
        <v>5</v>
      </c>
      <c r="K1512" s="1" t="s">
        <v>579</v>
      </c>
      <c r="L1512">
        <v>12</v>
      </c>
      <c r="M1512">
        <v>12</v>
      </c>
      <c r="N1512">
        <v>7</v>
      </c>
      <c r="O1512">
        <v>24</v>
      </c>
      <c r="P1512">
        <v>292</v>
      </c>
      <c r="Q1512">
        <v>1</v>
      </c>
      <c r="R1512">
        <v>1</v>
      </c>
      <c r="S1512" s="1" t="s">
        <v>580</v>
      </c>
      <c r="T1512">
        <v>20100102</v>
      </c>
      <c r="U1512" s="53" t="s">
        <v>33</v>
      </c>
      <c r="V1512" s="53" t="s">
        <v>38</v>
      </c>
      <c r="W1512" s="53" t="s">
        <v>29</v>
      </c>
      <c r="X1512">
        <v>20</v>
      </c>
      <c r="Y1512">
        <v>39</v>
      </c>
      <c r="Z1512">
        <v>22</v>
      </c>
      <c r="AA1512">
        <v>19</v>
      </c>
      <c r="AB1512">
        <v>13.4</v>
      </c>
      <c r="AC1512" s="5">
        <v>2.2981000000000001E-2</v>
      </c>
      <c r="AD1512" t="s">
        <v>1202</v>
      </c>
      <c r="AE1512" s="5">
        <f t="shared" si="137"/>
        <v>0.67785714285714294</v>
      </c>
      <c r="AF1512" s="56">
        <f t="shared" si="138"/>
        <v>6.2961643835616449E-5</v>
      </c>
      <c r="AG1512">
        <f>AC1512*'2022 EMP Fac Data Metro DC-NoVA'!$AK$29</f>
        <v>2.803682E-2</v>
      </c>
      <c r="AH1512">
        <f t="shared" si="139"/>
        <v>7.6813205479452068E-5</v>
      </c>
      <c r="AI1512">
        <f>AC1512*'2022 EMP Fac Data Metro DC-NoVA'!$AL$29</f>
        <v>3.1477075700000003E-2</v>
      </c>
      <c r="AJ1512">
        <f t="shared" si="140"/>
        <v>8.6238563561643854E-5</v>
      </c>
      <c r="AK1512" s="57" t="s">
        <v>1355</v>
      </c>
    </row>
    <row r="1513" spans="1:37" ht="43.2" x14ac:dyDescent="0.3">
      <c r="A1513" t="s">
        <v>356</v>
      </c>
      <c r="B1513">
        <v>2022</v>
      </c>
      <c r="C1513">
        <v>73370</v>
      </c>
      <c r="D1513">
        <v>15410111</v>
      </c>
      <c r="E1513" s="1" t="s">
        <v>550</v>
      </c>
      <c r="F1513" s="1" t="s">
        <v>41</v>
      </c>
      <c r="G1513" s="49">
        <v>107</v>
      </c>
      <c r="H1513" t="s">
        <v>551</v>
      </c>
      <c r="I1513">
        <v>5</v>
      </c>
      <c r="J1513">
        <v>5</v>
      </c>
      <c r="K1513" s="1" t="s">
        <v>579</v>
      </c>
      <c r="L1513">
        <v>12</v>
      </c>
      <c r="M1513">
        <v>12</v>
      </c>
      <c r="N1513">
        <v>7</v>
      </c>
      <c r="O1513">
        <v>24</v>
      </c>
      <c r="P1513">
        <v>292</v>
      </c>
      <c r="Q1513">
        <v>1</v>
      </c>
      <c r="R1513">
        <v>1</v>
      </c>
      <c r="S1513" s="1" t="s">
        <v>580</v>
      </c>
      <c r="T1513">
        <v>20100102</v>
      </c>
      <c r="U1513" s="53" t="s">
        <v>33</v>
      </c>
      <c r="V1513" s="53" t="s">
        <v>38</v>
      </c>
      <c r="W1513" s="53" t="s">
        <v>30</v>
      </c>
      <c r="X1513">
        <v>20</v>
      </c>
      <c r="Y1513">
        <v>39</v>
      </c>
      <c r="Z1513">
        <v>22</v>
      </c>
      <c r="AA1513">
        <v>19</v>
      </c>
      <c r="AB1513">
        <v>13.4</v>
      </c>
      <c r="AC1513" s="5">
        <v>1.6080000000000001E-3</v>
      </c>
      <c r="AD1513" t="s">
        <v>1202</v>
      </c>
      <c r="AE1513" s="5">
        <f t="shared" si="137"/>
        <v>0.67785714285714294</v>
      </c>
      <c r="AF1513" s="56">
        <f t="shared" si="138"/>
        <v>4.4054794520547946E-6</v>
      </c>
      <c r="AG1513">
        <f>AC1513*'2022 EMP Fac Data Metro DC-NoVA'!$AN$29</f>
        <v>1.9617599999999999E-3</v>
      </c>
      <c r="AH1513">
        <f t="shared" si="139"/>
        <v>5.3746849315068493E-6</v>
      </c>
      <c r="AI1513">
        <f>AC1513*'2022 EMP Fac Data Metro DC-NoVA'!$AO$29</f>
        <v>2.2024775999999963E-3</v>
      </c>
      <c r="AJ1513">
        <f t="shared" si="140"/>
        <v>6.034185205479442E-6</v>
      </c>
      <c r="AK1513" s="57" t="s">
        <v>1355</v>
      </c>
    </row>
    <row r="1514" spans="1:37" ht="43.2" x14ac:dyDescent="0.3">
      <c r="A1514" t="s">
        <v>356</v>
      </c>
      <c r="B1514">
        <v>2022</v>
      </c>
      <c r="C1514">
        <v>73370</v>
      </c>
      <c r="D1514">
        <v>15410111</v>
      </c>
      <c r="E1514" s="1" t="s">
        <v>550</v>
      </c>
      <c r="F1514" s="1" t="s">
        <v>41</v>
      </c>
      <c r="G1514" s="49">
        <v>107</v>
      </c>
      <c r="H1514" t="s">
        <v>551</v>
      </c>
      <c r="I1514">
        <v>5</v>
      </c>
      <c r="J1514">
        <v>5</v>
      </c>
      <c r="K1514" s="1" t="s">
        <v>579</v>
      </c>
      <c r="L1514">
        <v>12</v>
      </c>
      <c r="M1514">
        <v>12</v>
      </c>
      <c r="N1514">
        <v>7</v>
      </c>
      <c r="O1514">
        <v>24</v>
      </c>
      <c r="P1514">
        <v>292</v>
      </c>
      <c r="Q1514">
        <v>1</v>
      </c>
      <c r="R1514">
        <v>1</v>
      </c>
      <c r="S1514" s="1" t="s">
        <v>580</v>
      </c>
      <c r="T1514">
        <v>20100102</v>
      </c>
      <c r="U1514" s="53" t="s">
        <v>33</v>
      </c>
      <c r="V1514" s="53" t="s">
        <v>38</v>
      </c>
      <c r="W1514" s="53" t="s">
        <v>31</v>
      </c>
      <c r="X1514">
        <v>20</v>
      </c>
      <c r="Y1514">
        <v>39</v>
      </c>
      <c r="Z1514">
        <v>22</v>
      </c>
      <c r="AA1514">
        <v>19</v>
      </c>
      <c r="AB1514">
        <v>13.4</v>
      </c>
      <c r="AC1514" s="5">
        <v>2.6800000000000001E-4</v>
      </c>
      <c r="AD1514" t="s">
        <v>1202</v>
      </c>
      <c r="AE1514" s="5">
        <f t="shared" si="137"/>
        <v>0.67785714285714294</v>
      </c>
      <c r="AF1514" s="56">
        <f t="shared" si="138"/>
        <v>7.3424657534246576E-7</v>
      </c>
      <c r="AG1514">
        <f>AC1514*'2022 EMP Fac Data Metro DC-NoVA'!$AQ$29</f>
        <v>3.2695999999999875E-4</v>
      </c>
      <c r="AH1514">
        <f t="shared" si="139"/>
        <v>8.9578082191780473E-7</v>
      </c>
      <c r="AI1514">
        <f>AC1514*'2022 EMP Fac Data Metro DC-NoVA'!$AR$29</f>
        <v>3.6707959999999709E-4</v>
      </c>
      <c r="AJ1514">
        <f t="shared" si="140"/>
        <v>1.0056975342465674E-6</v>
      </c>
      <c r="AK1514" s="57" t="s">
        <v>1355</v>
      </c>
    </row>
    <row r="1515" spans="1:37" ht="43.2" x14ac:dyDescent="0.3">
      <c r="A1515" t="s">
        <v>356</v>
      </c>
      <c r="B1515">
        <v>2022</v>
      </c>
      <c r="C1515">
        <v>73370</v>
      </c>
      <c r="D1515">
        <v>15410111</v>
      </c>
      <c r="E1515" s="1" t="s">
        <v>550</v>
      </c>
      <c r="F1515" s="1" t="s">
        <v>41</v>
      </c>
      <c r="G1515" s="49">
        <v>107</v>
      </c>
      <c r="H1515" t="s">
        <v>551</v>
      </c>
      <c r="I1515">
        <v>5</v>
      </c>
      <c r="J1515">
        <v>5</v>
      </c>
      <c r="K1515" s="1" t="s">
        <v>579</v>
      </c>
      <c r="L1515">
        <v>12</v>
      </c>
      <c r="M1515">
        <v>12</v>
      </c>
      <c r="N1515">
        <v>7</v>
      </c>
      <c r="O1515">
        <v>24</v>
      </c>
      <c r="P1515">
        <v>292</v>
      </c>
      <c r="Q1515">
        <v>1</v>
      </c>
      <c r="R1515">
        <v>1</v>
      </c>
      <c r="S1515" s="1" t="s">
        <v>580</v>
      </c>
      <c r="T1515">
        <v>20100102</v>
      </c>
      <c r="U1515" s="53" t="s">
        <v>33</v>
      </c>
      <c r="V1515" s="53" t="s">
        <v>38</v>
      </c>
      <c r="W1515" s="53" t="s">
        <v>32</v>
      </c>
      <c r="X1515">
        <v>20</v>
      </c>
      <c r="Y1515">
        <v>39</v>
      </c>
      <c r="Z1515">
        <v>22</v>
      </c>
      <c r="AA1515">
        <v>19</v>
      </c>
      <c r="AB1515">
        <v>13.4</v>
      </c>
      <c r="AC1515" s="5">
        <v>5.829E-3</v>
      </c>
      <c r="AD1515" t="s">
        <v>1202</v>
      </c>
      <c r="AE1515" s="5">
        <f t="shared" si="137"/>
        <v>0.67785714285714294</v>
      </c>
      <c r="AF1515" s="56">
        <f t="shared" si="138"/>
        <v>1.596986301369863E-5</v>
      </c>
      <c r="AG1515">
        <f>AC1515*'2022 EMP Fac Data Metro DC-NoVA'!$AT$29</f>
        <v>7.1113800000000013E-3</v>
      </c>
      <c r="AH1515">
        <f t="shared" si="139"/>
        <v>1.9483232876712332E-5</v>
      </c>
      <c r="AI1515">
        <f>AC1515*'2022 EMP Fac Data Metro DC-NoVA'!$AU$29</f>
        <v>7.9839813000000016E-3</v>
      </c>
      <c r="AJ1515">
        <f t="shared" si="140"/>
        <v>2.1873921369863016E-5</v>
      </c>
      <c r="AK1515" s="57" t="s">
        <v>1355</v>
      </c>
    </row>
    <row r="1516" spans="1:37" ht="43.2" x14ac:dyDescent="0.3">
      <c r="A1516" t="s">
        <v>356</v>
      </c>
      <c r="B1516">
        <v>2022</v>
      </c>
      <c r="C1516">
        <v>73370</v>
      </c>
      <c r="D1516">
        <v>15410111</v>
      </c>
      <c r="E1516" s="1" t="s">
        <v>550</v>
      </c>
      <c r="F1516" s="1" t="s">
        <v>41</v>
      </c>
      <c r="G1516" s="49">
        <v>107</v>
      </c>
      <c r="H1516" t="s">
        <v>551</v>
      </c>
      <c r="I1516">
        <v>5</v>
      </c>
      <c r="J1516">
        <v>5</v>
      </c>
      <c r="K1516" s="1" t="s">
        <v>579</v>
      </c>
      <c r="L1516">
        <v>12</v>
      </c>
      <c r="M1516">
        <v>12</v>
      </c>
      <c r="N1516">
        <v>7</v>
      </c>
      <c r="O1516">
        <v>24</v>
      </c>
      <c r="P1516">
        <v>292</v>
      </c>
      <c r="Q1516">
        <v>2</v>
      </c>
      <c r="R1516">
        <v>2</v>
      </c>
      <c r="S1516" s="1" t="s">
        <v>581</v>
      </c>
      <c r="T1516">
        <v>20100102</v>
      </c>
      <c r="U1516" s="53" t="s">
        <v>33</v>
      </c>
      <c r="V1516" s="53" t="s">
        <v>38</v>
      </c>
      <c r="W1516" s="53" t="s">
        <v>28</v>
      </c>
      <c r="X1516">
        <v>13</v>
      </c>
      <c r="Y1516">
        <v>62</v>
      </c>
      <c r="Z1516">
        <v>16</v>
      </c>
      <c r="AA1516">
        <v>9</v>
      </c>
      <c r="AB1516">
        <v>45.4</v>
      </c>
      <c r="AC1516" s="5">
        <v>5.7658000000000001E-2</v>
      </c>
      <c r="AD1516" t="s">
        <v>1202</v>
      </c>
      <c r="AE1516" s="5">
        <f t="shared" si="137"/>
        <v>1.0776190476190477</v>
      </c>
      <c r="AF1516" s="56">
        <f t="shared" si="138"/>
        <v>1.5796712328767124E-4</v>
      </c>
      <c r="AG1516">
        <f>AC1516*'2022 EMP Fac Data Metro DC-NoVA'!$AE$29</f>
        <v>7.0342760000000004E-2</v>
      </c>
      <c r="AH1516">
        <f t="shared" si="139"/>
        <v>1.9271989041095891E-4</v>
      </c>
      <c r="AI1516">
        <f>AC1516*'2022 EMP Fac Data Metro DC-NoVA'!$AF$29</f>
        <v>7.8974162599999995E-2</v>
      </c>
      <c r="AJ1516">
        <f t="shared" si="140"/>
        <v>2.1636756876712327E-4</v>
      </c>
      <c r="AK1516" s="57" t="s">
        <v>1355</v>
      </c>
    </row>
    <row r="1517" spans="1:37" ht="43.2" x14ac:dyDescent="0.3">
      <c r="A1517" t="s">
        <v>356</v>
      </c>
      <c r="B1517">
        <v>2022</v>
      </c>
      <c r="C1517">
        <v>73370</v>
      </c>
      <c r="D1517">
        <v>15410111</v>
      </c>
      <c r="E1517" s="1" t="s">
        <v>550</v>
      </c>
      <c r="F1517" s="1" t="s">
        <v>41</v>
      </c>
      <c r="G1517" s="49">
        <v>107</v>
      </c>
      <c r="H1517" t="s">
        <v>551</v>
      </c>
      <c r="I1517">
        <v>5</v>
      </c>
      <c r="J1517">
        <v>5</v>
      </c>
      <c r="K1517" s="1" t="s">
        <v>579</v>
      </c>
      <c r="L1517">
        <v>12</v>
      </c>
      <c r="M1517">
        <v>12</v>
      </c>
      <c r="N1517">
        <v>7</v>
      </c>
      <c r="O1517">
        <v>24</v>
      </c>
      <c r="P1517">
        <v>292</v>
      </c>
      <c r="Q1517">
        <v>2</v>
      </c>
      <c r="R1517">
        <v>2</v>
      </c>
      <c r="S1517" s="1" t="s">
        <v>581</v>
      </c>
      <c r="T1517">
        <v>20100102</v>
      </c>
      <c r="U1517" s="53" t="s">
        <v>33</v>
      </c>
      <c r="V1517" s="53" t="s">
        <v>38</v>
      </c>
      <c r="W1517" s="53" t="s">
        <v>29</v>
      </c>
      <c r="X1517">
        <v>13</v>
      </c>
      <c r="Y1517">
        <v>62</v>
      </c>
      <c r="Z1517">
        <v>16</v>
      </c>
      <c r="AA1517">
        <v>9</v>
      </c>
      <c r="AB1517">
        <v>45.4</v>
      </c>
      <c r="AC1517" s="5">
        <v>0.77929099999999996</v>
      </c>
      <c r="AD1517" t="s">
        <v>1202</v>
      </c>
      <c r="AE1517" s="5">
        <f t="shared" si="137"/>
        <v>1.0776190476190477</v>
      </c>
      <c r="AF1517" s="56">
        <f t="shared" si="138"/>
        <v>2.1350438356164381E-3</v>
      </c>
      <c r="AG1517">
        <f>AC1517*'2022 EMP Fac Data Metro DC-NoVA'!$AK$29</f>
        <v>0.95073501999999988</v>
      </c>
      <c r="AH1517">
        <f t="shared" si="139"/>
        <v>2.6047534794520545E-3</v>
      </c>
      <c r="AI1517">
        <f>AC1517*'2022 EMP Fac Data Metro DC-NoVA'!$AL$29</f>
        <v>1.0673948827000002</v>
      </c>
      <c r="AJ1517">
        <f t="shared" si="140"/>
        <v>2.9243695416438357E-3</v>
      </c>
      <c r="AK1517" s="57" t="s">
        <v>1355</v>
      </c>
    </row>
    <row r="1518" spans="1:37" ht="43.2" x14ac:dyDescent="0.3">
      <c r="A1518" t="s">
        <v>356</v>
      </c>
      <c r="B1518">
        <v>2022</v>
      </c>
      <c r="C1518">
        <v>73370</v>
      </c>
      <c r="D1518">
        <v>15410111</v>
      </c>
      <c r="E1518" s="1" t="s">
        <v>550</v>
      </c>
      <c r="F1518" s="1" t="s">
        <v>41</v>
      </c>
      <c r="G1518" s="49">
        <v>107</v>
      </c>
      <c r="H1518" t="s">
        <v>551</v>
      </c>
      <c r="I1518">
        <v>5</v>
      </c>
      <c r="J1518">
        <v>5</v>
      </c>
      <c r="K1518" s="1" t="s">
        <v>579</v>
      </c>
      <c r="L1518">
        <v>12</v>
      </c>
      <c r="M1518">
        <v>12</v>
      </c>
      <c r="N1518">
        <v>7</v>
      </c>
      <c r="O1518">
        <v>24</v>
      </c>
      <c r="P1518">
        <v>292</v>
      </c>
      <c r="Q1518">
        <v>2</v>
      </c>
      <c r="R1518">
        <v>2</v>
      </c>
      <c r="S1518" s="1" t="s">
        <v>581</v>
      </c>
      <c r="T1518">
        <v>20100102</v>
      </c>
      <c r="U1518" s="53" t="s">
        <v>33</v>
      </c>
      <c r="V1518" s="53" t="s">
        <v>38</v>
      </c>
      <c r="W1518" s="53" t="s">
        <v>30</v>
      </c>
      <c r="X1518">
        <v>13</v>
      </c>
      <c r="Y1518">
        <v>62</v>
      </c>
      <c r="Z1518">
        <v>16</v>
      </c>
      <c r="AA1518">
        <v>9</v>
      </c>
      <c r="AB1518">
        <v>45.4</v>
      </c>
      <c r="AC1518" s="5">
        <v>5.4479999999999997E-3</v>
      </c>
      <c r="AD1518" t="s">
        <v>1202</v>
      </c>
      <c r="AE1518" s="5">
        <f t="shared" si="137"/>
        <v>1.0776190476190477</v>
      </c>
      <c r="AF1518" s="56">
        <f t="shared" si="138"/>
        <v>1.4926027397260273E-5</v>
      </c>
      <c r="AG1518">
        <f>AC1518*'2022 EMP Fac Data Metro DC-NoVA'!$AN$29</f>
        <v>6.6465599999999993E-3</v>
      </c>
      <c r="AH1518">
        <f t="shared" si="139"/>
        <v>1.820975342465753E-5</v>
      </c>
      <c r="AI1518">
        <f>AC1518*'2022 EMP Fac Data Metro DC-NoVA'!$AO$29</f>
        <v>7.4621255999999872E-3</v>
      </c>
      <c r="AJ1518">
        <f t="shared" si="140"/>
        <v>2.0444179726027361E-5</v>
      </c>
      <c r="AK1518" s="57" t="s">
        <v>1355</v>
      </c>
    </row>
    <row r="1519" spans="1:37" ht="43.2" x14ac:dyDescent="0.3">
      <c r="A1519" t="s">
        <v>356</v>
      </c>
      <c r="B1519">
        <v>2022</v>
      </c>
      <c r="C1519">
        <v>73370</v>
      </c>
      <c r="D1519">
        <v>15410111</v>
      </c>
      <c r="E1519" s="1" t="s">
        <v>550</v>
      </c>
      <c r="F1519" s="1" t="s">
        <v>41</v>
      </c>
      <c r="G1519" s="49">
        <v>107</v>
      </c>
      <c r="H1519" t="s">
        <v>551</v>
      </c>
      <c r="I1519">
        <v>5</v>
      </c>
      <c r="J1519">
        <v>5</v>
      </c>
      <c r="K1519" s="1" t="s">
        <v>579</v>
      </c>
      <c r="L1519">
        <v>12</v>
      </c>
      <c r="M1519">
        <v>12</v>
      </c>
      <c r="N1519">
        <v>7</v>
      </c>
      <c r="O1519">
        <v>24</v>
      </c>
      <c r="P1519">
        <v>292</v>
      </c>
      <c r="Q1519">
        <v>2</v>
      </c>
      <c r="R1519">
        <v>2</v>
      </c>
      <c r="S1519" s="1" t="s">
        <v>581</v>
      </c>
      <c r="T1519">
        <v>20100102</v>
      </c>
      <c r="U1519" s="53" t="s">
        <v>33</v>
      </c>
      <c r="V1519" s="53" t="s">
        <v>38</v>
      </c>
      <c r="W1519" s="53" t="s">
        <v>31</v>
      </c>
      <c r="X1519">
        <v>13</v>
      </c>
      <c r="Y1519">
        <v>62</v>
      </c>
      <c r="Z1519">
        <v>16</v>
      </c>
      <c r="AA1519">
        <v>9</v>
      </c>
      <c r="AB1519">
        <v>45.4</v>
      </c>
      <c r="AC1519" s="5">
        <v>9.0799999999999995E-4</v>
      </c>
      <c r="AD1519" t="s">
        <v>1202</v>
      </c>
      <c r="AE1519" s="5">
        <f t="shared" si="137"/>
        <v>1.0776190476190477</v>
      </c>
      <c r="AF1519" s="56">
        <f t="shared" si="138"/>
        <v>2.4876712328767123E-6</v>
      </c>
      <c r="AG1519">
        <f>AC1519*'2022 EMP Fac Data Metro DC-NoVA'!$AQ$29</f>
        <v>1.1077599999999956E-3</v>
      </c>
      <c r="AH1519">
        <f t="shared" si="139"/>
        <v>3.034958904109577E-6</v>
      </c>
      <c r="AI1519">
        <f>AC1519*'2022 EMP Fac Data Metro DC-NoVA'!$AR$29</f>
        <v>1.2436875999999901E-3</v>
      </c>
      <c r="AJ1519">
        <f t="shared" si="140"/>
        <v>3.407363287671206E-6</v>
      </c>
      <c r="AK1519" s="57" t="s">
        <v>1355</v>
      </c>
    </row>
    <row r="1520" spans="1:37" ht="43.2" x14ac:dyDescent="0.3">
      <c r="A1520" t="s">
        <v>356</v>
      </c>
      <c r="B1520">
        <v>2022</v>
      </c>
      <c r="C1520">
        <v>73370</v>
      </c>
      <c r="D1520">
        <v>15410111</v>
      </c>
      <c r="E1520" s="1" t="s">
        <v>550</v>
      </c>
      <c r="F1520" s="1" t="s">
        <v>41</v>
      </c>
      <c r="G1520" s="49">
        <v>107</v>
      </c>
      <c r="H1520" t="s">
        <v>551</v>
      </c>
      <c r="I1520">
        <v>5</v>
      </c>
      <c r="J1520">
        <v>5</v>
      </c>
      <c r="K1520" s="1" t="s">
        <v>579</v>
      </c>
      <c r="L1520">
        <v>12</v>
      </c>
      <c r="M1520">
        <v>12</v>
      </c>
      <c r="N1520">
        <v>7</v>
      </c>
      <c r="O1520">
        <v>24</v>
      </c>
      <c r="P1520">
        <v>292</v>
      </c>
      <c r="Q1520">
        <v>2</v>
      </c>
      <c r="R1520">
        <v>2</v>
      </c>
      <c r="S1520" s="1" t="s">
        <v>581</v>
      </c>
      <c r="T1520">
        <v>20100102</v>
      </c>
      <c r="U1520" s="53" t="s">
        <v>33</v>
      </c>
      <c r="V1520" s="53" t="s">
        <v>38</v>
      </c>
      <c r="W1520" s="53" t="s">
        <v>32</v>
      </c>
      <c r="X1520">
        <v>13</v>
      </c>
      <c r="Y1520">
        <v>62</v>
      </c>
      <c r="Z1520">
        <v>16</v>
      </c>
      <c r="AA1520">
        <v>9</v>
      </c>
      <c r="AB1520">
        <v>45.4</v>
      </c>
      <c r="AC1520" s="5">
        <v>1.9748999999999999E-2</v>
      </c>
      <c r="AD1520" t="s">
        <v>1202</v>
      </c>
      <c r="AE1520" s="5">
        <f t="shared" si="137"/>
        <v>1.0776190476190477</v>
      </c>
      <c r="AF1520" s="56">
        <f t="shared" si="138"/>
        <v>5.410684931506849E-5</v>
      </c>
      <c r="AG1520">
        <f>AC1520*'2022 EMP Fac Data Metro DC-NoVA'!$AT$29</f>
        <v>2.4093780000000002E-2</v>
      </c>
      <c r="AH1520">
        <f t="shared" si="139"/>
        <v>6.6010356164383562E-5</v>
      </c>
      <c r="AI1520">
        <f>AC1520*'2022 EMP Fac Data Metro DC-NoVA'!$AU$29</f>
        <v>2.7050205300000001E-2</v>
      </c>
      <c r="AJ1520">
        <f t="shared" si="140"/>
        <v>7.411015150684931E-5</v>
      </c>
      <c r="AK1520" s="57" t="s">
        <v>1355</v>
      </c>
    </row>
    <row r="1521" spans="1:37" ht="43.2" x14ac:dyDescent="0.3">
      <c r="A1521" t="s">
        <v>356</v>
      </c>
      <c r="B1521">
        <v>2022</v>
      </c>
      <c r="C1521">
        <v>73370</v>
      </c>
      <c r="D1521">
        <v>15410111</v>
      </c>
      <c r="E1521" s="1" t="s">
        <v>550</v>
      </c>
      <c r="F1521" s="1" t="s">
        <v>41</v>
      </c>
      <c r="G1521" s="49">
        <v>107</v>
      </c>
      <c r="H1521" t="s">
        <v>551</v>
      </c>
      <c r="I1521">
        <v>5</v>
      </c>
      <c r="J1521">
        <v>5</v>
      </c>
      <c r="K1521" s="1" t="s">
        <v>582</v>
      </c>
      <c r="L1521">
        <v>13</v>
      </c>
      <c r="M1521">
        <v>13</v>
      </c>
      <c r="N1521">
        <v>7</v>
      </c>
      <c r="O1521">
        <v>24</v>
      </c>
      <c r="P1521">
        <v>176</v>
      </c>
      <c r="Q1521">
        <v>1</v>
      </c>
      <c r="R1521">
        <v>1</v>
      </c>
      <c r="S1521" s="1" t="s">
        <v>584</v>
      </c>
      <c r="T1521">
        <v>20100102</v>
      </c>
      <c r="U1521" s="53" t="s">
        <v>33</v>
      </c>
      <c r="V1521" s="53" t="s">
        <v>38</v>
      </c>
      <c r="W1521" s="53" t="s">
        <v>28</v>
      </c>
      <c r="X1521">
        <v>26</v>
      </c>
      <c r="Y1521">
        <v>62</v>
      </c>
      <c r="Z1521">
        <v>7</v>
      </c>
      <c r="AA1521">
        <v>5</v>
      </c>
      <c r="AB1521">
        <v>37.9</v>
      </c>
      <c r="AC1521" s="5">
        <v>4.8133000000000002E-2</v>
      </c>
      <c r="AD1521" t="s">
        <v>1202</v>
      </c>
      <c r="AE1521" s="5">
        <f t="shared" si="137"/>
        <v>0.6495238095238095</v>
      </c>
      <c r="AF1521" s="56">
        <f t="shared" si="138"/>
        <v>1.3187123287671234E-4</v>
      </c>
      <c r="AG1521">
        <f>AC1521*'2022 EMP Fac Data Metro DC-NoVA'!$AE$29</f>
        <v>5.8722259999999998E-2</v>
      </c>
      <c r="AH1521">
        <f t="shared" si="139"/>
        <v>1.6088290410958903E-4</v>
      </c>
      <c r="AI1521">
        <f>AC1521*'2022 EMP Fac Data Metro DC-NoVA'!$AF$29</f>
        <v>6.5927770100000005E-2</v>
      </c>
      <c r="AJ1521">
        <f t="shared" si="140"/>
        <v>1.806240276712329E-4</v>
      </c>
      <c r="AK1521" s="57" t="s">
        <v>1355</v>
      </c>
    </row>
    <row r="1522" spans="1:37" ht="43.2" x14ac:dyDescent="0.3">
      <c r="A1522" t="s">
        <v>356</v>
      </c>
      <c r="B1522">
        <v>2022</v>
      </c>
      <c r="C1522">
        <v>73370</v>
      </c>
      <c r="D1522">
        <v>15410111</v>
      </c>
      <c r="E1522" s="1" t="s">
        <v>550</v>
      </c>
      <c r="F1522" s="1" t="s">
        <v>41</v>
      </c>
      <c r="G1522" s="49">
        <v>107</v>
      </c>
      <c r="H1522" t="s">
        <v>551</v>
      </c>
      <c r="I1522">
        <v>5</v>
      </c>
      <c r="J1522">
        <v>5</v>
      </c>
      <c r="K1522" s="1" t="s">
        <v>582</v>
      </c>
      <c r="L1522">
        <v>13</v>
      </c>
      <c r="M1522">
        <v>13</v>
      </c>
      <c r="N1522">
        <v>7</v>
      </c>
      <c r="O1522">
        <v>24</v>
      </c>
      <c r="P1522">
        <v>176</v>
      </c>
      <c r="Q1522">
        <v>1</v>
      </c>
      <c r="R1522">
        <v>1</v>
      </c>
      <c r="S1522" s="1" t="s">
        <v>584</v>
      </c>
      <c r="T1522">
        <v>20100102</v>
      </c>
      <c r="U1522" s="53" t="s">
        <v>33</v>
      </c>
      <c r="V1522" s="53" t="s">
        <v>38</v>
      </c>
      <c r="W1522" s="53" t="s">
        <v>29</v>
      </c>
      <c r="X1522">
        <v>26</v>
      </c>
      <c r="Y1522">
        <v>62</v>
      </c>
      <c r="Z1522">
        <v>7</v>
      </c>
      <c r="AA1522">
        <v>5</v>
      </c>
      <c r="AB1522">
        <v>37.9</v>
      </c>
      <c r="AC1522" s="5">
        <v>6.4998500000000001E-2</v>
      </c>
      <c r="AD1522" t="s">
        <v>1202</v>
      </c>
      <c r="AE1522" s="5">
        <f t="shared" si="137"/>
        <v>0.6495238095238095</v>
      </c>
      <c r="AF1522" s="56">
        <f t="shared" si="138"/>
        <v>1.7807808219178083E-4</v>
      </c>
      <c r="AG1522">
        <f>AC1522*'2022 EMP Fac Data Metro DC-NoVA'!$AK$29</f>
        <v>7.9298170000000001E-2</v>
      </c>
      <c r="AH1522">
        <f t="shared" si="139"/>
        <v>2.1725526027397261E-4</v>
      </c>
      <c r="AI1522">
        <f>AC1522*'2022 EMP Fac Data Metro DC-NoVA'!$AL$29</f>
        <v>8.9028445450000007E-2</v>
      </c>
      <c r="AJ1522">
        <f t="shared" si="140"/>
        <v>2.4391354917808219E-4</v>
      </c>
      <c r="AK1522" s="57" t="s">
        <v>1355</v>
      </c>
    </row>
    <row r="1523" spans="1:37" ht="43.2" x14ac:dyDescent="0.3">
      <c r="A1523" t="s">
        <v>356</v>
      </c>
      <c r="B1523">
        <v>2022</v>
      </c>
      <c r="C1523">
        <v>73370</v>
      </c>
      <c r="D1523">
        <v>15410111</v>
      </c>
      <c r="E1523" s="1" t="s">
        <v>550</v>
      </c>
      <c r="F1523" s="1" t="s">
        <v>41</v>
      </c>
      <c r="G1523" s="49">
        <v>107</v>
      </c>
      <c r="H1523" t="s">
        <v>551</v>
      </c>
      <c r="I1523">
        <v>5</v>
      </c>
      <c r="J1523">
        <v>5</v>
      </c>
      <c r="K1523" s="1" t="s">
        <v>582</v>
      </c>
      <c r="L1523">
        <v>13</v>
      </c>
      <c r="M1523">
        <v>13</v>
      </c>
      <c r="N1523">
        <v>7</v>
      </c>
      <c r="O1523">
        <v>24</v>
      </c>
      <c r="P1523">
        <v>176</v>
      </c>
      <c r="Q1523">
        <v>1</v>
      </c>
      <c r="R1523">
        <v>1</v>
      </c>
      <c r="S1523" s="1" t="s">
        <v>584</v>
      </c>
      <c r="T1523">
        <v>20100102</v>
      </c>
      <c r="U1523" s="53" t="s">
        <v>33</v>
      </c>
      <c r="V1523" s="53" t="s">
        <v>38</v>
      </c>
      <c r="W1523" s="53" t="s">
        <v>30</v>
      </c>
      <c r="X1523">
        <v>26</v>
      </c>
      <c r="Y1523">
        <v>62</v>
      </c>
      <c r="Z1523">
        <v>7</v>
      </c>
      <c r="AA1523">
        <v>5</v>
      </c>
      <c r="AB1523">
        <v>37.9</v>
      </c>
      <c r="AC1523" s="5">
        <v>4.548E-3</v>
      </c>
      <c r="AD1523" t="s">
        <v>1202</v>
      </c>
      <c r="AE1523" s="5">
        <f t="shared" si="137"/>
        <v>0.6495238095238095</v>
      </c>
      <c r="AF1523" s="56">
        <f t="shared" si="138"/>
        <v>1.246027397260274E-5</v>
      </c>
      <c r="AG1523">
        <f>AC1523*'2022 EMP Fac Data Metro DC-NoVA'!$AN$29</f>
        <v>5.5485600000000001E-3</v>
      </c>
      <c r="AH1523">
        <f t="shared" si="139"/>
        <v>1.5201534246575343E-5</v>
      </c>
      <c r="AI1523">
        <f>AC1523*'2022 EMP Fac Data Metro DC-NoVA'!$AO$29</f>
        <v>6.2293955999999893E-3</v>
      </c>
      <c r="AJ1523">
        <f t="shared" si="140"/>
        <v>1.7066837260273945E-5</v>
      </c>
      <c r="AK1523" s="57" t="s">
        <v>1355</v>
      </c>
    </row>
    <row r="1524" spans="1:37" ht="43.2" x14ac:dyDescent="0.3">
      <c r="A1524" t="s">
        <v>356</v>
      </c>
      <c r="B1524">
        <v>2022</v>
      </c>
      <c r="C1524">
        <v>73370</v>
      </c>
      <c r="D1524">
        <v>15410111</v>
      </c>
      <c r="E1524" s="1" t="s">
        <v>550</v>
      </c>
      <c r="F1524" s="1" t="s">
        <v>41</v>
      </c>
      <c r="G1524" s="49">
        <v>107</v>
      </c>
      <c r="H1524" t="s">
        <v>551</v>
      </c>
      <c r="I1524">
        <v>5</v>
      </c>
      <c r="J1524">
        <v>5</v>
      </c>
      <c r="K1524" s="1" t="s">
        <v>582</v>
      </c>
      <c r="L1524">
        <v>13</v>
      </c>
      <c r="M1524">
        <v>13</v>
      </c>
      <c r="N1524">
        <v>7</v>
      </c>
      <c r="O1524">
        <v>24</v>
      </c>
      <c r="P1524">
        <v>176</v>
      </c>
      <c r="Q1524">
        <v>1</v>
      </c>
      <c r="R1524">
        <v>1</v>
      </c>
      <c r="S1524" s="1" t="s">
        <v>584</v>
      </c>
      <c r="T1524">
        <v>20100102</v>
      </c>
      <c r="U1524" s="53" t="s">
        <v>33</v>
      </c>
      <c r="V1524" s="53" t="s">
        <v>38</v>
      </c>
      <c r="W1524" s="53" t="s">
        <v>31</v>
      </c>
      <c r="X1524">
        <v>26</v>
      </c>
      <c r="Y1524">
        <v>62</v>
      </c>
      <c r="Z1524">
        <v>7</v>
      </c>
      <c r="AA1524">
        <v>5</v>
      </c>
      <c r="AB1524">
        <v>37.9</v>
      </c>
      <c r="AC1524" s="5">
        <v>7.5799999999999999E-4</v>
      </c>
      <c r="AD1524" t="s">
        <v>1202</v>
      </c>
      <c r="AE1524" s="5">
        <f t="shared" si="137"/>
        <v>0.6495238095238095</v>
      </c>
      <c r="AF1524" s="56">
        <f t="shared" si="138"/>
        <v>2.0767123287671232E-6</v>
      </c>
      <c r="AG1524">
        <f>AC1524*'2022 EMP Fac Data Metro DC-NoVA'!$AQ$29</f>
        <v>9.2475999999999648E-4</v>
      </c>
      <c r="AH1524">
        <f t="shared" si="139"/>
        <v>2.5335890410958809E-6</v>
      </c>
      <c r="AI1524">
        <f>AC1524*'2022 EMP Fac Data Metro DC-NoVA'!$AR$29</f>
        <v>1.0382325999999916E-3</v>
      </c>
      <c r="AJ1524">
        <f t="shared" si="140"/>
        <v>2.8444728767123055E-6</v>
      </c>
      <c r="AK1524" s="57" t="s">
        <v>1355</v>
      </c>
    </row>
    <row r="1525" spans="1:37" ht="43.2" x14ac:dyDescent="0.3">
      <c r="A1525" t="s">
        <v>356</v>
      </c>
      <c r="B1525">
        <v>2022</v>
      </c>
      <c r="C1525">
        <v>73370</v>
      </c>
      <c r="D1525">
        <v>15410111</v>
      </c>
      <c r="E1525" s="1" t="s">
        <v>550</v>
      </c>
      <c r="F1525" s="1" t="s">
        <v>41</v>
      </c>
      <c r="G1525" s="49">
        <v>107</v>
      </c>
      <c r="H1525" t="s">
        <v>551</v>
      </c>
      <c r="I1525">
        <v>5</v>
      </c>
      <c r="J1525">
        <v>5</v>
      </c>
      <c r="K1525" s="1" t="s">
        <v>582</v>
      </c>
      <c r="L1525">
        <v>13</v>
      </c>
      <c r="M1525">
        <v>13</v>
      </c>
      <c r="N1525">
        <v>7</v>
      </c>
      <c r="O1525">
        <v>24</v>
      </c>
      <c r="P1525">
        <v>176</v>
      </c>
      <c r="Q1525">
        <v>1</v>
      </c>
      <c r="R1525">
        <v>1</v>
      </c>
      <c r="S1525" s="1" t="s">
        <v>584</v>
      </c>
      <c r="T1525">
        <v>20100102</v>
      </c>
      <c r="U1525" s="53" t="s">
        <v>33</v>
      </c>
      <c r="V1525" s="53" t="s">
        <v>38</v>
      </c>
      <c r="W1525" s="53" t="s">
        <v>32</v>
      </c>
      <c r="X1525">
        <v>26</v>
      </c>
      <c r="Y1525">
        <v>62</v>
      </c>
      <c r="Z1525">
        <v>7</v>
      </c>
      <c r="AA1525">
        <v>5</v>
      </c>
      <c r="AB1525">
        <v>37.9</v>
      </c>
      <c r="AC1525" s="5">
        <v>1.6486500000000001E-2</v>
      </c>
      <c r="AD1525" t="s">
        <v>1202</v>
      </c>
      <c r="AE1525" s="5">
        <f t="shared" si="137"/>
        <v>0.6495238095238095</v>
      </c>
      <c r="AF1525" s="56">
        <f t="shared" si="138"/>
        <v>4.5168493150684932E-5</v>
      </c>
      <c r="AG1525">
        <f>AC1525*'2022 EMP Fac Data Metro DC-NoVA'!$AT$29</f>
        <v>2.0113530000000004E-2</v>
      </c>
      <c r="AH1525">
        <f t="shared" si="139"/>
        <v>5.5105561643835628E-5</v>
      </c>
      <c r="AI1525">
        <f>AC1525*'2022 EMP Fac Data Metro DC-NoVA'!$AU$29</f>
        <v>2.2581559050000005E-2</v>
      </c>
      <c r="AJ1525">
        <f t="shared" si="140"/>
        <v>6.1867285068493166E-5</v>
      </c>
      <c r="AK1525" s="57" t="s">
        <v>1355</v>
      </c>
    </row>
    <row r="1526" spans="1:37" ht="43.2" x14ac:dyDescent="0.3">
      <c r="A1526" t="s">
        <v>356</v>
      </c>
      <c r="B1526">
        <v>2022</v>
      </c>
      <c r="C1526">
        <v>73370</v>
      </c>
      <c r="D1526">
        <v>15410111</v>
      </c>
      <c r="E1526" s="1" t="s">
        <v>550</v>
      </c>
      <c r="F1526" s="1" t="s">
        <v>41</v>
      </c>
      <c r="G1526" s="49">
        <v>107</v>
      </c>
      <c r="H1526" t="s">
        <v>551</v>
      </c>
      <c r="I1526">
        <v>5</v>
      </c>
      <c r="J1526">
        <v>5</v>
      </c>
      <c r="K1526" s="1" t="s">
        <v>582</v>
      </c>
      <c r="L1526">
        <v>13</v>
      </c>
      <c r="M1526">
        <v>13</v>
      </c>
      <c r="N1526">
        <v>7</v>
      </c>
      <c r="O1526">
        <v>24</v>
      </c>
      <c r="P1526">
        <v>176</v>
      </c>
      <c r="Q1526">
        <v>2</v>
      </c>
      <c r="R1526">
        <v>2</v>
      </c>
      <c r="S1526" s="1" t="s">
        <v>583</v>
      </c>
      <c r="T1526">
        <v>20100102</v>
      </c>
      <c r="U1526" s="53" t="s">
        <v>33</v>
      </c>
      <c r="V1526" s="53" t="s">
        <v>38</v>
      </c>
      <c r="W1526" s="53" t="s">
        <v>28</v>
      </c>
      <c r="X1526">
        <v>50</v>
      </c>
      <c r="Y1526">
        <v>24</v>
      </c>
      <c r="Z1526">
        <v>16</v>
      </c>
      <c r="AA1526">
        <v>10</v>
      </c>
      <c r="AB1526">
        <v>46.6</v>
      </c>
      <c r="AC1526" s="5">
        <v>5.9181999999999998E-2</v>
      </c>
      <c r="AD1526" t="s">
        <v>1202</v>
      </c>
      <c r="AE1526" s="5">
        <f t="shared" si="137"/>
        <v>0.25142857142857145</v>
      </c>
      <c r="AF1526" s="56">
        <f t="shared" si="138"/>
        <v>1.6214246575342465E-4</v>
      </c>
      <c r="AG1526">
        <f>AC1526*'2022 EMP Fac Data Metro DC-NoVA'!$AE$29</f>
        <v>7.2202039999999995E-2</v>
      </c>
      <c r="AH1526">
        <f t="shared" si="139"/>
        <v>1.9781380821917805E-4</v>
      </c>
      <c r="AI1526">
        <f>AC1526*'2022 EMP Fac Data Metro DC-NoVA'!$AF$29</f>
        <v>8.1061585399999997E-2</v>
      </c>
      <c r="AJ1526">
        <f t="shared" si="140"/>
        <v>2.2208653534246573E-4</v>
      </c>
      <c r="AK1526" s="57" t="s">
        <v>1355</v>
      </c>
    </row>
    <row r="1527" spans="1:37" ht="43.2" x14ac:dyDescent="0.3">
      <c r="A1527" t="s">
        <v>356</v>
      </c>
      <c r="B1527">
        <v>2022</v>
      </c>
      <c r="C1527">
        <v>73370</v>
      </c>
      <c r="D1527">
        <v>15410111</v>
      </c>
      <c r="E1527" s="1" t="s">
        <v>550</v>
      </c>
      <c r="F1527" s="1" t="s">
        <v>41</v>
      </c>
      <c r="G1527" s="49">
        <v>107</v>
      </c>
      <c r="H1527" t="s">
        <v>551</v>
      </c>
      <c r="I1527">
        <v>5</v>
      </c>
      <c r="J1527">
        <v>5</v>
      </c>
      <c r="K1527" s="1" t="s">
        <v>582</v>
      </c>
      <c r="L1527">
        <v>13</v>
      </c>
      <c r="M1527">
        <v>13</v>
      </c>
      <c r="N1527">
        <v>7</v>
      </c>
      <c r="O1527">
        <v>24</v>
      </c>
      <c r="P1527">
        <v>176</v>
      </c>
      <c r="Q1527">
        <v>2</v>
      </c>
      <c r="R1527">
        <v>2</v>
      </c>
      <c r="S1527" s="1" t="s">
        <v>583</v>
      </c>
      <c r="T1527">
        <v>20100102</v>
      </c>
      <c r="U1527" s="53" t="s">
        <v>33</v>
      </c>
      <c r="V1527" s="53" t="s">
        <v>38</v>
      </c>
      <c r="W1527" s="53" t="s">
        <v>29</v>
      </c>
      <c r="X1527">
        <v>50</v>
      </c>
      <c r="Y1527">
        <v>24</v>
      </c>
      <c r="Z1527">
        <v>16</v>
      </c>
      <c r="AA1527">
        <v>10</v>
      </c>
      <c r="AB1527">
        <v>46.6</v>
      </c>
      <c r="AC1527" s="5">
        <v>0.79988899999999996</v>
      </c>
      <c r="AD1527" t="s">
        <v>1202</v>
      </c>
      <c r="AE1527" s="5">
        <f t="shared" si="137"/>
        <v>0.25142857142857145</v>
      </c>
      <c r="AF1527" s="56">
        <f t="shared" si="138"/>
        <v>2.1914767123287671E-3</v>
      </c>
      <c r="AG1527">
        <f>AC1527*'2022 EMP Fac Data Metro DC-NoVA'!$AK$29</f>
        <v>0.97586457999999998</v>
      </c>
      <c r="AH1527">
        <f t="shared" si="139"/>
        <v>2.6736015890410957E-3</v>
      </c>
      <c r="AI1527">
        <f>AC1527*'2022 EMP Fac Data Metro DC-NoVA'!$AL$29</f>
        <v>1.0956079633</v>
      </c>
      <c r="AJ1527">
        <f t="shared" si="140"/>
        <v>3.0016656528767125E-3</v>
      </c>
      <c r="AK1527" s="57" t="s">
        <v>1355</v>
      </c>
    </row>
    <row r="1528" spans="1:37" ht="43.2" x14ac:dyDescent="0.3">
      <c r="A1528" t="s">
        <v>356</v>
      </c>
      <c r="B1528">
        <v>2022</v>
      </c>
      <c r="C1528">
        <v>73370</v>
      </c>
      <c r="D1528">
        <v>15410111</v>
      </c>
      <c r="E1528" s="1" t="s">
        <v>550</v>
      </c>
      <c r="F1528" s="1" t="s">
        <v>41</v>
      </c>
      <c r="G1528" s="49">
        <v>107</v>
      </c>
      <c r="H1528" t="s">
        <v>551</v>
      </c>
      <c r="I1528">
        <v>5</v>
      </c>
      <c r="J1528">
        <v>5</v>
      </c>
      <c r="K1528" s="1" t="s">
        <v>582</v>
      </c>
      <c r="L1528">
        <v>13</v>
      </c>
      <c r="M1528">
        <v>13</v>
      </c>
      <c r="N1528">
        <v>7</v>
      </c>
      <c r="O1528">
        <v>24</v>
      </c>
      <c r="P1528">
        <v>176</v>
      </c>
      <c r="Q1528">
        <v>2</v>
      </c>
      <c r="R1528">
        <v>2</v>
      </c>
      <c r="S1528" s="1" t="s">
        <v>583</v>
      </c>
      <c r="T1528">
        <v>20100102</v>
      </c>
      <c r="U1528" s="53" t="s">
        <v>33</v>
      </c>
      <c r="V1528" s="53" t="s">
        <v>38</v>
      </c>
      <c r="W1528" s="53" t="s">
        <v>30</v>
      </c>
      <c r="X1528">
        <v>50</v>
      </c>
      <c r="Y1528">
        <v>24</v>
      </c>
      <c r="Z1528">
        <v>16</v>
      </c>
      <c r="AA1528">
        <v>10</v>
      </c>
      <c r="AB1528">
        <v>46.6</v>
      </c>
      <c r="AC1528" s="5">
        <v>5.5919999999999997E-3</v>
      </c>
      <c r="AD1528" t="s">
        <v>1202</v>
      </c>
      <c r="AE1528" s="5">
        <f t="shared" si="137"/>
        <v>0.25142857142857145</v>
      </c>
      <c r="AF1528" s="56">
        <f t="shared" si="138"/>
        <v>1.5320547945205477E-5</v>
      </c>
      <c r="AG1528">
        <f>AC1528*'2022 EMP Fac Data Metro DC-NoVA'!$AN$29</f>
        <v>6.8222399999999994E-3</v>
      </c>
      <c r="AH1528">
        <f t="shared" si="139"/>
        <v>1.8691068493150683E-5</v>
      </c>
      <c r="AI1528">
        <f>AC1528*'2022 EMP Fac Data Metro DC-NoVA'!$AO$29</f>
        <v>7.6593623999999865E-3</v>
      </c>
      <c r="AJ1528">
        <f t="shared" si="140"/>
        <v>2.0984554520547906E-5</v>
      </c>
      <c r="AK1528" s="57" t="s">
        <v>1355</v>
      </c>
    </row>
    <row r="1529" spans="1:37" ht="43.2" x14ac:dyDescent="0.3">
      <c r="A1529" t="s">
        <v>356</v>
      </c>
      <c r="B1529">
        <v>2022</v>
      </c>
      <c r="C1529">
        <v>73370</v>
      </c>
      <c r="D1529">
        <v>15410111</v>
      </c>
      <c r="E1529" s="1" t="s">
        <v>550</v>
      </c>
      <c r="F1529" s="1" t="s">
        <v>41</v>
      </c>
      <c r="G1529" s="49">
        <v>107</v>
      </c>
      <c r="H1529" t="s">
        <v>551</v>
      </c>
      <c r="I1529">
        <v>5</v>
      </c>
      <c r="J1529">
        <v>5</v>
      </c>
      <c r="K1529" s="1" t="s">
        <v>582</v>
      </c>
      <c r="L1529">
        <v>13</v>
      </c>
      <c r="M1529">
        <v>13</v>
      </c>
      <c r="N1529">
        <v>7</v>
      </c>
      <c r="O1529">
        <v>24</v>
      </c>
      <c r="P1529">
        <v>176</v>
      </c>
      <c r="Q1529">
        <v>2</v>
      </c>
      <c r="R1529">
        <v>2</v>
      </c>
      <c r="S1529" s="1" t="s">
        <v>583</v>
      </c>
      <c r="T1529">
        <v>20100102</v>
      </c>
      <c r="U1529" s="53" t="s">
        <v>33</v>
      </c>
      <c r="V1529" s="53" t="s">
        <v>38</v>
      </c>
      <c r="W1529" s="53" t="s">
        <v>31</v>
      </c>
      <c r="X1529">
        <v>50</v>
      </c>
      <c r="Y1529">
        <v>24</v>
      </c>
      <c r="Z1529">
        <v>16</v>
      </c>
      <c r="AA1529">
        <v>10</v>
      </c>
      <c r="AB1529">
        <v>46.6</v>
      </c>
      <c r="AC1529" s="5">
        <v>9.3199999999999999E-4</v>
      </c>
      <c r="AD1529" t="s">
        <v>1202</v>
      </c>
      <c r="AE1529" s="5">
        <f t="shared" si="137"/>
        <v>0.25142857142857145</v>
      </c>
      <c r="AF1529" s="56">
        <f t="shared" si="138"/>
        <v>2.5534246575342465E-6</v>
      </c>
      <c r="AG1529">
        <f>AC1529*'2022 EMP Fac Data Metro DC-NoVA'!$AQ$29</f>
        <v>1.1370399999999956E-3</v>
      </c>
      <c r="AH1529">
        <f t="shared" si="139"/>
        <v>3.1151780821917684E-6</v>
      </c>
      <c r="AI1529">
        <f>AC1529*'2022 EMP Fac Data Metro DC-NoVA'!$AR$29</f>
        <v>1.2765603999999899E-3</v>
      </c>
      <c r="AJ1529">
        <f t="shared" si="140"/>
        <v>3.4974257534246298E-6</v>
      </c>
      <c r="AK1529" s="57" t="s">
        <v>1355</v>
      </c>
    </row>
    <row r="1530" spans="1:37" ht="43.2" x14ac:dyDescent="0.3">
      <c r="A1530" t="s">
        <v>356</v>
      </c>
      <c r="B1530">
        <v>2022</v>
      </c>
      <c r="C1530">
        <v>73370</v>
      </c>
      <c r="D1530">
        <v>15410111</v>
      </c>
      <c r="E1530" s="1" t="s">
        <v>550</v>
      </c>
      <c r="F1530" s="1" t="s">
        <v>41</v>
      </c>
      <c r="G1530" s="49">
        <v>107</v>
      </c>
      <c r="H1530" t="s">
        <v>551</v>
      </c>
      <c r="I1530">
        <v>5</v>
      </c>
      <c r="J1530">
        <v>5</v>
      </c>
      <c r="K1530" s="1" t="s">
        <v>582</v>
      </c>
      <c r="L1530">
        <v>13</v>
      </c>
      <c r="M1530">
        <v>13</v>
      </c>
      <c r="N1530">
        <v>7</v>
      </c>
      <c r="O1530">
        <v>24</v>
      </c>
      <c r="P1530">
        <v>176</v>
      </c>
      <c r="Q1530">
        <v>2</v>
      </c>
      <c r="R1530">
        <v>2</v>
      </c>
      <c r="S1530" s="1" t="s">
        <v>583</v>
      </c>
      <c r="T1530">
        <v>20100102</v>
      </c>
      <c r="U1530" s="53" t="s">
        <v>33</v>
      </c>
      <c r="V1530" s="53" t="s">
        <v>38</v>
      </c>
      <c r="W1530" s="53" t="s">
        <v>32</v>
      </c>
      <c r="X1530">
        <v>50</v>
      </c>
      <c r="Y1530">
        <v>24</v>
      </c>
      <c r="Z1530">
        <v>16</v>
      </c>
      <c r="AA1530">
        <v>10</v>
      </c>
      <c r="AB1530">
        <v>46.6</v>
      </c>
      <c r="AC1530" s="5">
        <v>2.0271000000000001E-2</v>
      </c>
      <c r="AD1530" t="s">
        <v>1202</v>
      </c>
      <c r="AE1530" s="5">
        <f t="shared" si="137"/>
        <v>0.25142857142857145</v>
      </c>
      <c r="AF1530" s="56">
        <f t="shared" si="138"/>
        <v>5.5536986301369866E-5</v>
      </c>
      <c r="AG1530">
        <f>AC1530*'2022 EMP Fac Data Metro DC-NoVA'!$AT$29</f>
        <v>2.4730620000000005E-2</v>
      </c>
      <c r="AH1530">
        <f t="shared" si="139"/>
        <v>6.7755123287671255E-5</v>
      </c>
      <c r="AI1530">
        <f>AC1530*'2022 EMP Fac Data Metro DC-NoVA'!$AU$29</f>
        <v>2.7765188700000006E-2</v>
      </c>
      <c r="AJ1530">
        <f t="shared" si="140"/>
        <v>7.6069010136986322E-5</v>
      </c>
      <c r="AK1530" s="57" t="s">
        <v>1355</v>
      </c>
    </row>
    <row r="1531" spans="1:37" ht="57.6" x14ac:dyDescent="0.3">
      <c r="A1531" t="s">
        <v>356</v>
      </c>
      <c r="B1531">
        <v>2022</v>
      </c>
      <c r="C1531">
        <v>73370</v>
      </c>
      <c r="D1531">
        <v>15410111</v>
      </c>
      <c r="E1531" s="1" t="s">
        <v>550</v>
      </c>
      <c r="F1531" s="1" t="s">
        <v>41</v>
      </c>
      <c r="G1531" s="49">
        <v>107</v>
      </c>
      <c r="H1531" t="s">
        <v>551</v>
      </c>
      <c r="I1531">
        <v>6</v>
      </c>
      <c r="J1531">
        <v>6</v>
      </c>
      <c r="K1531" s="1" t="s">
        <v>585</v>
      </c>
      <c r="L1531">
        <v>15</v>
      </c>
      <c r="M1531">
        <v>15</v>
      </c>
      <c r="N1531">
        <v>7</v>
      </c>
      <c r="O1531">
        <v>24</v>
      </c>
      <c r="P1531">
        <v>8760</v>
      </c>
      <c r="Q1531">
        <v>1</v>
      </c>
      <c r="R1531">
        <v>1</v>
      </c>
      <c r="S1531" s="1" t="s">
        <v>587</v>
      </c>
      <c r="T1531">
        <v>20100102</v>
      </c>
      <c r="U1531" s="53" t="s">
        <v>33</v>
      </c>
      <c r="V1531" s="53" t="s">
        <v>38</v>
      </c>
      <c r="W1531" s="53" t="s">
        <v>28</v>
      </c>
      <c r="X1531">
        <v>9</v>
      </c>
      <c r="Y1531">
        <v>46</v>
      </c>
      <c r="Z1531">
        <v>30</v>
      </c>
      <c r="AA1531">
        <v>15</v>
      </c>
      <c r="AB1531">
        <v>148.87</v>
      </c>
      <c r="AC1531" s="5">
        <v>0.35356625000000003</v>
      </c>
      <c r="AD1531" t="s">
        <v>1202</v>
      </c>
      <c r="AE1531" s="5">
        <f t="shared" si="137"/>
        <v>23.985714285714288</v>
      </c>
      <c r="AF1531" s="56">
        <f t="shared" si="138"/>
        <v>9.6867465753424666E-4</v>
      </c>
      <c r="AG1531">
        <f>AC1531*'2022 EMP Fac Data Metro DC-NoVA'!$AE$29</f>
        <v>0.43135082500000005</v>
      </c>
      <c r="AH1531">
        <f t="shared" si="139"/>
        <v>1.181783082191781E-3</v>
      </c>
      <c r="AI1531">
        <f>AC1531*'2022 EMP Fac Data Metro DC-NoVA'!$AF$29</f>
        <v>0.48427969262499998</v>
      </c>
      <c r="AJ1531">
        <f t="shared" si="140"/>
        <v>1.3267936784246575E-3</v>
      </c>
      <c r="AK1531" s="57" t="s">
        <v>1355</v>
      </c>
    </row>
    <row r="1532" spans="1:37" ht="57.6" x14ac:dyDescent="0.3">
      <c r="A1532" t="s">
        <v>356</v>
      </c>
      <c r="B1532">
        <v>2022</v>
      </c>
      <c r="C1532">
        <v>73370</v>
      </c>
      <c r="D1532">
        <v>15410111</v>
      </c>
      <c r="E1532" s="1" t="s">
        <v>550</v>
      </c>
      <c r="F1532" s="1" t="s">
        <v>41</v>
      </c>
      <c r="G1532" s="49">
        <v>107</v>
      </c>
      <c r="H1532" t="s">
        <v>551</v>
      </c>
      <c r="I1532">
        <v>6</v>
      </c>
      <c r="J1532">
        <v>6</v>
      </c>
      <c r="K1532" s="1" t="s">
        <v>585</v>
      </c>
      <c r="L1532">
        <v>15</v>
      </c>
      <c r="M1532">
        <v>15</v>
      </c>
      <c r="N1532">
        <v>7</v>
      </c>
      <c r="O1532">
        <v>24</v>
      </c>
      <c r="P1532">
        <v>8760</v>
      </c>
      <c r="Q1532">
        <v>1</v>
      </c>
      <c r="R1532">
        <v>1</v>
      </c>
      <c r="S1532" s="1" t="s">
        <v>587</v>
      </c>
      <c r="T1532">
        <v>20100102</v>
      </c>
      <c r="U1532" s="53" t="s">
        <v>33</v>
      </c>
      <c r="V1532" s="53" t="s">
        <v>38</v>
      </c>
      <c r="W1532" s="53" t="s">
        <v>29</v>
      </c>
      <c r="X1532">
        <v>9</v>
      </c>
      <c r="Y1532">
        <v>46</v>
      </c>
      <c r="Z1532">
        <v>30</v>
      </c>
      <c r="AA1532">
        <v>15</v>
      </c>
      <c r="AB1532">
        <v>148.87</v>
      </c>
      <c r="AC1532" s="5">
        <v>0.31634875000000001</v>
      </c>
      <c r="AD1532" t="s">
        <v>1202</v>
      </c>
      <c r="AE1532" s="5">
        <f t="shared" si="137"/>
        <v>23.985714285714288</v>
      </c>
      <c r="AF1532" s="56">
        <f t="shared" si="138"/>
        <v>8.6670890410958906E-4</v>
      </c>
      <c r="AG1532">
        <f>AC1532*'2022 EMP Fac Data Metro DC-NoVA'!$AK$29</f>
        <v>0.38594547499999998</v>
      </c>
      <c r="AH1532">
        <f t="shared" si="139"/>
        <v>1.0573848630136987E-3</v>
      </c>
      <c r="AI1532">
        <f>AC1532*'2022 EMP Fac Data Metro DC-NoVA'!$AL$29</f>
        <v>0.43330288287500007</v>
      </c>
      <c r="AJ1532">
        <f t="shared" si="140"/>
        <v>1.1871311859589042E-3</v>
      </c>
      <c r="AK1532" s="57" t="s">
        <v>1355</v>
      </c>
    </row>
    <row r="1533" spans="1:37" ht="57.6" x14ac:dyDescent="0.3">
      <c r="A1533" t="s">
        <v>356</v>
      </c>
      <c r="B1533">
        <v>2022</v>
      </c>
      <c r="C1533">
        <v>73370</v>
      </c>
      <c r="D1533">
        <v>15410111</v>
      </c>
      <c r="E1533" s="1" t="s">
        <v>550</v>
      </c>
      <c r="F1533" s="1" t="s">
        <v>41</v>
      </c>
      <c r="G1533" s="49">
        <v>107</v>
      </c>
      <c r="H1533" t="s">
        <v>551</v>
      </c>
      <c r="I1533">
        <v>6</v>
      </c>
      <c r="J1533">
        <v>6</v>
      </c>
      <c r="K1533" s="1" t="s">
        <v>585</v>
      </c>
      <c r="L1533">
        <v>15</v>
      </c>
      <c r="M1533">
        <v>15</v>
      </c>
      <c r="N1533">
        <v>7</v>
      </c>
      <c r="O1533">
        <v>24</v>
      </c>
      <c r="P1533">
        <v>8760</v>
      </c>
      <c r="Q1533">
        <v>1</v>
      </c>
      <c r="R1533">
        <v>1</v>
      </c>
      <c r="S1533" s="1" t="s">
        <v>587</v>
      </c>
      <c r="T1533">
        <v>20100102</v>
      </c>
      <c r="U1533" s="53" t="s">
        <v>33</v>
      </c>
      <c r="V1533" s="53" t="s">
        <v>38</v>
      </c>
      <c r="W1533" s="53" t="s">
        <v>30</v>
      </c>
      <c r="X1533">
        <v>9</v>
      </c>
      <c r="Y1533">
        <v>46</v>
      </c>
      <c r="Z1533">
        <v>30</v>
      </c>
      <c r="AA1533">
        <v>15</v>
      </c>
      <c r="AB1533">
        <v>148.87</v>
      </c>
      <c r="AC1533" s="5">
        <v>2.3074850000000001E-2</v>
      </c>
      <c r="AD1533" t="s">
        <v>1202</v>
      </c>
      <c r="AE1533" s="5">
        <f t="shared" si="137"/>
        <v>23.985714285714288</v>
      </c>
      <c r="AF1533" s="56">
        <f t="shared" si="138"/>
        <v>6.321876712328768E-5</v>
      </c>
      <c r="AG1533">
        <f>AC1533*'2022 EMP Fac Data Metro DC-NoVA'!$AN$29</f>
        <v>2.8151317000000002E-2</v>
      </c>
      <c r="AH1533">
        <f t="shared" si="139"/>
        <v>7.7126895890410963E-5</v>
      </c>
      <c r="AI1533">
        <f>AC1533*'2022 EMP Fac Data Metro DC-NoVA'!$AO$29</f>
        <v>3.1605622044999948E-2</v>
      </c>
      <c r="AJ1533">
        <f t="shared" si="140"/>
        <v>8.6590745328766989E-5</v>
      </c>
      <c r="AK1533" s="57" t="s">
        <v>1355</v>
      </c>
    </row>
    <row r="1534" spans="1:37" ht="57.6" x14ac:dyDescent="0.3">
      <c r="A1534" t="s">
        <v>356</v>
      </c>
      <c r="B1534">
        <v>2022</v>
      </c>
      <c r="C1534">
        <v>73370</v>
      </c>
      <c r="D1534">
        <v>15410111</v>
      </c>
      <c r="E1534" s="1" t="s">
        <v>550</v>
      </c>
      <c r="F1534" s="1" t="s">
        <v>41</v>
      </c>
      <c r="G1534" s="49">
        <v>107</v>
      </c>
      <c r="H1534" t="s">
        <v>551</v>
      </c>
      <c r="I1534">
        <v>6</v>
      </c>
      <c r="J1534">
        <v>6</v>
      </c>
      <c r="K1534" s="1" t="s">
        <v>585</v>
      </c>
      <c r="L1534">
        <v>15</v>
      </c>
      <c r="M1534">
        <v>15</v>
      </c>
      <c r="N1534">
        <v>7</v>
      </c>
      <c r="O1534">
        <v>24</v>
      </c>
      <c r="P1534">
        <v>8760</v>
      </c>
      <c r="Q1534">
        <v>1</v>
      </c>
      <c r="R1534">
        <v>1</v>
      </c>
      <c r="S1534" s="1" t="s">
        <v>587</v>
      </c>
      <c r="T1534">
        <v>20100102</v>
      </c>
      <c r="U1534" s="53" t="s">
        <v>33</v>
      </c>
      <c r="V1534" s="53" t="s">
        <v>38</v>
      </c>
      <c r="W1534" s="53" t="s">
        <v>35</v>
      </c>
      <c r="X1534">
        <v>9</v>
      </c>
      <c r="Y1534">
        <v>46</v>
      </c>
      <c r="Z1534">
        <v>30</v>
      </c>
      <c r="AA1534">
        <v>15</v>
      </c>
      <c r="AB1534">
        <v>148.87</v>
      </c>
      <c r="AC1534" s="5">
        <v>2.3074850000000001E-2</v>
      </c>
      <c r="AD1534" t="s">
        <v>1202</v>
      </c>
      <c r="AE1534" s="5">
        <f t="shared" si="137"/>
        <v>23.985714285714288</v>
      </c>
      <c r="AF1534" s="56">
        <f t="shared" si="138"/>
        <v>6.321876712328768E-5</v>
      </c>
      <c r="AG1534">
        <f>AC1534*'2022 EMP Fac Data Metro DC-NoVA'!$AN$29</f>
        <v>2.8151317000000002E-2</v>
      </c>
      <c r="AH1534">
        <f t="shared" si="139"/>
        <v>7.7126895890410963E-5</v>
      </c>
      <c r="AI1534">
        <f>AC1534*'2022 EMP Fac Data Metro DC-NoVA'!$AO$29</f>
        <v>3.1605622044999948E-2</v>
      </c>
      <c r="AJ1534">
        <f t="shared" si="140"/>
        <v>8.6590745328766989E-5</v>
      </c>
      <c r="AK1534" s="57" t="s">
        <v>1355</v>
      </c>
    </row>
    <row r="1535" spans="1:37" ht="57.6" x14ac:dyDescent="0.3">
      <c r="A1535" t="s">
        <v>356</v>
      </c>
      <c r="B1535">
        <v>2022</v>
      </c>
      <c r="C1535">
        <v>73370</v>
      </c>
      <c r="D1535">
        <v>15410111</v>
      </c>
      <c r="E1535" s="1" t="s">
        <v>550</v>
      </c>
      <c r="F1535" s="1" t="s">
        <v>41</v>
      </c>
      <c r="G1535" s="49">
        <v>107</v>
      </c>
      <c r="H1535" t="s">
        <v>551</v>
      </c>
      <c r="I1535">
        <v>6</v>
      </c>
      <c r="J1535">
        <v>6</v>
      </c>
      <c r="K1535" s="1" t="s">
        <v>585</v>
      </c>
      <c r="L1535">
        <v>15</v>
      </c>
      <c r="M1535">
        <v>15</v>
      </c>
      <c r="N1535">
        <v>7</v>
      </c>
      <c r="O1535">
        <v>24</v>
      </c>
      <c r="P1535">
        <v>8760</v>
      </c>
      <c r="Q1535">
        <v>1</v>
      </c>
      <c r="R1535">
        <v>1</v>
      </c>
      <c r="S1535" s="1" t="s">
        <v>587</v>
      </c>
      <c r="T1535">
        <v>20100102</v>
      </c>
      <c r="U1535" s="53" t="s">
        <v>33</v>
      </c>
      <c r="V1535" s="53" t="s">
        <v>38</v>
      </c>
      <c r="W1535" s="53" t="s">
        <v>31</v>
      </c>
      <c r="X1535">
        <v>9</v>
      </c>
      <c r="Y1535">
        <v>46</v>
      </c>
      <c r="Z1535">
        <v>30</v>
      </c>
      <c r="AA1535">
        <v>15</v>
      </c>
      <c r="AB1535">
        <v>148.87</v>
      </c>
      <c r="AC1535" s="5">
        <v>2.9773999999999998E-3</v>
      </c>
      <c r="AD1535" t="s">
        <v>1202</v>
      </c>
      <c r="AE1535" s="5">
        <f t="shared" si="137"/>
        <v>23.985714285714288</v>
      </c>
      <c r="AF1535" s="56">
        <f t="shared" si="138"/>
        <v>8.1572602739726031E-6</v>
      </c>
      <c r="AG1535">
        <f>AC1535*'2022 EMP Fac Data Metro DC-NoVA'!$AQ$29</f>
        <v>3.6324279999999857E-3</v>
      </c>
      <c r="AH1535">
        <f t="shared" si="139"/>
        <v>9.9518575342465373E-6</v>
      </c>
      <c r="AI1535">
        <f>AC1535*'2022 EMP Fac Data Metro DC-NoVA'!$AR$29</f>
        <v>4.0781447799999671E-3</v>
      </c>
      <c r="AJ1535">
        <f t="shared" si="140"/>
        <v>1.1172999397260185E-5</v>
      </c>
      <c r="AK1535" s="57" t="s">
        <v>1355</v>
      </c>
    </row>
    <row r="1536" spans="1:37" ht="57.6" x14ac:dyDescent="0.3">
      <c r="A1536" t="s">
        <v>356</v>
      </c>
      <c r="B1536">
        <v>2022</v>
      </c>
      <c r="C1536">
        <v>73370</v>
      </c>
      <c r="D1536">
        <v>15410111</v>
      </c>
      <c r="E1536" s="1" t="s">
        <v>550</v>
      </c>
      <c r="F1536" s="1" t="s">
        <v>41</v>
      </c>
      <c r="G1536" s="49">
        <v>107</v>
      </c>
      <c r="H1536" t="s">
        <v>551</v>
      </c>
      <c r="I1536">
        <v>6</v>
      </c>
      <c r="J1536">
        <v>6</v>
      </c>
      <c r="K1536" s="1" t="s">
        <v>585</v>
      </c>
      <c r="L1536">
        <v>15</v>
      </c>
      <c r="M1536">
        <v>15</v>
      </c>
      <c r="N1536">
        <v>7</v>
      </c>
      <c r="O1536">
        <v>24</v>
      </c>
      <c r="P1536">
        <v>8760</v>
      </c>
      <c r="Q1536">
        <v>1</v>
      </c>
      <c r="R1536">
        <v>1</v>
      </c>
      <c r="S1536" s="1" t="s">
        <v>587</v>
      </c>
      <c r="T1536">
        <v>20100102</v>
      </c>
      <c r="U1536" s="53" t="s">
        <v>33</v>
      </c>
      <c r="V1536" s="53" t="s">
        <v>38</v>
      </c>
      <c r="W1536" s="53" t="s">
        <v>32</v>
      </c>
      <c r="X1536">
        <v>9</v>
      </c>
      <c r="Y1536">
        <v>46</v>
      </c>
      <c r="Z1536">
        <v>30</v>
      </c>
      <c r="AA1536">
        <v>15</v>
      </c>
      <c r="AB1536">
        <v>148.87</v>
      </c>
      <c r="AC1536" s="5">
        <v>8.5600250000000003E-2</v>
      </c>
      <c r="AD1536" t="s">
        <v>1202</v>
      </c>
      <c r="AE1536" s="5">
        <f t="shared" si="137"/>
        <v>23.985714285714288</v>
      </c>
      <c r="AF1536" s="56">
        <f t="shared" si="138"/>
        <v>2.3452123287671234E-4</v>
      </c>
      <c r="AG1536">
        <f>AC1536*'2022 EMP Fac Data Metro DC-NoVA'!$AT$29</f>
        <v>0.10443230500000002</v>
      </c>
      <c r="AH1536">
        <f t="shared" si="139"/>
        <v>2.861159041095891E-4</v>
      </c>
      <c r="AI1536">
        <f>AC1536*'2022 EMP Fac Data Metro DC-NoVA'!$AU$29</f>
        <v>0.11724666242500001</v>
      </c>
      <c r="AJ1536">
        <f t="shared" si="140"/>
        <v>3.2122373267123291E-4</v>
      </c>
      <c r="AK1536" s="57" t="s">
        <v>1355</v>
      </c>
    </row>
    <row r="1537" spans="1:37" ht="57.6" x14ac:dyDescent="0.3">
      <c r="A1537" t="s">
        <v>356</v>
      </c>
      <c r="B1537">
        <v>2022</v>
      </c>
      <c r="C1537">
        <v>73370</v>
      </c>
      <c r="D1537">
        <v>15410111</v>
      </c>
      <c r="E1537" s="1" t="s">
        <v>550</v>
      </c>
      <c r="F1537" s="1" t="s">
        <v>41</v>
      </c>
      <c r="G1537" s="49">
        <v>107</v>
      </c>
      <c r="H1537" t="s">
        <v>551</v>
      </c>
      <c r="I1537">
        <v>6</v>
      </c>
      <c r="J1537">
        <v>6</v>
      </c>
      <c r="K1537" s="1" t="s">
        <v>585</v>
      </c>
      <c r="L1537">
        <v>15</v>
      </c>
      <c r="M1537">
        <v>15</v>
      </c>
      <c r="N1537">
        <v>7</v>
      </c>
      <c r="O1537">
        <v>24</v>
      </c>
      <c r="P1537">
        <v>8760</v>
      </c>
      <c r="Q1537">
        <v>2</v>
      </c>
      <c r="R1537">
        <v>2</v>
      </c>
      <c r="S1537" s="1" t="s">
        <v>586</v>
      </c>
      <c r="T1537">
        <v>20100102</v>
      </c>
      <c r="U1537" s="53" t="s">
        <v>33</v>
      </c>
      <c r="V1537" s="53" t="s">
        <v>38</v>
      </c>
      <c r="W1537" s="53" t="s">
        <v>28</v>
      </c>
      <c r="X1537">
        <v>19</v>
      </c>
      <c r="Y1537">
        <v>20</v>
      </c>
      <c r="Z1537">
        <v>30</v>
      </c>
      <c r="AA1537">
        <v>31</v>
      </c>
      <c r="AB1537">
        <v>185.36</v>
      </c>
      <c r="AC1537" s="5">
        <v>0.44023000000000001</v>
      </c>
      <c r="AD1537" t="s">
        <v>1202</v>
      </c>
      <c r="AE1537" s="5">
        <f t="shared" si="137"/>
        <v>10.428571428571429</v>
      </c>
      <c r="AF1537" s="56">
        <f t="shared" si="138"/>
        <v>1.206109589041096E-3</v>
      </c>
      <c r="AG1537">
        <f>AC1537*'2022 EMP Fac Data Metro DC-NoVA'!$AE$29</f>
        <v>0.53708060000000002</v>
      </c>
      <c r="AH1537">
        <f t="shared" si="139"/>
        <v>1.4714536986301372E-3</v>
      </c>
      <c r="AI1537">
        <f>AC1537*'2022 EMP Fac Data Metro DC-NoVA'!$AF$29</f>
        <v>0.60298303099999995</v>
      </c>
      <c r="AJ1537">
        <f t="shared" si="140"/>
        <v>1.652008304109589E-3</v>
      </c>
      <c r="AK1537" s="57" t="s">
        <v>1355</v>
      </c>
    </row>
    <row r="1538" spans="1:37" ht="57.6" x14ac:dyDescent="0.3">
      <c r="A1538" t="s">
        <v>356</v>
      </c>
      <c r="B1538">
        <v>2022</v>
      </c>
      <c r="C1538">
        <v>73370</v>
      </c>
      <c r="D1538">
        <v>15410111</v>
      </c>
      <c r="E1538" s="1" t="s">
        <v>550</v>
      </c>
      <c r="F1538" s="1" t="s">
        <v>41</v>
      </c>
      <c r="G1538" s="49">
        <v>107</v>
      </c>
      <c r="H1538" t="s">
        <v>551</v>
      </c>
      <c r="I1538">
        <v>6</v>
      </c>
      <c r="J1538">
        <v>6</v>
      </c>
      <c r="K1538" s="1" t="s">
        <v>585</v>
      </c>
      <c r="L1538">
        <v>15</v>
      </c>
      <c r="M1538">
        <v>15</v>
      </c>
      <c r="N1538">
        <v>7</v>
      </c>
      <c r="O1538">
        <v>24</v>
      </c>
      <c r="P1538">
        <v>8760</v>
      </c>
      <c r="Q1538">
        <v>2</v>
      </c>
      <c r="R1538">
        <v>2</v>
      </c>
      <c r="S1538" s="1" t="s">
        <v>586</v>
      </c>
      <c r="T1538">
        <v>20100102</v>
      </c>
      <c r="U1538" s="53" t="s">
        <v>33</v>
      </c>
      <c r="V1538" s="53" t="s">
        <v>38</v>
      </c>
      <c r="W1538" s="53" t="s">
        <v>29</v>
      </c>
      <c r="X1538">
        <v>19</v>
      </c>
      <c r="Y1538">
        <v>20</v>
      </c>
      <c r="Z1538">
        <v>30</v>
      </c>
      <c r="AA1538">
        <v>31</v>
      </c>
      <c r="AB1538">
        <v>185.36</v>
      </c>
      <c r="AC1538" s="5">
        <v>3.9351927999999998</v>
      </c>
      <c r="AD1538" t="s">
        <v>1202</v>
      </c>
      <c r="AE1538" s="5">
        <f t="shared" ref="AE1538:AE1601" si="141">IF(Y1538=0,0,P1538/(O1538*N1538)*Y1538/100)</f>
        <v>10.428571428571429</v>
      </c>
      <c r="AF1538" s="56">
        <f t="shared" ref="AF1538:AF1601" si="142">AC1538/365</f>
        <v>1.0781350136986301E-2</v>
      </c>
      <c r="AG1538">
        <f>AC1538*'2022 EMP Fac Data Metro DC-NoVA'!$AK$29</f>
        <v>4.8009352160000001</v>
      </c>
      <c r="AH1538">
        <f t="shared" ref="AH1538:AH1601" si="143">AG1538*$AF1538/$AC1538</f>
        <v>1.3153247167123287E-2</v>
      </c>
      <c r="AI1538">
        <f>AC1538*'2022 EMP Fac Data Metro DC-NoVA'!$AL$29</f>
        <v>5.3900335781600006</v>
      </c>
      <c r="AJ1538">
        <f t="shared" ref="AJ1538:AJ1601" si="144">AI1538*$AF1538/$AC1538</f>
        <v>1.4767215282630138E-2</v>
      </c>
      <c r="AK1538" s="57" t="s">
        <v>1355</v>
      </c>
    </row>
    <row r="1539" spans="1:37" ht="57.6" x14ac:dyDescent="0.3">
      <c r="A1539" t="s">
        <v>356</v>
      </c>
      <c r="B1539">
        <v>2022</v>
      </c>
      <c r="C1539">
        <v>73370</v>
      </c>
      <c r="D1539">
        <v>15410111</v>
      </c>
      <c r="E1539" s="1" t="s">
        <v>550</v>
      </c>
      <c r="F1539" s="1" t="s">
        <v>41</v>
      </c>
      <c r="G1539" s="49">
        <v>107</v>
      </c>
      <c r="H1539" t="s">
        <v>551</v>
      </c>
      <c r="I1539">
        <v>6</v>
      </c>
      <c r="J1539">
        <v>6</v>
      </c>
      <c r="K1539" s="1" t="s">
        <v>585</v>
      </c>
      <c r="L1539">
        <v>15</v>
      </c>
      <c r="M1539">
        <v>15</v>
      </c>
      <c r="N1539">
        <v>7</v>
      </c>
      <c r="O1539">
        <v>24</v>
      </c>
      <c r="P1539">
        <v>8760</v>
      </c>
      <c r="Q1539">
        <v>2</v>
      </c>
      <c r="R1539">
        <v>2</v>
      </c>
      <c r="S1539" s="1" t="s">
        <v>586</v>
      </c>
      <c r="T1539">
        <v>20100102</v>
      </c>
      <c r="U1539" s="53" t="s">
        <v>33</v>
      </c>
      <c r="V1539" s="53" t="s">
        <v>38</v>
      </c>
      <c r="W1539" s="53" t="s">
        <v>30</v>
      </c>
      <c r="X1539">
        <v>19</v>
      </c>
      <c r="Y1539">
        <v>20</v>
      </c>
      <c r="Z1539">
        <v>30</v>
      </c>
      <c r="AA1539">
        <v>31</v>
      </c>
      <c r="AB1539">
        <v>185.36</v>
      </c>
      <c r="AC1539" s="5">
        <v>2.8730800000000001E-2</v>
      </c>
      <c r="AD1539" t="s">
        <v>1202</v>
      </c>
      <c r="AE1539" s="5">
        <f t="shared" si="141"/>
        <v>10.428571428571429</v>
      </c>
      <c r="AF1539" s="56">
        <f t="shared" si="142"/>
        <v>7.8714520547945208E-5</v>
      </c>
      <c r="AG1539">
        <f>AC1539*'2022 EMP Fac Data Metro DC-NoVA'!$AN$29</f>
        <v>3.5051576000000001E-2</v>
      </c>
      <c r="AH1539">
        <f t="shared" si="143"/>
        <v>9.6031715068493149E-5</v>
      </c>
      <c r="AI1539">
        <f>AC1539*'2022 EMP Fac Data Metro DC-NoVA'!$AO$29</f>
        <v>3.9352576759999938E-2</v>
      </c>
      <c r="AJ1539">
        <f t="shared" si="144"/>
        <v>1.0781527879452037E-4</v>
      </c>
      <c r="AK1539" s="57" t="s">
        <v>1355</v>
      </c>
    </row>
    <row r="1540" spans="1:37" ht="57.6" x14ac:dyDescent="0.3">
      <c r="A1540" t="s">
        <v>356</v>
      </c>
      <c r="B1540">
        <v>2022</v>
      </c>
      <c r="C1540">
        <v>73370</v>
      </c>
      <c r="D1540">
        <v>15410111</v>
      </c>
      <c r="E1540" s="1" t="s">
        <v>550</v>
      </c>
      <c r="F1540" s="1" t="s">
        <v>41</v>
      </c>
      <c r="G1540" s="49">
        <v>107</v>
      </c>
      <c r="H1540" t="s">
        <v>551</v>
      </c>
      <c r="I1540">
        <v>6</v>
      </c>
      <c r="J1540">
        <v>6</v>
      </c>
      <c r="K1540" s="1" t="s">
        <v>585</v>
      </c>
      <c r="L1540">
        <v>15</v>
      </c>
      <c r="M1540">
        <v>15</v>
      </c>
      <c r="N1540">
        <v>7</v>
      </c>
      <c r="O1540">
        <v>24</v>
      </c>
      <c r="P1540">
        <v>8760</v>
      </c>
      <c r="Q1540">
        <v>2</v>
      </c>
      <c r="R1540">
        <v>2</v>
      </c>
      <c r="S1540" s="1" t="s">
        <v>586</v>
      </c>
      <c r="T1540">
        <v>20100102</v>
      </c>
      <c r="U1540" s="53" t="s">
        <v>33</v>
      </c>
      <c r="V1540" s="53" t="s">
        <v>38</v>
      </c>
      <c r="W1540" s="53" t="s">
        <v>35</v>
      </c>
      <c r="X1540">
        <v>19</v>
      </c>
      <c r="Y1540">
        <v>20</v>
      </c>
      <c r="Z1540">
        <v>30</v>
      </c>
      <c r="AA1540">
        <v>31</v>
      </c>
      <c r="AB1540">
        <v>185.36</v>
      </c>
      <c r="AC1540" s="5">
        <v>2.8730800000000001E-2</v>
      </c>
      <c r="AD1540" t="s">
        <v>1202</v>
      </c>
      <c r="AE1540" s="5">
        <f t="shared" si="141"/>
        <v>10.428571428571429</v>
      </c>
      <c r="AF1540" s="56">
        <f t="shared" si="142"/>
        <v>7.8714520547945208E-5</v>
      </c>
      <c r="AG1540">
        <f>AC1540*'2022 EMP Fac Data Metro DC-NoVA'!$AN$29</f>
        <v>3.5051576000000001E-2</v>
      </c>
      <c r="AH1540">
        <f t="shared" si="143"/>
        <v>9.6031715068493149E-5</v>
      </c>
      <c r="AI1540">
        <f>AC1540*'2022 EMP Fac Data Metro DC-NoVA'!$AO$29</f>
        <v>3.9352576759999938E-2</v>
      </c>
      <c r="AJ1540">
        <f t="shared" si="144"/>
        <v>1.0781527879452037E-4</v>
      </c>
      <c r="AK1540" s="57" t="s">
        <v>1355</v>
      </c>
    </row>
    <row r="1541" spans="1:37" ht="57.6" x14ac:dyDescent="0.3">
      <c r="A1541" t="s">
        <v>356</v>
      </c>
      <c r="B1541">
        <v>2022</v>
      </c>
      <c r="C1541">
        <v>73370</v>
      </c>
      <c r="D1541">
        <v>15410111</v>
      </c>
      <c r="E1541" s="1" t="s">
        <v>550</v>
      </c>
      <c r="F1541" s="1" t="s">
        <v>41</v>
      </c>
      <c r="G1541" s="49">
        <v>107</v>
      </c>
      <c r="H1541" t="s">
        <v>551</v>
      </c>
      <c r="I1541">
        <v>6</v>
      </c>
      <c r="J1541">
        <v>6</v>
      </c>
      <c r="K1541" s="1" t="s">
        <v>585</v>
      </c>
      <c r="L1541">
        <v>15</v>
      </c>
      <c r="M1541">
        <v>15</v>
      </c>
      <c r="N1541">
        <v>7</v>
      </c>
      <c r="O1541">
        <v>24</v>
      </c>
      <c r="P1541">
        <v>8760</v>
      </c>
      <c r="Q1541">
        <v>2</v>
      </c>
      <c r="R1541">
        <v>2</v>
      </c>
      <c r="S1541" s="1" t="s">
        <v>586</v>
      </c>
      <c r="T1541">
        <v>20100102</v>
      </c>
      <c r="U1541" s="53" t="s">
        <v>33</v>
      </c>
      <c r="V1541" s="53" t="s">
        <v>38</v>
      </c>
      <c r="W1541" s="53" t="s">
        <v>31</v>
      </c>
      <c r="X1541">
        <v>19</v>
      </c>
      <c r="Y1541">
        <v>20</v>
      </c>
      <c r="Z1541">
        <v>30</v>
      </c>
      <c r="AA1541">
        <v>31</v>
      </c>
      <c r="AB1541">
        <v>185.36</v>
      </c>
      <c r="AC1541" s="5">
        <v>3.7071999999999999E-3</v>
      </c>
      <c r="AD1541" t="s">
        <v>1202</v>
      </c>
      <c r="AE1541" s="5">
        <f t="shared" si="141"/>
        <v>10.428571428571429</v>
      </c>
      <c r="AF1541" s="56">
        <f t="shared" si="142"/>
        <v>1.0156712328767123E-5</v>
      </c>
      <c r="AG1541">
        <f>AC1541*'2022 EMP Fac Data Metro DC-NoVA'!$AQ$29</f>
        <v>4.5227839999999828E-3</v>
      </c>
      <c r="AH1541">
        <f t="shared" si="143"/>
        <v>1.2391189041095842E-5</v>
      </c>
      <c r="AI1541">
        <f>AC1541*'2022 EMP Fac Data Metro DC-NoVA'!$AR$29</f>
        <v>5.0777518399999595E-3</v>
      </c>
      <c r="AJ1541">
        <f t="shared" si="144"/>
        <v>1.3911648876712218E-5</v>
      </c>
      <c r="AK1541" s="57" t="s">
        <v>1355</v>
      </c>
    </row>
    <row r="1542" spans="1:37" ht="57.6" x14ac:dyDescent="0.3">
      <c r="A1542" t="s">
        <v>356</v>
      </c>
      <c r="B1542">
        <v>2022</v>
      </c>
      <c r="C1542">
        <v>73370</v>
      </c>
      <c r="D1542">
        <v>15410111</v>
      </c>
      <c r="E1542" s="1" t="s">
        <v>550</v>
      </c>
      <c r="F1542" s="1" t="s">
        <v>41</v>
      </c>
      <c r="G1542" s="49">
        <v>107</v>
      </c>
      <c r="H1542" t="s">
        <v>551</v>
      </c>
      <c r="I1542">
        <v>6</v>
      </c>
      <c r="J1542">
        <v>6</v>
      </c>
      <c r="K1542" s="1" t="s">
        <v>585</v>
      </c>
      <c r="L1542">
        <v>15</v>
      </c>
      <c r="M1542">
        <v>15</v>
      </c>
      <c r="N1542">
        <v>7</v>
      </c>
      <c r="O1542">
        <v>24</v>
      </c>
      <c r="P1542">
        <v>8760</v>
      </c>
      <c r="Q1542">
        <v>2</v>
      </c>
      <c r="R1542">
        <v>2</v>
      </c>
      <c r="S1542" s="1" t="s">
        <v>586</v>
      </c>
      <c r="T1542">
        <v>20100102</v>
      </c>
      <c r="U1542" s="53" t="s">
        <v>33</v>
      </c>
      <c r="V1542" s="53" t="s">
        <v>38</v>
      </c>
      <c r="W1542" s="53" t="s">
        <v>32</v>
      </c>
      <c r="X1542">
        <v>19</v>
      </c>
      <c r="Y1542">
        <v>20</v>
      </c>
      <c r="Z1542">
        <v>30</v>
      </c>
      <c r="AA1542">
        <v>31</v>
      </c>
      <c r="AB1542">
        <v>185.36</v>
      </c>
      <c r="AC1542" s="5">
        <v>0.106582</v>
      </c>
      <c r="AD1542" t="s">
        <v>1202</v>
      </c>
      <c r="AE1542" s="5">
        <f t="shared" si="141"/>
        <v>10.428571428571429</v>
      </c>
      <c r="AF1542" s="56">
        <f t="shared" si="142"/>
        <v>2.9200547945205479E-4</v>
      </c>
      <c r="AG1542">
        <f>AC1542*'2022 EMP Fac Data Metro DC-NoVA'!$AT$29</f>
        <v>0.13003004000000001</v>
      </c>
      <c r="AH1542">
        <f t="shared" si="143"/>
        <v>3.5624668493150691E-4</v>
      </c>
      <c r="AI1542">
        <f>AC1542*'2022 EMP Fac Data Metro DC-NoVA'!$AU$29</f>
        <v>0.14598536540000001</v>
      </c>
      <c r="AJ1542">
        <f t="shared" si="144"/>
        <v>3.999599052054795E-4</v>
      </c>
      <c r="AK1542" s="57" t="s">
        <v>1355</v>
      </c>
    </row>
    <row r="1543" spans="1:37" ht="72" x14ac:dyDescent="0.3">
      <c r="A1543" t="s">
        <v>356</v>
      </c>
      <c r="B1543">
        <v>2022</v>
      </c>
      <c r="C1543">
        <v>73370</v>
      </c>
      <c r="D1543">
        <v>15410111</v>
      </c>
      <c r="E1543" s="1" t="s">
        <v>550</v>
      </c>
      <c r="F1543" s="1" t="s">
        <v>41</v>
      </c>
      <c r="G1543" s="49">
        <v>107</v>
      </c>
      <c r="H1543" t="s">
        <v>551</v>
      </c>
      <c r="I1543">
        <v>7</v>
      </c>
      <c r="J1543" t="s">
        <v>588</v>
      </c>
      <c r="K1543" s="1" t="s">
        <v>589</v>
      </c>
      <c r="L1543">
        <v>16</v>
      </c>
      <c r="M1543" t="s">
        <v>588</v>
      </c>
      <c r="N1543">
        <v>1</v>
      </c>
      <c r="O1543">
        <v>1</v>
      </c>
      <c r="P1543">
        <v>26</v>
      </c>
      <c r="Q1543">
        <v>1</v>
      </c>
      <c r="R1543">
        <v>1</v>
      </c>
      <c r="S1543" s="1" t="s">
        <v>591</v>
      </c>
      <c r="T1543">
        <v>20100102</v>
      </c>
      <c r="U1543" s="53" t="s">
        <v>33</v>
      </c>
      <c r="V1543" s="53" t="s">
        <v>38</v>
      </c>
      <c r="W1543" s="53" t="s">
        <v>28</v>
      </c>
      <c r="X1543">
        <v>4</v>
      </c>
      <c r="Y1543">
        <v>48</v>
      </c>
      <c r="Z1543">
        <v>23</v>
      </c>
      <c r="AA1543">
        <v>25</v>
      </c>
      <c r="AB1543">
        <v>80.78</v>
      </c>
      <c r="AC1543" s="5">
        <v>0.19387199999999999</v>
      </c>
      <c r="AD1543" t="s">
        <v>1202</v>
      </c>
      <c r="AE1543" s="5">
        <f t="shared" si="141"/>
        <v>12.48</v>
      </c>
      <c r="AF1543" s="56">
        <f t="shared" si="142"/>
        <v>5.3115616438356163E-4</v>
      </c>
      <c r="AG1543">
        <f>AC1543*'2022 EMP Fac Data Metro DC-NoVA'!$AE$29</f>
        <v>0.23652383999999999</v>
      </c>
      <c r="AH1543">
        <f t="shared" si="143"/>
        <v>6.4801052054794521E-4</v>
      </c>
      <c r="AI1543">
        <f>AC1543*'2022 EMP Fac Data Metro DC-NoVA'!$AF$29</f>
        <v>0.26554647839999995</v>
      </c>
      <c r="AJ1543">
        <f t="shared" si="144"/>
        <v>7.2752459835616432E-4</v>
      </c>
      <c r="AK1543" s="57" t="s">
        <v>1355</v>
      </c>
    </row>
    <row r="1544" spans="1:37" ht="72" x14ac:dyDescent="0.3">
      <c r="A1544" t="s">
        <v>356</v>
      </c>
      <c r="B1544">
        <v>2022</v>
      </c>
      <c r="C1544">
        <v>73370</v>
      </c>
      <c r="D1544">
        <v>15410111</v>
      </c>
      <c r="E1544" s="1" t="s">
        <v>550</v>
      </c>
      <c r="F1544" s="1" t="s">
        <v>41</v>
      </c>
      <c r="G1544" s="49">
        <v>107</v>
      </c>
      <c r="H1544" t="s">
        <v>551</v>
      </c>
      <c r="I1544">
        <v>7</v>
      </c>
      <c r="J1544" t="s">
        <v>588</v>
      </c>
      <c r="K1544" s="1" t="s">
        <v>589</v>
      </c>
      <c r="L1544">
        <v>16</v>
      </c>
      <c r="M1544" t="s">
        <v>588</v>
      </c>
      <c r="N1544">
        <v>1</v>
      </c>
      <c r="O1544">
        <v>1</v>
      </c>
      <c r="P1544">
        <v>26</v>
      </c>
      <c r="Q1544">
        <v>1</v>
      </c>
      <c r="R1544">
        <v>1</v>
      </c>
      <c r="S1544" s="1" t="s">
        <v>591</v>
      </c>
      <c r="T1544">
        <v>20100102</v>
      </c>
      <c r="U1544" s="53" t="s">
        <v>33</v>
      </c>
      <c r="V1544" s="53" t="s">
        <v>38</v>
      </c>
      <c r="W1544" s="53" t="s">
        <v>29</v>
      </c>
      <c r="X1544">
        <v>4</v>
      </c>
      <c r="Y1544">
        <v>48</v>
      </c>
      <c r="Z1544">
        <v>23</v>
      </c>
      <c r="AA1544">
        <v>25</v>
      </c>
      <c r="AB1544">
        <v>80.78</v>
      </c>
      <c r="AC1544" s="5">
        <v>0.173677</v>
      </c>
      <c r="AD1544" t="s">
        <v>1202</v>
      </c>
      <c r="AE1544" s="5">
        <f t="shared" si="141"/>
        <v>12.48</v>
      </c>
      <c r="AF1544" s="56">
        <f t="shared" si="142"/>
        <v>4.7582739726027395E-4</v>
      </c>
      <c r="AG1544">
        <f>AC1544*'2022 EMP Fac Data Metro DC-NoVA'!$AK$29</f>
        <v>0.21188593999999999</v>
      </c>
      <c r="AH1544">
        <f t="shared" si="143"/>
        <v>5.8050942465753418E-4</v>
      </c>
      <c r="AI1544">
        <f>AC1544*'2022 EMP Fac Data Metro DC-NoVA'!$AL$29</f>
        <v>0.23788538690000002</v>
      </c>
      <c r="AJ1544">
        <f t="shared" si="144"/>
        <v>6.517407860273973E-4</v>
      </c>
      <c r="AK1544" s="57" t="s">
        <v>1355</v>
      </c>
    </row>
    <row r="1545" spans="1:37" ht="72" x14ac:dyDescent="0.3">
      <c r="A1545" t="s">
        <v>356</v>
      </c>
      <c r="B1545">
        <v>2022</v>
      </c>
      <c r="C1545">
        <v>73370</v>
      </c>
      <c r="D1545">
        <v>15410111</v>
      </c>
      <c r="E1545" s="1" t="s">
        <v>550</v>
      </c>
      <c r="F1545" s="1" t="s">
        <v>41</v>
      </c>
      <c r="G1545" s="49">
        <v>107</v>
      </c>
      <c r="H1545" t="s">
        <v>551</v>
      </c>
      <c r="I1545">
        <v>7</v>
      </c>
      <c r="J1545" t="s">
        <v>588</v>
      </c>
      <c r="K1545" s="1" t="s">
        <v>589</v>
      </c>
      <c r="L1545">
        <v>16</v>
      </c>
      <c r="M1545" t="s">
        <v>588</v>
      </c>
      <c r="N1545">
        <v>1</v>
      </c>
      <c r="O1545">
        <v>1</v>
      </c>
      <c r="P1545">
        <v>26</v>
      </c>
      <c r="Q1545">
        <v>1</v>
      </c>
      <c r="R1545">
        <v>1</v>
      </c>
      <c r="S1545" s="1" t="s">
        <v>591</v>
      </c>
      <c r="T1545">
        <v>20100102</v>
      </c>
      <c r="U1545" s="53" t="s">
        <v>33</v>
      </c>
      <c r="V1545" s="53" t="s">
        <v>38</v>
      </c>
      <c r="W1545" s="53" t="s">
        <v>30</v>
      </c>
      <c r="X1545">
        <v>4</v>
      </c>
      <c r="Y1545">
        <v>48</v>
      </c>
      <c r="Z1545">
        <v>23</v>
      </c>
      <c r="AA1545">
        <v>25</v>
      </c>
      <c r="AB1545">
        <v>80.78</v>
      </c>
      <c r="AC1545" s="5">
        <v>1.2116999999999999E-2</v>
      </c>
      <c r="AD1545" t="s">
        <v>1202</v>
      </c>
      <c r="AE1545" s="5">
        <f t="shared" si="141"/>
        <v>12.48</v>
      </c>
      <c r="AF1545" s="56">
        <f t="shared" si="142"/>
        <v>3.3197260273972602E-5</v>
      </c>
      <c r="AG1545">
        <f>AC1545*'2022 EMP Fac Data Metro DC-NoVA'!$AN$29</f>
        <v>1.4782739999999999E-2</v>
      </c>
      <c r="AH1545">
        <f t="shared" si="143"/>
        <v>4.0500657534246576E-5</v>
      </c>
      <c r="AI1545">
        <f>AC1545*'2022 EMP Fac Data Metro DC-NoVA'!$AO$29</f>
        <v>1.6596654899999973E-2</v>
      </c>
      <c r="AJ1545">
        <f t="shared" si="144"/>
        <v>4.5470287397260202E-5</v>
      </c>
      <c r="AK1545" s="57" t="s">
        <v>1355</v>
      </c>
    </row>
    <row r="1546" spans="1:37" ht="72" x14ac:dyDescent="0.3">
      <c r="A1546" t="s">
        <v>356</v>
      </c>
      <c r="B1546">
        <v>2022</v>
      </c>
      <c r="C1546">
        <v>73370</v>
      </c>
      <c r="D1546">
        <v>15410111</v>
      </c>
      <c r="E1546" s="1" t="s">
        <v>550</v>
      </c>
      <c r="F1546" s="1" t="s">
        <v>41</v>
      </c>
      <c r="G1546" s="49">
        <v>107</v>
      </c>
      <c r="H1546" t="s">
        <v>551</v>
      </c>
      <c r="I1546">
        <v>7</v>
      </c>
      <c r="J1546" t="s">
        <v>588</v>
      </c>
      <c r="K1546" s="1" t="s">
        <v>589</v>
      </c>
      <c r="L1546">
        <v>16</v>
      </c>
      <c r="M1546" t="s">
        <v>588</v>
      </c>
      <c r="N1546">
        <v>1</v>
      </c>
      <c r="O1546">
        <v>1</v>
      </c>
      <c r="P1546">
        <v>26</v>
      </c>
      <c r="Q1546">
        <v>1</v>
      </c>
      <c r="R1546">
        <v>1</v>
      </c>
      <c r="S1546" s="1" t="s">
        <v>591</v>
      </c>
      <c r="T1546">
        <v>20100102</v>
      </c>
      <c r="U1546" s="53" t="s">
        <v>33</v>
      </c>
      <c r="V1546" s="53" t="s">
        <v>38</v>
      </c>
      <c r="W1546" s="53" t="s">
        <v>35</v>
      </c>
      <c r="X1546">
        <v>4</v>
      </c>
      <c r="Y1546">
        <v>48</v>
      </c>
      <c r="Z1546">
        <v>23</v>
      </c>
      <c r="AA1546">
        <v>25</v>
      </c>
      <c r="AB1546">
        <v>80.78</v>
      </c>
      <c r="AC1546" s="5">
        <v>1.2116999999999999E-2</v>
      </c>
      <c r="AD1546" t="s">
        <v>1202</v>
      </c>
      <c r="AE1546" s="5">
        <f t="shared" si="141"/>
        <v>12.48</v>
      </c>
      <c r="AF1546" s="56">
        <f t="shared" si="142"/>
        <v>3.3197260273972602E-5</v>
      </c>
      <c r="AG1546">
        <f>AC1546*'2022 EMP Fac Data Metro DC-NoVA'!$AN$29</f>
        <v>1.4782739999999999E-2</v>
      </c>
      <c r="AH1546">
        <f t="shared" si="143"/>
        <v>4.0500657534246576E-5</v>
      </c>
      <c r="AI1546">
        <f>AC1546*'2022 EMP Fac Data Metro DC-NoVA'!$AO$29</f>
        <v>1.6596654899999973E-2</v>
      </c>
      <c r="AJ1546">
        <f t="shared" si="144"/>
        <v>4.5470287397260202E-5</v>
      </c>
      <c r="AK1546" s="57" t="s">
        <v>1355</v>
      </c>
    </row>
    <row r="1547" spans="1:37" ht="72" x14ac:dyDescent="0.3">
      <c r="A1547" t="s">
        <v>356</v>
      </c>
      <c r="B1547">
        <v>2022</v>
      </c>
      <c r="C1547">
        <v>73370</v>
      </c>
      <c r="D1547">
        <v>15410111</v>
      </c>
      <c r="E1547" s="1" t="s">
        <v>550</v>
      </c>
      <c r="F1547" s="1" t="s">
        <v>41</v>
      </c>
      <c r="G1547" s="49">
        <v>107</v>
      </c>
      <c r="H1547" t="s">
        <v>551</v>
      </c>
      <c r="I1547">
        <v>7</v>
      </c>
      <c r="J1547" t="s">
        <v>588</v>
      </c>
      <c r="K1547" s="1" t="s">
        <v>589</v>
      </c>
      <c r="L1547">
        <v>16</v>
      </c>
      <c r="M1547" t="s">
        <v>588</v>
      </c>
      <c r="N1547">
        <v>1</v>
      </c>
      <c r="O1547">
        <v>1</v>
      </c>
      <c r="P1547">
        <v>26</v>
      </c>
      <c r="Q1547">
        <v>1</v>
      </c>
      <c r="R1547">
        <v>1</v>
      </c>
      <c r="S1547" s="1" t="s">
        <v>591</v>
      </c>
      <c r="T1547">
        <v>20100102</v>
      </c>
      <c r="U1547" s="53" t="s">
        <v>33</v>
      </c>
      <c r="V1547" s="53" t="s">
        <v>38</v>
      </c>
      <c r="W1547" s="53" t="s">
        <v>32</v>
      </c>
      <c r="X1547">
        <v>4</v>
      </c>
      <c r="Y1547">
        <v>48</v>
      </c>
      <c r="Z1547">
        <v>23</v>
      </c>
      <c r="AA1547">
        <v>25</v>
      </c>
      <c r="AB1547">
        <v>80.78</v>
      </c>
      <c r="AC1547" s="5">
        <v>4.8467999999999997E-2</v>
      </c>
      <c r="AD1547" t="s">
        <v>1202</v>
      </c>
      <c r="AE1547" s="5">
        <f t="shared" si="141"/>
        <v>12.48</v>
      </c>
      <c r="AF1547" s="56">
        <f t="shared" si="142"/>
        <v>1.3278904109589041E-4</v>
      </c>
      <c r="AG1547">
        <f>AC1547*'2022 EMP Fac Data Metro DC-NoVA'!$AT$29</f>
        <v>5.9130960000000003E-2</v>
      </c>
      <c r="AH1547">
        <f t="shared" si="143"/>
        <v>1.6200263013698633E-4</v>
      </c>
      <c r="AI1547">
        <f>AC1547*'2022 EMP Fac Data Metro DC-NoVA'!$AU$29</f>
        <v>6.6386619600000002E-2</v>
      </c>
      <c r="AJ1547">
        <f t="shared" si="144"/>
        <v>1.8188114958904113E-4</v>
      </c>
      <c r="AK1547" s="57" t="s">
        <v>1355</v>
      </c>
    </row>
    <row r="1548" spans="1:37" ht="72" x14ac:dyDescent="0.3">
      <c r="A1548" t="s">
        <v>356</v>
      </c>
      <c r="B1548">
        <v>2022</v>
      </c>
      <c r="C1548">
        <v>73370</v>
      </c>
      <c r="D1548">
        <v>15410111</v>
      </c>
      <c r="E1548" s="1" t="s">
        <v>550</v>
      </c>
      <c r="F1548" s="1" t="s">
        <v>41</v>
      </c>
      <c r="G1548" s="49">
        <v>107</v>
      </c>
      <c r="H1548" t="s">
        <v>551</v>
      </c>
      <c r="I1548">
        <v>7</v>
      </c>
      <c r="J1548" t="s">
        <v>588</v>
      </c>
      <c r="K1548" s="1" t="s">
        <v>589</v>
      </c>
      <c r="L1548">
        <v>16</v>
      </c>
      <c r="M1548" t="s">
        <v>588</v>
      </c>
      <c r="N1548">
        <v>1</v>
      </c>
      <c r="O1548">
        <v>1</v>
      </c>
      <c r="P1548">
        <v>26</v>
      </c>
      <c r="Q1548">
        <v>2</v>
      </c>
      <c r="R1548">
        <v>2</v>
      </c>
      <c r="S1548" s="1" t="s">
        <v>590</v>
      </c>
      <c r="T1548">
        <v>20100102</v>
      </c>
      <c r="U1548" s="53" t="s">
        <v>33</v>
      </c>
      <c r="V1548" s="53" t="s">
        <v>38</v>
      </c>
      <c r="W1548" s="53" t="s">
        <v>28</v>
      </c>
      <c r="X1548">
        <v>19</v>
      </c>
      <c r="Y1548">
        <v>18</v>
      </c>
      <c r="Z1548">
        <v>27</v>
      </c>
      <c r="AA1548">
        <v>36</v>
      </c>
      <c r="AB1548">
        <v>84.49</v>
      </c>
      <c r="AC1548" s="5">
        <v>0.20277600000000001</v>
      </c>
      <c r="AD1548" t="s">
        <v>1202</v>
      </c>
      <c r="AE1548" s="5">
        <f t="shared" si="141"/>
        <v>4.68</v>
      </c>
      <c r="AF1548" s="56">
        <f t="shared" si="142"/>
        <v>5.5555068493150683E-4</v>
      </c>
      <c r="AG1548">
        <f>AC1548*'2022 EMP Fac Data Metro DC-NoVA'!$AE$29</f>
        <v>0.24738672</v>
      </c>
      <c r="AH1548">
        <f t="shared" si="143"/>
        <v>6.7777183561643832E-4</v>
      </c>
      <c r="AI1548">
        <f>AC1548*'2022 EMP Fac Data Metro DC-NoVA'!$AF$29</f>
        <v>0.27774228719999999</v>
      </c>
      <c r="AJ1548">
        <f t="shared" si="144"/>
        <v>7.609377731506848E-4</v>
      </c>
      <c r="AK1548" s="57" t="s">
        <v>1355</v>
      </c>
    </row>
    <row r="1549" spans="1:37" ht="72" x14ac:dyDescent="0.3">
      <c r="A1549" t="s">
        <v>356</v>
      </c>
      <c r="B1549">
        <v>2022</v>
      </c>
      <c r="C1549">
        <v>73370</v>
      </c>
      <c r="D1549">
        <v>15410111</v>
      </c>
      <c r="E1549" s="1" t="s">
        <v>550</v>
      </c>
      <c r="F1549" s="1" t="s">
        <v>41</v>
      </c>
      <c r="G1549" s="49">
        <v>107</v>
      </c>
      <c r="H1549" t="s">
        <v>551</v>
      </c>
      <c r="I1549">
        <v>7</v>
      </c>
      <c r="J1549" t="s">
        <v>588</v>
      </c>
      <c r="K1549" s="1" t="s">
        <v>589</v>
      </c>
      <c r="L1549">
        <v>16</v>
      </c>
      <c r="M1549" t="s">
        <v>588</v>
      </c>
      <c r="N1549">
        <v>1</v>
      </c>
      <c r="O1549">
        <v>1</v>
      </c>
      <c r="P1549">
        <v>26</v>
      </c>
      <c r="Q1549">
        <v>2</v>
      </c>
      <c r="R1549">
        <v>2</v>
      </c>
      <c r="S1549" s="1" t="s">
        <v>590</v>
      </c>
      <c r="T1549">
        <v>20100102</v>
      </c>
      <c r="U1549" s="53" t="s">
        <v>33</v>
      </c>
      <c r="V1549" s="53" t="s">
        <v>38</v>
      </c>
      <c r="W1549" s="53" t="s">
        <v>29</v>
      </c>
      <c r="X1549">
        <v>19</v>
      </c>
      <c r="Y1549">
        <v>18</v>
      </c>
      <c r="Z1549">
        <v>27</v>
      </c>
      <c r="AA1549">
        <v>36</v>
      </c>
      <c r="AB1549">
        <v>84.49</v>
      </c>
      <c r="AC1549" s="5">
        <v>1.7954125000000001</v>
      </c>
      <c r="AD1549" t="s">
        <v>1202</v>
      </c>
      <c r="AE1549" s="5">
        <f t="shared" si="141"/>
        <v>4.68</v>
      </c>
      <c r="AF1549" s="56">
        <f t="shared" si="142"/>
        <v>4.9189383561643839E-3</v>
      </c>
      <c r="AG1549">
        <f>AC1549*'2022 EMP Fac Data Metro DC-NoVA'!$AK$29</f>
        <v>2.1904032500000001</v>
      </c>
      <c r="AH1549">
        <f t="shared" si="143"/>
        <v>6.0011047945205493E-3</v>
      </c>
      <c r="AI1549">
        <f>AC1549*'2022 EMP Fac Data Metro DC-NoVA'!$AL$29</f>
        <v>2.4591765012500004</v>
      </c>
      <c r="AJ1549">
        <f t="shared" si="144"/>
        <v>6.7374698664383571E-3</v>
      </c>
      <c r="AK1549" s="57" t="s">
        <v>1355</v>
      </c>
    </row>
    <row r="1550" spans="1:37" ht="72" x14ac:dyDescent="0.3">
      <c r="A1550" t="s">
        <v>356</v>
      </c>
      <c r="B1550">
        <v>2022</v>
      </c>
      <c r="C1550">
        <v>73370</v>
      </c>
      <c r="D1550">
        <v>15410111</v>
      </c>
      <c r="E1550" s="1" t="s">
        <v>550</v>
      </c>
      <c r="F1550" s="1" t="s">
        <v>41</v>
      </c>
      <c r="G1550" s="49">
        <v>107</v>
      </c>
      <c r="H1550" t="s">
        <v>551</v>
      </c>
      <c r="I1550">
        <v>7</v>
      </c>
      <c r="J1550" t="s">
        <v>588</v>
      </c>
      <c r="K1550" s="1" t="s">
        <v>589</v>
      </c>
      <c r="L1550">
        <v>16</v>
      </c>
      <c r="M1550" t="s">
        <v>588</v>
      </c>
      <c r="N1550">
        <v>1</v>
      </c>
      <c r="O1550">
        <v>1</v>
      </c>
      <c r="P1550">
        <v>26</v>
      </c>
      <c r="Q1550">
        <v>2</v>
      </c>
      <c r="R1550">
        <v>2</v>
      </c>
      <c r="S1550" s="1" t="s">
        <v>590</v>
      </c>
      <c r="T1550">
        <v>20100102</v>
      </c>
      <c r="U1550" s="53" t="s">
        <v>33</v>
      </c>
      <c r="V1550" s="53" t="s">
        <v>38</v>
      </c>
      <c r="W1550" s="53" t="s">
        <v>30</v>
      </c>
      <c r="X1550">
        <v>19</v>
      </c>
      <c r="Y1550">
        <v>18</v>
      </c>
      <c r="Z1550">
        <v>27</v>
      </c>
      <c r="AA1550">
        <v>36</v>
      </c>
      <c r="AB1550">
        <v>84.49</v>
      </c>
      <c r="AC1550" s="5">
        <v>1.2673500000000001E-2</v>
      </c>
      <c r="AD1550" t="s">
        <v>1202</v>
      </c>
      <c r="AE1550" s="5">
        <f t="shared" si="141"/>
        <v>4.68</v>
      </c>
      <c r="AF1550" s="56">
        <f t="shared" si="142"/>
        <v>3.4721917808219177E-5</v>
      </c>
      <c r="AG1550">
        <f>AC1550*'2022 EMP Fac Data Metro DC-NoVA'!$AN$29</f>
        <v>1.546167E-2</v>
      </c>
      <c r="AH1550">
        <f t="shared" si="143"/>
        <v>4.2360739726027395E-5</v>
      </c>
      <c r="AI1550">
        <f>AC1550*'2022 EMP Fac Data Metro DC-NoVA'!$AO$29</f>
        <v>1.7358892949999972E-2</v>
      </c>
      <c r="AJ1550">
        <f t="shared" si="144"/>
        <v>4.7558610821917725E-5</v>
      </c>
      <c r="AK1550" s="57" t="s">
        <v>1355</v>
      </c>
    </row>
    <row r="1551" spans="1:37" ht="72" x14ac:dyDescent="0.3">
      <c r="A1551" t="s">
        <v>356</v>
      </c>
      <c r="B1551">
        <v>2022</v>
      </c>
      <c r="C1551">
        <v>73370</v>
      </c>
      <c r="D1551">
        <v>15410111</v>
      </c>
      <c r="E1551" s="1" t="s">
        <v>550</v>
      </c>
      <c r="F1551" s="1" t="s">
        <v>41</v>
      </c>
      <c r="G1551" s="49">
        <v>107</v>
      </c>
      <c r="H1551" t="s">
        <v>551</v>
      </c>
      <c r="I1551">
        <v>7</v>
      </c>
      <c r="J1551" t="s">
        <v>588</v>
      </c>
      <c r="K1551" s="1" t="s">
        <v>589</v>
      </c>
      <c r="L1551">
        <v>16</v>
      </c>
      <c r="M1551" t="s">
        <v>588</v>
      </c>
      <c r="N1551">
        <v>1</v>
      </c>
      <c r="O1551">
        <v>1</v>
      </c>
      <c r="P1551">
        <v>26</v>
      </c>
      <c r="Q1551">
        <v>2</v>
      </c>
      <c r="R1551">
        <v>2</v>
      </c>
      <c r="S1551" s="1" t="s">
        <v>590</v>
      </c>
      <c r="T1551">
        <v>20100102</v>
      </c>
      <c r="U1551" s="53" t="s">
        <v>33</v>
      </c>
      <c r="V1551" s="53" t="s">
        <v>38</v>
      </c>
      <c r="W1551" s="53" t="s">
        <v>35</v>
      </c>
      <c r="X1551">
        <v>19</v>
      </c>
      <c r="Y1551">
        <v>18</v>
      </c>
      <c r="Z1551">
        <v>27</v>
      </c>
      <c r="AA1551">
        <v>36</v>
      </c>
      <c r="AB1551">
        <v>84.49</v>
      </c>
      <c r="AC1551" s="5">
        <v>1.2673500000000001E-2</v>
      </c>
      <c r="AD1551" t="s">
        <v>1202</v>
      </c>
      <c r="AE1551" s="5">
        <f t="shared" si="141"/>
        <v>4.68</v>
      </c>
      <c r="AF1551" s="56">
        <f t="shared" si="142"/>
        <v>3.4721917808219177E-5</v>
      </c>
      <c r="AG1551">
        <f>AC1551*'2022 EMP Fac Data Metro DC-NoVA'!$AN$29</f>
        <v>1.546167E-2</v>
      </c>
      <c r="AH1551">
        <f t="shared" si="143"/>
        <v>4.2360739726027395E-5</v>
      </c>
      <c r="AI1551">
        <f>AC1551*'2022 EMP Fac Data Metro DC-NoVA'!$AO$29</f>
        <v>1.7358892949999972E-2</v>
      </c>
      <c r="AJ1551">
        <f t="shared" si="144"/>
        <v>4.7558610821917725E-5</v>
      </c>
      <c r="AK1551" s="57" t="s">
        <v>1355</v>
      </c>
    </row>
    <row r="1552" spans="1:37" ht="72" x14ac:dyDescent="0.3">
      <c r="A1552" t="s">
        <v>356</v>
      </c>
      <c r="B1552">
        <v>2022</v>
      </c>
      <c r="C1552">
        <v>73370</v>
      </c>
      <c r="D1552">
        <v>15410111</v>
      </c>
      <c r="E1552" s="1" t="s">
        <v>550</v>
      </c>
      <c r="F1552" s="1" t="s">
        <v>41</v>
      </c>
      <c r="G1552" s="49">
        <v>107</v>
      </c>
      <c r="H1552" t="s">
        <v>551</v>
      </c>
      <c r="I1552">
        <v>7</v>
      </c>
      <c r="J1552" t="s">
        <v>588</v>
      </c>
      <c r="K1552" s="1" t="s">
        <v>589</v>
      </c>
      <c r="L1552">
        <v>16</v>
      </c>
      <c r="M1552" t="s">
        <v>588</v>
      </c>
      <c r="N1552">
        <v>1</v>
      </c>
      <c r="O1552">
        <v>1</v>
      </c>
      <c r="P1552">
        <v>26</v>
      </c>
      <c r="Q1552">
        <v>2</v>
      </c>
      <c r="R1552">
        <v>2</v>
      </c>
      <c r="S1552" s="1" t="s">
        <v>590</v>
      </c>
      <c r="T1552">
        <v>20100102</v>
      </c>
      <c r="U1552" s="53" t="s">
        <v>33</v>
      </c>
      <c r="V1552" s="53" t="s">
        <v>38</v>
      </c>
      <c r="W1552" s="53" t="s">
        <v>32</v>
      </c>
      <c r="X1552">
        <v>19</v>
      </c>
      <c r="Y1552">
        <v>18</v>
      </c>
      <c r="Z1552">
        <v>27</v>
      </c>
      <c r="AA1552">
        <v>36</v>
      </c>
      <c r="AB1552">
        <v>84.49</v>
      </c>
      <c r="AC1552" s="5">
        <v>5.0694000000000003E-2</v>
      </c>
      <c r="AD1552" t="s">
        <v>1202</v>
      </c>
      <c r="AE1552" s="5">
        <f t="shared" si="141"/>
        <v>4.68</v>
      </c>
      <c r="AF1552" s="56">
        <f t="shared" si="142"/>
        <v>1.3888767123287671E-4</v>
      </c>
      <c r="AG1552">
        <f>AC1552*'2022 EMP Fac Data Metro DC-NoVA'!$AT$29</f>
        <v>6.1846680000000015E-2</v>
      </c>
      <c r="AH1552">
        <f t="shared" si="143"/>
        <v>1.6944295890410961E-4</v>
      </c>
      <c r="AI1552">
        <f>AC1552*'2022 EMP Fac Data Metro DC-NoVA'!$AU$29</f>
        <v>6.9435571800000012E-2</v>
      </c>
      <c r="AJ1552">
        <f t="shared" si="144"/>
        <v>1.9023444328767123E-4</v>
      </c>
      <c r="AK1552" s="57" t="s">
        <v>1355</v>
      </c>
    </row>
    <row r="1553" spans="1:37" ht="72" x14ac:dyDescent="0.3">
      <c r="A1553" t="s">
        <v>356</v>
      </c>
      <c r="B1553">
        <v>2022</v>
      </c>
      <c r="C1553">
        <v>73370</v>
      </c>
      <c r="D1553">
        <v>15410111</v>
      </c>
      <c r="E1553" s="1" t="s">
        <v>550</v>
      </c>
      <c r="F1553" s="1" t="s">
        <v>41</v>
      </c>
      <c r="G1553" s="49">
        <v>107</v>
      </c>
      <c r="H1553" t="s">
        <v>551</v>
      </c>
      <c r="I1553">
        <v>8</v>
      </c>
      <c r="K1553" s="1" t="s">
        <v>592</v>
      </c>
      <c r="L1553">
        <v>17</v>
      </c>
      <c r="N1553">
        <v>1</v>
      </c>
      <c r="O1553">
        <v>1</v>
      </c>
      <c r="P1553">
        <v>26</v>
      </c>
      <c r="Q1553">
        <v>1</v>
      </c>
      <c r="S1553" s="1" t="s">
        <v>594</v>
      </c>
      <c r="T1553">
        <v>20100102</v>
      </c>
      <c r="U1553" s="53" t="s">
        <v>33</v>
      </c>
      <c r="V1553" s="53" t="s">
        <v>82</v>
      </c>
      <c r="W1553" s="53" t="s">
        <v>28</v>
      </c>
      <c r="X1553">
        <v>10</v>
      </c>
      <c r="Y1553">
        <v>55</v>
      </c>
      <c r="Z1553">
        <v>4</v>
      </c>
      <c r="AA1553">
        <v>31</v>
      </c>
      <c r="AB1553">
        <v>7003</v>
      </c>
      <c r="AC1553" s="5">
        <v>0.22549659999999999</v>
      </c>
      <c r="AD1553" t="s">
        <v>1202</v>
      </c>
      <c r="AE1553" s="5">
        <f t="shared" si="141"/>
        <v>14.3</v>
      </c>
      <c r="AF1553" s="56">
        <f t="shared" si="142"/>
        <v>6.1779890410958898E-4</v>
      </c>
      <c r="AG1553">
        <f>AC1553*'2022 EMP Fac Data Metro DC-NoVA'!$AE$29</f>
        <v>0.27510585199999998</v>
      </c>
      <c r="AH1553">
        <f t="shared" si="143"/>
        <v>7.5371466301369858E-4</v>
      </c>
      <c r="AI1553">
        <f>AC1553*'2022 EMP Fac Data Metro DC-NoVA'!$AF$29</f>
        <v>0.30886269301999997</v>
      </c>
      <c r="AJ1553">
        <f t="shared" si="144"/>
        <v>8.4619915895890394E-4</v>
      </c>
      <c r="AK1553" s="57" t="s">
        <v>1355</v>
      </c>
    </row>
    <row r="1554" spans="1:37" ht="72" x14ac:dyDescent="0.3">
      <c r="A1554" t="s">
        <v>356</v>
      </c>
      <c r="B1554">
        <v>2022</v>
      </c>
      <c r="C1554">
        <v>73370</v>
      </c>
      <c r="D1554">
        <v>15410111</v>
      </c>
      <c r="E1554" s="1" t="s">
        <v>550</v>
      </c>
      <c r="F1554" s="1" t="s">
        <v>41</v>
      </c>
      <c r="G1554" s="49">
        <v>107</v>
      </c>
      <c r="H1554" t="s">
        <v>551</v>
      </c>
      <c r="I1554">
        <v>8</v>
      </c>
      <c r="K1554" s="1" t="s">
        <v>592</v>
      </c>
      <c r="L1554">
        <v>17</v>
      </c>
      <c r="N1554">
        <v>1</v>
      </c>
      <c r="O1554">
        <v>1</v>
      </c>
      <c r="P1554">
        <v>26</v>
      </c>
      <c r="Q1554">
        <v>1</v>
      </c>
      <c r="S1554" s="1" t="s">
        <v>594</v>
      </c>
      <c r="T1554">
        <v>20100102</v>
      </c>
      <c r="U1554" s="53" t="s">
        <v>33</v>
      </c>
      <c r="V1554" s="53" t="s">
        <v>82</v>
      </c>
      <c r="W1554" s="53" t="s">
        <v>29</v>
      </c>
      <c r="X1554">
        <v>10</v>
      </c>
      <c r="Y1554">
        <v>55</v>
      </c>
      <c r="Z1554">
        <v>4</v>
      </c>
      <c r="AA1554">
        <v>31</v>
      </c>
      <c r="AB1554">
        <v>7003</v>
      </c>
      <c r="AC1554" s="5">
        <v>0.1022438</v>
      </c>
      <c r="AD1554" t="s">
        <v>1202</v>
      </c>
      <c r="AE1554" s="5">
        <f t="shared" si="141"/>
        <v>14.3</v>
      </c>
      <c r="AF1554" s="56">
        <f t="shared" si="142"/>
        <v>2.8011999999999997E-4</v>
      </c>
      <c r="AG1554">
        <f>AC1554*'2022 EMP Fac Data Metro DC-NoVA'!$AK$29</f>
        <v>0.12473743599999999</v>
      </c>
      <c r="AH1554">
        <f t="shared" si="143"/>
        <v>3.417464E-4</v>
      </c>
      <c r="AI1554">
        <f>AC1554*'2022 EMP Fac Data Metro DC-NoVA'!$AL$29</f>
        <v>0.14004333286000001</v>
      </c>
      <c r="AJ1554">
        <f t="shared" si="144"/>
        <v>3.8368036399999997E-4</v>
      </c>
      <c r="AK1554" s="57" t="s">
        <v>1355</v>
      </c>
    </row>
    <row r="1555" spans="1:37" ht="72" x14ac:dyDescent="0.3">
      <c r="A1555" t="s">
        <v>356</v>
      </c>
      <c r="B1555">
        <v>2022</v>
      </c>
      <c r="C1555">
        <v>73370</v>
      </c>
      <c r="D1555">
        <v>15410111</v>
      </c>
      <c r="E1555" s="1" t="s">
        <v>550</v>
      </c>
      <c r="F1555" s="1" t="s">
        <v>41</v>
      </c>
      <c r="G1555" s="49">
        <v>107</v>
      </c>
      <c r="H1555" t="s">
        <v>551</v>
      </c>
      <c r="I1555">
        <v>8</v>
      </c>
      <c r="K1555" s="1" t="s">
        <v>592</v>
      </c>
      <c r="L1555">
        <v>17</v>
      </c>
      <c r="N1555">
        <v>1</v>
      </c>
      <c r="O1555">
        <v>1</v>
      </c>
      <c r="P1555">
        <v>26</v>
      </c>
      <c r="Q1555">
        <v>1</v>
      </c>
      <c r="S1555" s="1" t="s">
        <v>594</v>
      </c>
      <c r="T1555">
        <v>20100102</v>
      </c>
      <c r="U1555" s="53" t="s">
        <v>33</v>
      </c>
      <c r="V1555" s="53" t="s">
        <v>82</v>
      </c>
      <c r="W1555" s="53" t="s">
        <v>30</v>
      </c>
      <c r="X1555">
        <v>10</v>
      </c>
      <c r="Y1555">
        <v>55</v>
      </c>
      <c r="Z1555">
        <v>4</v>
      </c>
      <c r="AA1555">
        <v>31</v>
      </c>
      <c r="AB1555">
        <v>7003</v>
      </c>
      <c r="AC1555" s="5">
        <v>2.0273685E-2</v>
      </c>
      <c r="AD1555" t="s">
        <v>1202</v>
      </c>
      <c r="AE1555" s="5">
        <f t="shared" si="141"/>
        <v>14.3</v>
      </c>
      <c r="AF1555" s="56">
        <f t="shared" si="142"/>
        <v>5.5544342465753424E-5</v>
      </c>
      <c r="AG1555">
        <f>AC1555*'2022 EMP Fac Data Metro DC-NoVA'!$AN$29</f>
        <v>2.4733895699999998E-2</v>
      </c>
      <c r="AH1555">
        <f t="shared" si="143"/>
        <v>6.7764097808219176E-5</v>
      </c>
      <c r="AI1555">
        <f>AC1555*'2022 EMP Fac Data Metro DC-NoVA'!$AO$29</f>
        <v>2.7768866344499953E-2</v>
      </c>
      <c r="AJ1555">
        <f t="shared" si="144"/>
        <v>7.6079085875342334E-5</v>
      </c>
      <c r="AK1555" s="57" t="s">
        <v>1355</v>
      </c>
    </row>
    <row r="1556" spans="1:37" ht="72" x14ac:dyDescent="0.3">
      <c r="A1556" t="s">
        <v>356</v>
      </c>
      <c r="B1556">
        <v>2022</v>
      </c>
      <c r="C1556">
        <v>73370</v>
      </c>
      <c r="D1556">
        <v>15410111</v>
      </c>
      <c r="E1556" s="1" t="s">
        <v>550</v>
      </c>
      <c r="F1556" s="1" t="s">
        <v>41</v>
      </c>
      <c r="G1556" s="49">
        <v>107</v>
      </c>
      <c r="H1556" t="s">
        <v>551</v>
      </c>
      <c r="I1556">
        <v>8</v>
      </c>
      <c r="K1556" s="1" t="s">
        <v>592</v>
      </c>
      <c r="L1556">
        <v>17</v>
      </c>
      <c r="N1556">
        <v>1</v>
      </c>
      <c r="O1556">
        <v>1</v>
      </c>
      <c r="P1556">
        <v>26</v>
      </c>
      <c r="Q1556">
        <v>1</v>
      </c>
      <c r="S1556" s="1" t="s">
        <v>594</v>
      </c>
      <c r="T1556">
        <v>20100102</v>
      </c>
      <c r="U1556" s="53" t="s">
        <v>33</v>
      </c>
      <c r="V1556" s="53" t="s">
        <v>82</v>
      </c>
      <c r="W1556" s="53" t="s">
        <v>35</v>
      </c>
      <c r="X1556">
        <v>10</v>
      </c>
      <c r="Y1556">
        <v>55</v>
      </c>
      <c r="Z1556">
        <v>4</v>
      </c>
      <c r="AA1556">
        <v>31</v>
      </c>
      <c r="AB1556">
        <v>7003</v>
      </c>
      <c r="AC1556" s="5">
        <v>2.0273685E-2</v>
      </c>
      <c r="AD1556" t="s">
        <v>1202</v>
      </c>
      <c r="AE1556" s="5">
        <f t="shared" si="141"/>
        <v>14.3</v>
      </c>
      <c r="AF1556" s="56">
        <f t="shared" si="142"/>
        <v>5.5544342465753424E-5</v>
      </c>
      <c r="AG1556">
        <f>AC1556*'2022 EMP Fac Data Metro DC-NoVA'!$AN$29</f>
        <v>2.4733895699999998E-2</v>
      </c>
      <c r="AH1556">
        <f t="shared" si="143"/>
        <v>6.7764097808219176E-5</v>
      </c>
      <c r="AI1556">
        <f>AC1556*'2022 EMP Fac Data Metro DC-NoVA'!$AO$29</f>
        <v>2.7768866344499953E-2</v>
      </c>
      <c r="AJ1556">
        <f t="shared" si="144"/>
        <v>7.6079085875342334E-5</v>
      </c>
      <c r="AK1556" s="57" t="s">
        <v>1355</v>
      </c>
    </row>
    <row r="1557" spans="1:37" ht="72" x14ac:dyDescent="0.3">
      <c r="A1557" t="s">
        <v>356</v>
      </c>
      <c r="B1557">
        <v>2022</v>
      </c>
      <c r="C1557">
        <v>73370</v>
      </c>
      <c r="D1557">
        <v>15410111</v>
      </c>
      <c r="E1557" s="1" t="s">
        <v>550</v>
      </c>
      <c r="F1557" s="1" t="s">
        <v>41</v>
      </c>
      <c r="G1557" s="49">
        <v>107</v>
      </c>
      <c r="H1557" t="s">
        <v>551</v>
      </c>
      <c r="I1557">
        <v>8</v>
      </c>
      <c r="K1557" s="1" t="s">
        <v>592</v>
      </c>
      <c r="L1557">
        <v>17</v>
      </c>
      <c r="N1557">
        <v>1</v>
      </c>
      <c r="O1557">
        <v>1</v>
      </c>
      <c r="P1557">
        <v>26</v>
      </c>
      <c r="Q1557">
        <v>1</v>
      </c>
      <c r="S1557" s="1" t="s">
        <v>594</v>
      </c>
      <c r="T1557">
        <v>20100102</v>
      </c>
      <c r="U1557" s="53" t="s">
        <v>33</v>
      </c>
      <c r="V1557" s="53" t="s">
        <v>82</v>
      </c>
      <c r="W1557" s="53" t="s">
        <v>31</v>
      </c>
      <c r="X1557">
        <v>10</v>
      </c>
      <c r="Y1557">
        <v>55</v>
      </c>
      <c r="Z1557">
        <v>4</v>
      </c>
      <c r="AA1557">
        <v>31</v>
      </c>
      <c r="AB1557">
        <v>7003</v>
      </c>
      <c r="AC1557" s="5">
        <v>8.8938099999999996E-4</v>
      </c>
      <c r="AD1557" t="s">
        <v>1202</v>
      </c>
      <c r="AE1557" s="5">
        <f t="shared" si="141"/>
        <v>14.3</v>
      </c>
      <c r="AF1557" s="56">
        <f t="shared" si="142"/>
        <v>2.4366602739726027E-6</v>
      </c>
      <c r="AG1557">
        <f>AC1557*'2022 EMP Fac Data Metro DC-NoVA'!$AQ$29</f>
        <v>1.0850448199999957E-3</v>
      </c>
      <c r="AH1557">
        <f t="shared" si="143"/>
        <v>2.9727255342465637E-6</v>
      </c>
      <c r="AI1557">
        <f>AC1557*'2022 EMP Fac Data Metro DC-NoVA'!$AR$29</f>
        <v>1.2181851556999901E-3</v>
      </c>
      <c r="AJ1557">
        <f t="shared" si="144"/>
        <v>3.3374935772602472E-6</v>
      </c>
      <c r="AK1557" s="57" t="s">
        <v>1355</v>
      </c>
    </row>
    <row r="1558" spans="1:37" ht="72" x14ac:dyDescent="0.3">
      <c r="A1558" t="s">
        <v>356</v>
      </c>
      <c r="B1558">
        <v>2022</v>
      </c>
      <c r="C1558">
        <v>73370</v>
      </c>
      <c r="D1558">
        <v>15410111</v>
      </c>
      <c r="E1558" s="1" t="s">
        <v>550</v>
      </c>
      <c r="F1558" s="1" t="s">
        <v>41</v>
      </c>
      <c r="G1558" s="49">
        <v>107</v>
      </c>
      <c r="H1558" t="s">
        <v>551</v>
      </c>
      <c r="I1558">
        <v>8</v>
      </c>
      <c r="K1558" s="1" t="s">
        <v>592</v>
      </c>
      <c r="L1558">
        <v>17</v>
      </c>
      <c r="N1558">
        <v>1</v>
      </c>
      <c r="O1558">
        <v>1</v>
      </c>
      <c r="P1558">
        <v>26</v>
      </c>
      <c r="Q1558">
        <v>1</v>
      </c>
      <c r="S1558" s="1" t="s">
        <v>594</v>
      </c>
      <c r="T1558">
        <v>20100102</v>
      </c>
      <c r="U1558" s="53" t="s">
        <v>33</v>
      </c>
      <c r="V1558" s="53" t="s">
        <v>82</v>
      </c>
      <c r="W1558" s="53" t="s">
        <v>32</v>
      </c>
      <c r="X1558">
        <v>10</v>
      </c>
      <c r="Y1558">
        <v>55</v>
      </c>
      <c r="Z1558">
        <v>4</v>
      </c>
      <c r="AA1558">
        <v>31</v>
      </c>
      <c r="AB1558">
        <v>7003</v>
      </c>
      <c r="AC1558" s="5">
        <v>5.81249E-2</v>
      </c>
      <c r="AD1558" t="s">
        <v>1202</v>
      </c>
      <c r="AE1558" s="5">
        <f t="shared" si="141"/>
        <v>14.3</v>
      </c>
      <c r="AF1558" s="56">
        <f t="shared" si="142"/>
        <v>1.5924630136986302E-4</v>
      </c>
      <c r="AG1558">
        <f>AC1558*'2022 EMP Fac Data Metro DC-NoVA'!$AT$29</f>
        <v>7.0912378000000012E-2</v>
      </c>
      <c r="AH1558">
        <f t="shared" si="143"/>
        <v>1.9428048767123292E-4</v>
      </c>
      <c r="AI1558">
        <f>AC1558*'2022 EMP Fac Data Metro DC-NoVA'!$AU$29</f>
        <v>7.9613675530000011E-2</v>
      </c>
      <c r="AJ1558">
        <f t="shared" si="144"/>
        <v>2.1811965898630142E-4</v>
      </c>
      <c r="AK1558" s="57" t="s">
        <v>1355</v>
      </c>
    </row>
    <row r="1559" spans="1:37" ht="72" x14ac:dyDescent="0.3">
      <c r="A1559" t="s">
        <v>356</v>
      </c>
      <c r="B1559">
        <v>2022</v>
      </c>
      <c r="C1559">
        <v>73370</v>
      </c>
      <c r="D1559">
        <v>15410111</v>
      </c>
      <c r="E1559" s="1" t="s">
        <v>550</v>
      </c>
      <c r="F1559" s="1" t="s">
        <v>41</v>
      </c>
      <c r="G1559" s="49">
        <v>107</v>
      </c>
      <c r="H1559" t="s">
        <v>551</v>
      </c>
      <c r="I1559">
        <v>8</v>
      </c>
      <c r="K1559" s="1" t="s">
        <v>592</v>
      </c>
      <c r="L1559">
        <v>17</v>
      </c>
      <c r="N1559">
        <v>1</v>
      </c>
      <c r="O1559">
        <v>1</v>
      </c>
      <c r="P1559">
        <v>26</v>
      </c>
      <c r="Q1559">
        <v>2</v>
      </c>
      <c r="S1559" s="1" t="s">
        <v>593</v>
      </c>
      <c r="T1559">
        <v>20100102</v>
      </c>
      <c r="U1559" s="53" t="s">
        <v>33</v>
      </c>
      <c r="V1559" s="53" t="s">
        <v>82</v>
      </c>
      <c r="W1559" s="53" t="s">
        <v>28</v>
      </c>
      <c r="X1559">
        <v>22</v>
      </c>
      <c r="Y1559">
        <v>19</v>
      </c>
      <c r="Z1559">
        <v>26</v>
      </c>
      <c r="AA1559">
        <v>33</v>
      </c>
      <c r="AB1559">
        <v>3664.2</v>
      </c>
      <c r="AC1559" s="5">
        <v>0.11798723999999999</v>
      </c>
      <c r="AD1559" t="s">
        <v>1202</v>
      </c>
      <c r="AE1559" s="5">
        <f t="shared" si="141"/>
        <v>4.9400000000000004</v>
      </c>
      <c r="AF1559" s="56">
        <f t="shared" si="142"/>
        <v>3.232527123287671E-4</v>
      </c>
      <c r="AG1559">
        <f>AC1559*'2022 EMP Fac Data Metro DC-NoVA'!$AE$29</f>
        <v>0.14394443279999999</v>
      </c>
      <c r="AH1559">
        <f t="shared" si="143"/>
        <v>3.9436830904109586E-4</v>
      </c>
      <c r="AI1559">
        <f>AC1559*'2022 EMP Fac Data Metro DC-NoVA'!$AF$29</f>
        <v>0.16160712262799998</v>
      </c>
      <c r="AJ1559">
        <f t="shared" si="144"/>
        <v>4.4275924007671223E-4</v>
      </c>
      <c r="AK1559" s="57" t="s">
        <v>1355</v>
      </c>
    </row>
    <row r="1560" spans="1:37" ht="72" x14ac:dyDescent="0.3">
      <c r="A1560" t="s">
        <v>356</v>
      </c>
      <c r="B1560">
        <v>2022</v>
      </c>
      <c r="C1560">
        <v>73370</v>
      </c>
      <c r="D1560">
        <v>15410111</v>
      </c>
      <c r="E1560" s="1" t="s">
        <v>550</v>
      </c>
      <c r="F1560" s="1" t="s">
        <v>41</v>
      </c>
      <c r="G1560" s="49">
        <v>107</v>
      </c>
      <c r="H1560" t="s">
        <v>551</v>
      </c>
      <c r="I1560">
        <v>8</v>
      </c>
      <c r="K1560" s="1" t="s">
        <v>592</v>
      </c>
      <c r="L1560">
        <v>17</v>
      </c>
      <c r="N1560">
        <v>1</v>
      </c>
      <c r="O1560">
        <v>1</v>
      </c>
      <c r="P1560">
        <v>26</v>
      </c>
      <c r="Q1560">
        <v>2</v>
      </c>
      <c r="S1560" s="1" t="s">
        <v>593</v>
      </c>
      <c r="T1560">
        <v>20100102</v>
      </c>
      <c r="U1560" s="53" t="s">
        <v>33</v>
      </c>
      <c r="V1560" s="53" t="s">
        <v>82</v>
      </c>
      <c r="W1560" s="53" t="s">
        <v>29</v>
      </c>
      <c r="X1560">
        <v>22</v>
      </c>
      <c r="Y1560">
        <v>19</v>
      </c>
      <c r="Z1560">
        <v>26</v>
      </c>
      <c r="AA1560">
        <v>33</v>
      </c>
      <c r="AB1560">
        <v>3664.2</v>
      </c>
      <c r="AC1560" s="5">
        <v>0.24916559999999999</v>
      </c>
      <c r="AD1560" t="s">
        <v>1202</v>
      </c>
      <c r="AE1560" s="5">
        <f t="shared" si="141"/>
        <v>4.9400000000000004</v>
      </c>
      <c r="AF1560" s="56">
        <f t="shared" si="142"/>
        <v>6.8264547945205473E-4</v>
      </c>
      <c r="AG1560">
        <f>AC1560*'2022 EMP Fac Data Metro DC-NoVA'!$AK$29</f>
        <v>0.30398203199999996</v>
      </c>
      <c r="AH1560">
        <f t="shared" si="143"/>
        <v>8.3282748493150669E-4</v>
      </c>
      <c r="AI1560">
        <f>AC1560*'2022 EMP Fac Data Metro DC-NoVA'!$AL$29</f>
        <v>0.34128212231999999</v>
      </c>
      <c r="AJ1560">
        <f t="shared" si="144"/>
        <v>9.3501951320547935E-4</v>
      </c>
      <c r="AK1560" s="57" t="s">
        <v>1355</v>
      </c>
    </row>
    <row r="1561" spans="1:37" ht="72" x14ac:dyDescent="0.3">
      <c r="A1561" t="s">
        <v>356</v>
      </c>
      <c r="B1561">
        <v>2022</v>
      </c>
      <c r="C1561">
        <v>73370</v>
      </c>
      <c r="D1561">
        <v>15410111</v>
      </c>
      <c r="E1561" s="1" t="s">
        <v>550</v>
      </c>
      <c r="F1561" s="1" t="s">
        <v>41</v>
      </c>
      <c r="G1561" s="49">
        <v>107</v>
      </c>
      <c r="H1561" t="s">
        <v>551</v>
      </c>
      <c r="I1561">
        <v>8</v>
      </c>
      <c r="K1561" s="1" t="s">
        <v>592</v>
      </c>
      <c r="L1561">
        <v>17</v>
      </c>
      <c r="N1561">
        <v>1</v>
      </c>
      <c r="O1561">
        <v>1</v>
      </c>
      <c r="P1561">
        <v>26</v>
      </c>
      <c r="Q1561">
        <v>2</v>
      </c>
      <c r="S1561" s="1" t="s">
        <v>593</v>
      </c>
      <c r="T1561">
        <v>20100102</v>
      </c>
      <c r="U1561" s="53" t="s">
        <v>33</v>
      </c>
      <c r="V1561" s="53" t="s">
        <v>82</v>
      </c>
      <c r="W1561" s="53" t="s">
        <v>30</v>
      </c>
      <c r="X1561">
        <v>22</v>
      </c>
      <c r="Y1561">
        <v>19</v>
      </c>
      <c r="Z1561">
        <v>26</v>
      </c>
      <c r="AA1561">
        <v>33</v>
      </c>
      <c r="AB1561">
        <v>3664.2</v>
      </c>
      <c r="AC1561" s="5">
        <v>1.0607859000000001E-2</v>
      </c>
      <c r="AD1561" t="s">
        <v>1202</v>
      </c>
      <c r="AE1561" s="5">
        <f t="shared" si="141"/>
        <v>4.9400000000000004</v>
      </c>
      <c r="AF1561" s="56">
        <f t="shared" si="142"/>
        <v>2.9062627397260278E-5</v>
      </c>
      <c r="AG1561">
        <f>AC1561*'2022 EMP Fac Data Metro DC-NoVA'!$AN$29</f>
        <v>1.294158798E-2</v>
      </c>
      <c r="AH1561">
        <f t="shared" si="143"/>
        <v>3.5456405424657537E-5</v>
      </c>
      <c r="AI1561">
        <f>AC1561*'2022 EMP Fac Data Metro DC-NoVA'!$AO$29</f>
        <v>1.4529584472299977E-2</v>
      </c>
      <c r="AJ1561">
        <f t="shared" si="144"/>
        <v>3.9807080746027337E-5</v>
      </c>
      <c r="AK1561" s="57" t="s">
        <v>1355</v>
      </c>
    </row>
    <row r="1562" spans="1:37" ht="72" x14ac:dyDescent="0.3">
      <c r="A1562" t="s">
        <v>356</v>
      </c>
      <c r="B1562">
        <v>2022</v>
      </c>
      <c r="C1562">
        <v>73370</v>
      </c>
      <c r="D1562">
        <v>15410111</v>
      </c>
      <c r="E1562" s="1" t="s">
        <v>550</v>
      </c>
      <c r="F1562" s="1" t="s">
        <v>41</v>
      </c>
      <c r="G1562" s="49">
        <v>107</v>
      </c>
      <c r="H1562" t="s">
        <v>551</v>
      </c>
      <c r="I1562">
        <v>8</v>
      </c>
      <c r="K1562" s="1" t="s">
        <v>592</v>
      </c>
      <c r="L1562">
        <v>17</v>
      </c>
      <c r="N1562">
        <v>1</v>
      </c>
      <c r="O1562">
        <v>1</v>
      </c>
      <c r="P1562">
        <v>26</v>
      </c>
      <c r="Q1562">
        <v>2</v>
      </c>
      <c r="S1562" s="1" t="s">
        <v>593</v>
      </c>
      <c r="T1562">
        <v>20100102</v>
      </c>
      <c r="U1562" s="53" t="s">
        <v>33</v>
      </c>
      <c r="V1562" s="53" t="s">
        <v>82</v>
      </c>
      <c r="W1562" s="53" t="s">
        <v>35</v>
      </c>
      <c r="X1562">
        <v>22</v>
      </c>
      <c r="Y1562">
        <v>19</v>
      </c>
      <c r="Z1562">
        <v>26</v>
      </c>
      <c r="AA1562">
        <v>33</v>
      </c>
      <c r="AB1562">
        <v>3664.2</v>
      </c>
      <c r="AC1562" s="5">
        <v>1.0607859000000001E-2</v>
      </c>
      <c r="AD1562" t="s">
        <v>1202</v>
      </c>
      <c r="AE1562" s="5">
        <f t="shared" si="141"/>
        <v>4.9400000000000004</v>
      </c>
      <c r="AF1562" s="56">
        <f t="shared" si="142"/>
        <v>2.9062627397260278E-5</v>
      </c>
      <c r="AG1562">
        <f>AC1562*'2022 EMP Fac Data Metro DC-NoVA'!$AN$29</f>
        <v>1.294158798E-2</v>
      </c>
      <c r="AH1562">
        <f t="shared" si="143"/>
        <v>3.5456405424657537E-5</v>
      </c>
      <c r="AI1562">
        <f>AC1562*'2022 EMP Fac Data Metro DC-NoVA'!$AO$29</f>
        <v>1.4529584472299977E-2</v>
      </c>
      <c r="AJ1562">
        <f t="shared" si="144"/>
        <v>3.9807080746027337E-5</v>
      </c>
      <c r="AK1562" s="57" t="s">
        <v>1355</v>
      </c>
    </row>
    <row r="1563" spans="1:37" ht="72" x14ac:dyDescent="0.3">
      <c r="A1563" t="s">
        <v>356</v>
      </c>
      <c r="B1563">
        <v>2022</v>
      </c>
      <c r="C1563">
        <v>73370</v>
      </c>
      <c r="D1563">
        <v>15410111</v>
      </c>
      <c r="E1563" s="1" t="s">
        <v>550</v>
      </c>
      <c r="F1563" s="1" t="s">
        <v>41</v>
      </c>
      <c r="G1563" s="49">
        <v>107</v>
      </c>
      <c r="H1563" t="s">
        <v>551</v>
      </c>
      <c r="I1563">
        <v>8</v>
      </c>
      <c r="K1563" s="1" t="s">
        <v>592</v>
      </c>
      <c r="L1563">
        <v>17</v>
      </c>
      <c r="N1563">
        <v>1</v>
      </c>
      <c r="O1563">
        <v>1</v>
      </c>
      <c r="P1563">
        <v>26</v>
      </c>
      <c r="Q1563">
        <v>2</v>
      </c>
      <c r="S1563" s="1" t="s">
        <v>593</v>
      </c>
      <c r="T1563">
        <v>20100102</v>
      </c>
      <c r="U1563" s="53" t="s">
        <v>33</v>
      </c>
      <c r="V1563" s="53" t="s">
        <v>82</v>
      </c>
      <c r="W1563" s="53" t="s">
        <v>31</v>
      </c>
      <c r="X1563">
        <v>22</v>
      </c>
      <c r="Y1563">
        <v>19</v>
      </c>
      <c r="Z1563">
        <v>26</v>
      </c>
      <c r="AA1563">
        <v>33</v>
      </c>
      <c r="AB1563">
        <v>3664.2</v>
      </c>
      <c r="AC1563" s="5">
        <v>4.65353E-4</v>
      </c>
      <c r="AD1563" t="s">
        <v>1202</v>
      </c>
      <c r="AE1563" s="5">
        <f t="shared" si="141"/>
        <v>4.9400000000000004</v>
      </c>
      <c r="AF1563" s="56">
        <f t="shared" si="142"/>
        <v>1.2749397260273972E-6</v>
      </c>
      <c r="AG1563">
        <f>AC1563*'2022 EMP Fac Data Metro DC-NoVA'!$AQ$29</f>
        <v>5.6773065999999781E-4</v>
      </c>
      <c r="AH1563">
        <f t="shared" si="143"/>
        <v>1.5554264657534186E-6</v>
      </c>
      <c r="AI1563">
        <f>AC1563*'2022 EMP Fac Data Metro DC-NoVA'!$AR$29</f>
        <v>6.3739400409999487E-4</v>
      </c>
      <c r="AJ1563">
        <f t="shared" si="144"/>
        <v>1.7462849427397119E-6</v>
      </c>
      <c r="AK1563" s="57" t="s">
        <v>1355</v>
      </c>
    </row>
    <row r="1564" spans="1:37" ht="72" x14ac:dyDescent="0.3">
      <c r="A1564" t="s">
        <v>356</v>
      </c>
      <c r="B1564">
        <v>2022</v>
      </c>
      <c r="C1564">
        <v>73370</v>
      </c>
      <c r="D1564">
        <v>15410111</v>
      </c>
      <c r="E1564" s="1" t="s">
        <v>550</v>
      </c>
      <c r="F1564" s="1" t="s">
        <v>41</v>
      </c>
      <c r="G1564" s="49">
        <v>107</v>
      </c>
      <c r="H1564" t="s">
        <v>551</v>
      </c>
      <c r="I1564">
        <v>8</v>
      </c>
      <c r="K1564" s="1" t="s">
        <v>592</v>
      </c>
      <c r="L1564">
        <v>17</v>
      </c>
      <c r="N1564">
        <v>1</v>
      </c>
      <c r="O1564">
        <v>1</v>
      </c>
      <c r="P1564">
        <v>26</v>
      </c>
      <c r="Q1564">
        <v>2</v>
      </c>
      <c r="S1564" s="1" t="s">
        <v>593</v>
      </c>
      <c r="T1564">
        <v>20100102</v>
      </c>
      <c r="U1564" s="53" t="s">
        <v>33</v>
      </c>
      <c r="V1564" s="53" t="s">
        <v>82</v>
      </c>
      <c r="W1564" s="53" t="s">
        <v>32</v>
      </c>
      <c r="X1564">
        <v>22</v>
      </c>
      <c r="Y1564">
        <v>19</v>
      </c>
      <c r="Z1564">
        <v>26</v>
      </c>
      <c r="AA1564">
        <v>33</v>
      </c>
      <c r="AB1564">
        <v>3664.2</v>
      </c>
      <c r="AC1564" s="5">
        <v>3.041286E-2</v>
      </c>
      <c r="AD1564" t="s">
        <v>1202</v>
      </c>
      <c r="AE1564" s="5">
        <f t="shared" si="141"/>
        <v>4.9400000000000004</v>
      </c>
      <c r="AF1564" s="56">
        <f t="shared" si="142"/>
        <v>8.3322904109589047E-5</v>
      </c>
      <c r="AG1564">
        <f>AC1564*'2022 EMP Fac Data Metro DC-NoVA'!$AT$29</f>
        <v>3.7103689200000005E-2</v>
      </c>
      <c r="AH1564">
        <f t="shared" si="143"/>
        <v>1.0165394301369865E-4</v>
      </c>
      <c r="AI1564">
        <f>AC1564*'2022 EMP Fac Data Metro DC-NoVA'!$AU$29</f>
        <v>4.1656494342000007E-2</v>
      </c>
      <c r="AJ1564">
        <f t="shared" si="144"/>
        <v>1.1412738175890414E-4</v>
      </c>
      <c r="AK1564" s="57" t="s">
        <v>1355</v>
      </c>
    </row>
    <row r="1565" spans="1:37" ht="28.8" x14ac:dyDescent="0.3">
      <c r="A1565" t="s">
        <v>595</v>
      </c>
      <c r="B1565">
        <v>2022</v>
      </c>
      <c r="C1565">
        <v>73670</v>
      </c>
      <c r="D1565">
        <v>17632111</v>
      </c>
      <c r="E1565" s="1" t="s">
        <v>1046</v>
      </c>
      <c r="F1565" s="1" t="s">
        <v>41</v>
      </c>
      <c r="G1565" s="49">
        <v>107</v>
      </c>
      <c r="H1565" t="s">
        <v>1047</v>
      </c>
      <c r="I1565">
        <v>1</v>
      </c>
      <c r="J1565">
        <v>1</v>
      </c>
      <c r="K1565" s="1" t="s">
        <v>1048</v>
      </c>
      <c r="L1565">
        <v>1</v>
      </c>
      <c r="M1565">
        <v>1</v>
      </c>
      <c r="N1565">
        <v>5</v>
      </c>
      <c r="O1565">
        <v>24</v>
      </c>
      <c r="P1565">
        <v>500</v>
      </c>
      <c r="Q1565">
        <v>1</v>
      </c>
      <c r="R1565">
        <v>1</v>
      </c>
      <c r="S1565" s="1" t="s">
        <v>1049</v>
      </c>
      <c r="T1565">
        <v>39999999</v>
      </c>
      <c r="U1565" s="53" t="s">
        <v>36</v>
      </c>
      <c r="V1565" s="53" t="s">
        <v>38</v>
      </c>
      <c r="W1565" s="53" t="s">
        <v>28</v>
      </c>
      <c r="X1565">
        <v>25</v>
      </c>
      <c r="Y1565">
        <v>25</v>
      </c>
      <c r="Z1565">
        <v>25</v>
      </c>
      <c r="AA1565">
        <v>25</v>
      </c>
      <c r="AB1565">
        <v>11.5</v>
      </c>
      <c r="AC1565" s="5">
        <v>2.7657500000000002E-2</v>
      </c>
      <c r="AD1565" t="s">
        <v>1202</v>
      </c>
      <c r="AE1565" s="5">
        <f t="shared" si="141"/>
        <v>1.0416666666666667</v>
      </c>
      <c r="AF1565" s="56">
        <f t="shared" si="142"/>
        <v>7.5773972602739728E-5</v>
      </c>
      <c r="AG1565">
        <f>AC1565*'2022 EMP Fac Data Metro DC-NoVA'!$AE$30</f>
        <v>3.3537255855447493E-2</v>
      </c>
      <c r="AH1565">
        <f t="shared" si="143"/>
        <v>9.1882892754650668E-5</v>
      </c>
      <c r="AI1565">
        <f>AC1565*'2022 EMP Fac Data Metro DC-NoVA'!$AF$30</f>
        <v>3.7890775000000002E-2</v>
      </c>
      <c r="AJ1565">
        <f t="shared" si="144"/>
        <v>1.0381034246575343E-4</v>
      </c>
      <c r="AK1565" s="57" t="s">
        <v>1355</v>
      </c>
    </row>
    <row r="1566" spans="1:37" ht="28.8" x14ac:dyDescent="0.3">
      <c r="A1566" t="s">
        <v>595</v>
      </c>
      <c r="B1566">
        <v>2022</v>
      </c>
      <c r="C1566">
        <v>73670</v>
      </c>
      <c r="D1566">
        <v>17632111</v>
      </c>
      <c r="E1566" s="1" t="s">
        <v>1046</v>
      </c>
      <c r="F1566" s="1" t="s">
        <v>41</v>
      </c>
      <c r="G1566" s="49">
        <v>107</v>
      </c>
      <c r="H1566" t="s">
        <v>1047</v>
      </c>
      <c r="I1566">
        <v>1</v>
      </c>
      <c r="J1566">
        <v>1</v>
      </c>
      <c r="K1566" s="1" t="s">
        <v>1048</v>
      </c>
      <c r="L1566">
        <v>1</v>
      </c>
      <c r="M1566">
        <v>1</v>
      </c>
      <c r="N1566">
        <v>5</v>
      </c>
      <c r="O1566">
        <v>24</v>
      </c>
      <c r="P1566">
        <v>500</v>
      </c>
      <c r="Q1566">
        <v>1</v>
      </c>
      <c r="R1566">
        <v>1</v>
      </c>
      <c r="S1566" s="1" t="s">
        <v>1049</v>
      </c>
      <c r="T1566">
        <v>39999999</v>
      </c>
      <c r="U1566" s="53" t="s">
        <v>36</v>
      </c>
      <c r="V1566" s="53" t="s">
        <v>38</v>
      </c>
      <c r="W1566" s="53" t="s">
        <v>29</v>
      </c>
      <c r="X1566">
        <v>25</v>
      </c>
      <c r="Y1566">
        <v>25</v>
      </c>
      <c r="Z1566">
        <v>25</v>
      </c>
      <c r="AA1566">
        <v>25</v>
      </c>
      <c r="AB1566">
        <v>11.5</v>
      </c>
      <c r="AC1566" s="5">
        <v>0.22206500000000001</v>
      </c>
      <c r="AD1566" t="s">
        <v>1202</v>
      </c>
      <c r="AE1566" s="5">
        <f t="shared" si="141"/>
        <v>1.0416666666666667</v>
      </c>
      <c r="AF1566" s="56">
        <f t="shared" si="142"/>
        <v>6.0839726027397262E-4</v>
      </c>
      <c r="AG1566">
        <f>AC1566*'2022 EMP Fac Data Metro DC-NoVA'!$AK$30</f>
        <v>0.26927418318864454</v>
      </c>
      <c r="AH1566">
        <f t="shared" si="143"/>
        <v>7.3773748818806726E-4</v>
      </c>
      <c r="AI1566">
        <f>AC1566*'2022 EMP Fac Data Metro DC-NoVA'!$AL$30</f>
        <v>0.30422905</v>
      </c>
      <c r="AJ1566">
        <f t="shared" si="144"/>
        <v>8.3350424657534239E-4</v>
      </c>
      <c r="AK1566" s="57" t="s">
        <v>1355</v>
      </c>
    </row>
    <row r="1567" spans="1:37" ht="28.8" x14ac:dyDescent="0.3">
      <c r="A1567" t="s">
        <v>595</v>
      </c>
      <c r="B1567">
        <v>2022</v>
      </c>
      <c r="C1567">
        <v>73670</v>
      </c>
      <c r="D1567">
        <v>17632111</v>
      </c>
      <c r="E1567" s="1" t="s">
        <v>1046</v>
      </c>
      <c r="F1567" s="1" t="s">
        <v>41</v>
      </c>
      <c r="G1567" s="49">
        <v>107</v>
      </c>
      <c r="H1567" t="s">
        <v>1047</v>
      </c>
      <c r="I1567">
        <v>1</v>
      </c>
      <c r="J1567">
        <v>1</v>
      </c>
      <c r="K1567" s="1" t="s">
        <v>1048</v>
      </c>
      <c r="L1567">
        <v>1</v>
      </c>
      <c r="M1567">
        <v>1</v>
      </c>
      <c r="N1567">
        <v>5</v>
      </c>
      <c r="O1567">
        <v>24</v>
      </c>
      <c r="P1567">
        <v>500</v>
      </c>
      <c r="Q1567">
        <v>1</v>
      </c>
      <c r="R1567">
        <v>1</v>
      </c>
      <c r="S1567" s="1" t="s">
        <v>1049</v>
      </c>
      <c r="T1567">
        <v>39999999</v>
      </c>
      <c r="U1567" s="53" t="s">
        <v>36</v>
      </c>
      <c r="V1567" s="53" t="s">
        <v>38</v>
      </c>
      <c r="W1567" s="53" t="s">
        <v>30</v>
      </c>
      <c r="X1567">
        <v>25</v>
      </c>
      <c r="Y1567">
        <v>25</v>
      </c>
      <c r="Z1567">
        <v>25</v>
      </c>
      <c r="AA1567">
        <v>25</v>
      </c>
      <c r="AB1567">
        <v>11.5</v>
      </c>
      <c r="AC1567" s="5">
        <v>1.495E-3</v>
      </c>
      <c r="AD1567" t="s">
        <v>1202</v>
      </c>
      <c r="AE1567" s="5">
        <f t="shared" si="141"/>
        <v>1.0416666666666667</v>
      </c>
      <c r="AF1567" s="56">
        <f t="shared" si="142"/>
        <v>4.0958904109589037E-6</v>
      </c>
      <c r="AG1567">
        <f>AC1567*'2022 EMP Fac Data Metro DC-NoVA'!$AN$30</f>
        <v>1.812824640834984E-3</v>
      </c>
      <c r="AH1567">
        <f t="shared" si="143"/>
        <v>4.9666428516026958E-6</v>
      </c>
      <c r="AI1567">
        <f>AC1567*'2022 EMP Fac Data Metro DC-NoVA'!$AO$30</f>
        <v>2.0481499999999999E-3</v>
      </c>
      <c r="AJ1567">
        <f t="shared" si="144"/>
        <v>5.6113698630136972E-6</v>
      </c>
      <c r="AK1567" s="57" t="s">
        <v>1355</v>
      </c>
    </row>
    <row r="1568" spans="1:37" ht="28.8" x14ac:dyDescent="0.3">
      <c r="A1568" t="s">
        <v>595</v>
      </c>
      <c r="B1568">
        <v>2022</v>
      </c>
      <c r="C1568">
        <v>73670</v>
      </c>
      <c r="D1568">
        <v>17632111</v>
      </c>
      <c r="E1568" s="1" t="s">
        <v>1046</v>
      </c>
      <c r="F1568" s="1" t="s">
        <v>41</v>
      </c>
      <c r="G1568" s="49">
        <v>107</v>
      </c>
      <c r="H1568" t="s">
        <v>1047</v>
      </c>
      <c r="I1568">
        <v>1</v>
      </c>
      <c r="J1568">
        <v>1</v>
      </c>
      <c r="K1568" s="1" t="s">
        <v>1048</v>
      </c>
      <c r="L1568">
        <v>1</v>
      </c>
      <c r="M1568">
        <v>1</v>
      </c>
      <c r="N1568">
        <v>5</v>
      </c>
      <c r="O1568">
        <v>24</v>
      </c>
      <c r="P1568">
        <v>500</v>
      </c>
      <c r="Q1568">
        <v>1</v>
      </c>
      <c r="R1568">
        <v>1</v>
      </c>
      <c r="S1568" s="1" t="s">
        <v>1049</v>
      </c>
      <c r="T1568">
        <v>39999999</v>
      </c>
      <c r="U1568" s="53" t="s">
        <v>36</v>
      </c>
      <c r="V1568" s="53" t="s">
        <v>38</v>
      </c>
      <c r="W1568" s="53" t="s">
        <v>31</v>
      </c>
      <c r="X1568">
        <v>25</v>
      </c>
      <c r="Y1568">
        <v>25</v>
      </c>
      <c r="Z1568">
        <v>25</v>
      </c>
      <c r="AA1568">
        <v>25</v>
      </c>
      <c r="AB1568">
        <v>11.5</v>
      </c>
      <c r="AC1568" s="5">
        <v>2.0125000000000001E-4</v>
      </c>
      <c r="AD1568" t="s">
        <v>1202</v>
      </c>
      <c r="AE1568" s="5">
        <f t="shared" si="141"/>
        <v>1.0416666666666667</v>
      </c>
      <c r="AF1568" s="56">
        <f t="shared" si="142"/>
        <v>5.5136986301369861E-7</v>
      </c>
      <c r="AG1568">
        <f>AC1568*'2022 EMP Fac Data Metro DC-NoVA'!$AQ$30</f>
        <v>2.4403408626624346E-4</v>
      </c>
      <c r="AH1568">
        <f t="shared" si="143"/>
        <v>6.6858653771573534E-7</v>
      </c>
      <c r="AI1568">
        <f>AC1568*'2022 EMP Fac Data Metro DC-NoVA'!$AR$30</f>
        <v>2.7571250000000207E-4</v>
      </c>
      <c r="AJ1568">
        <f t="shared" si="144"/>
        <v>7.5537671232877268E-7</v>
      </c>
      <c r="AK1568" s="57" t="s">
        <v>1355</v>
      </c>
    </row>
    <row r="1569" spans="1:37" ht="33" x14ac:dyDescent="0.3">
      <c r="A1569" t="s">
        <v>595</v>
      </c>
      <c r="B1569">
        <v>2022</v>
      </c>
      <c r="C1569">
        <v>73670</v>
      </c>
      <c r="D1569">
        <v>17632111</v>
      </c>
      <c r="E1569" s="1" t="s">
        <v>1046</v>
      </c>
      <c r="F1569" s="1" t="s">
        <v>41</v>
      </c>
      <c r="G1569" s="49">
        <v>107</v>
      </c>
      <c r="H1569" t="s">
        <v>1047</v>
      </c>
      <c r="I1569">
        <v>1</v>
      </c>
      <c r="J1569">
        <v>1</v>
      </c>
      <c r="K1569" s="1" t="s">
        <v>1048</v>
      </c>
      <c r="L1569">
        <v>1</v>
      </c>
      <c r="M1569">
        <v>1</v>
      </c>
      <c r="N1569">
        <v>5</v>
      </c>
      <c r="O1569">
        <v>24</v>
      </c>
      <c r="P1569">
        <v>500</v>
      </c>
      <c r="Q1569">
        <v>1</v>
      </c>
      <c r="R1569">
        <v>1</v>
      </c>
      <c r="S1569" s="1" t="s">
        <v>1049</v>
      </c>
      <c r="T1569">
        <v>39999999</v>
      </c>
      <c r="U1569" s="53" t="s">
        <v>36</v>
      </c>
      <c r="V1569" s="53" t="s">
        <v>38</v>
      </c>
      <c r="W1569" s="53" t="s">
        <v>32</v>
      </c>
      <c r="X1569">
        <v>25</v>
      </c>
      <c r="Y1569">
        <v>25</v>
      </c>
      <c r="Z1569">
        <v>25</v>
      </c>
      <c r="AA1569">
        <v>25</v>
      </c>
      <c r="AB1569">
        <v>11.5</v>
      </c>
      <c r="AC1569" s="5">
        <v>1.6157500000000002E-2</v>
      </c>
      <c r="AD1569" t="s">
        <v>1202</v>
      </c>
      <c r="AE1569" s="5">
        <f t="shared" si="141"/>
        <v>1.0416666666666667</v>
      </c>
      <c r="AF1569" s="56">
        <f t="shared" si="142"/>
        <v>4.4267123287671238E-5</v>
      </c>
      <c r="AG1569">
        <f>AC1569*'2022 EMP Fac Data Metro DC-NoVA'!$AT$30</f>
        <v>1.9592450925947504E-2</v>
      </c>
      <c r="AH1569">
        <f t="shared" si="143"/>
        <v>5.3677947742321933E-5</v>
      </c>
      <c r="AI1569">
        <f>AC1569*'2022 EMP Fac Data Metro DC-NoVA'!$AU$30</f>
        <v>2.2135775000000003E-2</v>
      </c>
      <c r="AJ1569">
        <f t="shared" si="144"/>
        <v>6.0645958904109592E-5</v>
      </c>
      <c r="AK1569" s="57" t="s">
        <v>1355</v>
      </c>
    </row>
    <row r="1570" spans="1:37" ht="28.8" x14ac:dyDescent="0.3">
      <c r="A1570" t="s">
        <v>595</v>
      </c>
      <c r="B1570">
        <v>2022</v>
      </c>
      <c r="C1570">
        <v>73670</v>
      </c>
      <c r="D1570">
        <v>17632111</v>
      </c>
      <c r="E1570" s="1" t="s">
        <v>1046</v>
      </c>
      <c r="F1570" s="1" t="s">
        <v>41</v>
      </c>
      <c r="G1570" s="49">
        <v>107</v>
      </c>
      <c r="H1570" t="s">
        <v>1047</v>
      </c>
      <c r="I1570">
        <v>1</v>
      </c>
      <c r="J1570">
        <v>1</v>
      </c>
      <c r="K1570" s="1" t="s">
        <v>1048</v>
      </c>
      <c r="L1570">
        <v>1</v>
      </c>
      <c r="M1570">
        <v>1</v>
      </c>
      <c r="N1570">
        <v>5</v>
      </c>
      <c r="O1570">
        <v>24</v>
      </c>
      <c r="P1570">
        <v>500</v>
      </c>
      <c r="Q1570">
        <v>2</v>
      </c>
      <c r="R1570">
        <v>2</v>
      </c>
      <c r="S1570" s="1" t="s">
        <v>1050</v>
      </c>
      <c r="T1570">
        <v>39999999</v>
      </c>
      <c r="U1570" s="53" t="s">
        <v>36</v>
      </c>
      <c r="V1570" s="53" t="s">
        <v>38</v>
      </c>
      <c r="W1570" s="53" t="s">
        <v>28</v>
      </c>
      <c r="X1570">
        <v>25</v>
      </c>
      <c r="Y1570">
        <v>25</v>
      </c>
      <c r="Z1570">
        <v>25</v>
      </c>
      <c r="AA1570">
        <v>25</v>
      </c>
      <c r="AB1570">
        <v>30.1</v>
      </c>
      <c r="AC1570" s="5">
        <v>7.2390499999999997E-2</v>
      </c>
      <c r="AD1570" t="s">
        <v>1202</v>
      </c>
      <c r="AE1570" s="5">
        <f t="shared" si="141"/>
        <v>1.0416666666666667</v>
      </c>
      <c r="AF1570" s="56">
        <f t="shared" si="142"/>
        <v>1.9833013698630135E-4</v>
      </c>
      <c r="AG1570">
        <f>AC1570*'2022 EMP Fac Data Metro DC-NoVA'!$AE$30</f>
        <v>8.7780121847736481E-2</v>
      </c>
      <c r="AH1570">
        <f t="shared" si="143"/>
        <v>2.4049348451434652E-4</v>
      </c>
      <c r="AI1570">
        <f>AC1570*'2022 EMP Fac Data Metro DC-NoVA'!$AF$30</f>
        <v>9.9174984999999993E-2</v>
      </c>
      <c r="AJ1570">
        <f t="shared" si="144"/>
        <v>2.7171228767123288E-4</v>
      </c>
      <c r="AK1570" s="57" t="s">
        <v>1355</v>
      </c>
    </row>
    <row r="1571" spans="1:37" ht="28.8" x14ac:dyDescent="0.3">
      <c r="A1571" t="s">
        <v>595</v>
      </c>
      <c r="B1571">
        <v>2022</v>
      </c>
      <c r="C1571">
        <v>73670</v>
      </c>
      <c r="D1571">
        <v>17632111</v>
      </c>
      <c r="E1571" s="1" t="s">
        <v>1046</v>
      </c>
      <c r="F1571" s="1" t="s">
        <v>41</v>
      </c>
      <c r="G1571" s="49">
        <v>107</v>
      </c>
      <c r="H1571" t="s">
        <v>1047</v>
      </c>
      <c r="I1571">
        <v>1</v>
      </c>
      <c r="J1571">
        <v>1</v>
      </c>
      <c r="K1571" s="1" t="s">
        <v>1048</v>
      </c>
      <c r="L1571">
        <v>1</v>
      </c>
      <c r="M1571">
        <v>1</v>
      </c>
      <c r="N1571">
        <v>5</v>
      </c>
      <c r="O1571">
        <v>24</v>
      </c>
      <c r="P1571">
        <v>500</v>
      </c>
      <c r="Q1571">
        <v>2</v>
      </c>
      <c r="R1571">
        <v>2</v>
      </c>
      <c r="S1571" s="1" t="s">
        <v>1050</v>
      </c>
      <c r="T1571">
        <v>39999999</v>
      </c>
      <c r="U1571" s="53" t="s">
        <v>36</v>
      </c>
      <c r="V1571" s="53" t="s">
        <v>38</v>
      </c>
      <c r="W1571" s="53" t="s">
        <v>29</v>
      </c>
      <c r="X1571">
        <v>25</v>
      </c>
      <c r="Y1571">
        <v>25</v>
      </c>
      <c r="Z1571">
        <v>25</v>
      </c>
      <c r="AA1571">
        <v>25</v>
      </c>
      <c r="AB1571">
        <v>30.1</v>
      </c>
      <c r="AC1571" s="5">
        <v>0.58123100000000005</v>
      </c>
      <c r="AD1571" t="s">
        <v>1202</v>
      </c>
      <c r="AE1571" s="5">
        <f t="shared" si="141"/>
        <v>1.0416666666666667</v>
      </c>
      <c r="AF1571" s="56">
        <f t="shared" si="142"/>
        <v>1.5924136986301372E-3</v>
      </c>
      <c r="AG1571">
        <f>AC1571*'2022 EMP Fac Data Metro DC-NoVA'!$AK$30</f>
        <v>0.70479590556332194</v>
      </c>
      <c r="AH1571">
        <f t="shared" si="143"/>
        <v>1.9309476864748547E-3</v>
      </c>
      <c r="AI1571">
        <f>AC1571*'2022 EMP Fac Data Metro DC-NoVA'!$AL$30</f>
        <v>0.79628646999999997</v>
      </c>
      <c r="AJ1571">
        <f t="shared" si="144"/>
        <v>2.1816067671232876E-3</v>
      </c>
      <c r="AK1571" s="57" t="s">
        <v>1355</v>
      </c>
    </row>
    <row r="1572" spans="1:37" ht="28.8" x14ac:dyDescent="0.3">
      <c r="A1572" t="s">
        <v>595</v>
      </c>
      <c r="B1572">
        <v>2022</v>
      </c>
      <c r="C1572">
        <v>73670</v>
      </c>
      <c r="D1572">
        <v>17632111</v>
      </c>
      <c r="E1572" s="1" t="s">
        <v>1046</v>
      </c>
      <c r="F1572" s="1" t="s">
        <v>41</v>
      </c>
      <c r="G1572" s="49">
        <v>107</v>
      </c>
      <c r="H1572" t="s">
        <v>1047</v>
      </c>
      <c r="I1572">
        <v>1</v>
      </c>
      <c r="J1572">
        <v>1</v>
      </c>
      <c r="K1572" s="1" t="s">
        <v>1048</v>
      </c>
      <c r="L1572">
        <v>1</v>
      </c>
      <c r="M1572">
        <v>1</v>
      </c>
      <c r="N1572">
        <v>5</v>
      </c>
      <c r="O1572">
        <v>24</v>
      </c>
      <c r="P1572">
        <v>500</v>
      </c>
      <c r="Q1572">
        <v>2</v>
      </c>
      <c r="R1572">
        <v>2</v>
      </c>
      <c r="S1572" s="1" t="s">
        <v>1050</v>
      </c>
      <c r="T1572">
        <v>39999999</v>
      </c>
      <c r="U1572" s="53" t="s">
        <v>36</v>
      </c>
      <c r="V1572" s="53" t="s">
        <v>38</v>
      </c>
      <c r="W1572" s="53" t="s">
        <v>30</v>
      </c>
      <c r="X1572">
        <v>25</v>
      </c>
      <c r="Y1572">
        <v>25</v>
      </c>
      <c r="Z1572">
        <v>25</v>
      </c>
      <c r="AA1572">
        <v>25</v>
      </c>
      <c r="AB1572">
        <v>30.1</v>
      </c>
      <c r="AC1572" s="5">
        <v>3.9129999999999998E-3</v>
      </c>
      <c r="AD1572" t="s">
        <v>1202</v>
      </c>
      <c r="AE1572" s="5">
        <f t="shared" si="141"/>
        <v>1.0416666666666667</v>
      </c>
      <c r="AF1572" s="56">
        <f t="shared" si="142"/>
        <v>1.0720547945205479E-5</v>
      </c>
      <c r="AG1572">
        <f>AC1572*'2022 EMP Fac Data Metro DC-NoVA'!$AN$30</f>
        <v>4.7448714512289582E-3</v>
      </c>
      <c r="AH1572">
        <f t="shared" si="143"/>
        <v>1.2999647811586187E-5</v>
      </c>
      <c r="AI1572">
        <f>AC1572*'2022 EMP Fac Data Metro DC-NoVA'!$AO$30</f>
        <v>5.3608099999999997E-3</v>
      </c>
      <c r="AJ1572">
        <f t="shared" si="144"/>
        <v>1.4687150684931506E-5</v>
      </c>
      <c r="AK1572" s="57" t="s">
        <v>1355</v>
      </c>
    </row>
    <row r="1573" spans="1:37" ht="28.8" x14ac:dyDescent="0.3">
      <c r="A1573" t="s">
        <v>595</v>
      </c>
      <c r="B1573">
        <v>2022</v>
      </c>
      <c r="C1573">
        <v>73670</v>
      </c>
      <c r="D1573">
        <v>17632111</v>
      </c>
      <c r="E1573" s="1" t="s">
        <v>1046</v>
      </c>
      <c r="F1573" s="1" t="s">
        <v>41</v>
      </c>
      <c r="G1573" s="49">
        <v>107</v>
      </c>
      <c r="H1573" t="s">
        <v>1047</v>
      </c>
      <c r="I1573">
        <v>1</v>
      </c>
      <c r="J1573">
        <v>1</v>
      </c>
      <c r="K1573" s="1" t="s">
        <v>1048</v>
      </c>
      <c r="L1573">
        <v>1</v>
      </c>
      <c r="M1573">
        <v>1</v>
      </c>
      <c r="N1573">
        <v>5</v>
      </c>
      <c r="O1573">
        <v>24</v>
      </c>
      <c r="P1573">
        <v>500</v>
      </c>
      <c r="Q1573">
        <v>2</v>
      </c>
      <c r="R1573">
        <v>2</v>
      </c>
      <c r="S1573" s="1" t="s">
        <v>1050</v>
      </c>
      <c r="T1573">
        <v>39999999</v>
      </c>
      <c r="U1573" s="53" t="s">
        <v>36</v>
      </c>
      <c r="V1573" s="53" t="s">
        <v>38</v>
      </c>
      <c r="W1573" s="53" t="s">
        <v>31</v>
      </c>
      <c r="X1573">
        <v>25</v>
      </c>
      <c r="Y1573">
        <v>25</v>
      </c>
      <c r="Z1573">
        <v>25</v>
      </c>
      <c r="AA1573">
        <v>25</v>
      </c>
      <c r="AB1573">
        <v>30.1</v>
      </c>
      <c r="AC1573" s="5">
        <v>5.2674999999999998E-4</v>
      </c>
      <c r="AD1573" t="s">
        <v>1202</v>
      </c>
      <c r="AE1573" s="5">
        <f t="shared" si="141"/>
        <v>1.0416666666666667</v>
      </c>
      <c r="AF1573" s="56">
        <f t="shared" si="142"/>
        <v>1.4431506849315067E-6</v>
      </c>
      <c r="AG1573">
        <f>AC1573*'2022 EMP Fac Data Metro DC-NoVA'!$AQ$30</f>
        <v>6.387326953577328E-4</v>
      </c>
      <c r="AH1573">
        <f t="shared" si="143"/>
        <v>1.7499525900211855E-6</v>
      </c>
      <c r="AI1573">
        <f>AC1573*'2022 EMP Fac Data Metro DC-NoVA'!$AR$30</f>
        <v>7.2164750000000544E-4</v>
      </c>
      <c r="AJ1573">
        <f t="shared" si="144"/>
        <v>1.9771164383561793E-6</v>
      </c>
      <c r="AK1573" s="57" t="s">
        <v>1355</v>
      </c>
    </row>
    <row r="1574" spans="1:37" ht="33" x14ac:dyDescent="0.3">
      <c r="A1574" t="s">
        <v>595</v>
      </c>
      <c r="B1574">
        <v>2022</v>
      </c>
      <c r="C1574">
        <v>73670</v>
      </c>
      <c r="D1574">
        <v>17632111</v>
      </c>
      <c r="E1574" s="1" t="s">
        <v>1046</v>
      </c>
      <c r="F1574" s="1" t="s">
        <v>41</v>
      </c>
      <c r="G1574" s="49">
        <v>107</v>
      </c>
      <c r="H1574" t="s">
        <v>1047</v>
      </c>
      <c r="I1574">
        <v>1</v>
      </c>
      <c r="J1574">
        <v>1</v>
      </c>
      <c r="K1574" s="1" t="s">
        <v>1048</v>
      </c>
      <c r="L1574">
        <v>1</v>
      </c>
      <c r="M1574">
        <v>1</v>
      </c>
      <c r="N1574">
        <v>5</v>
      </c>
      <c r="O1574">
        <v>24</v>
      </c>
      <c r="P1574">
        <v>500</v>
      </c>
      <c r="Q1574">
        <v>2</v>
      </c>
      <c r="R1574">
        <v>2</v>
      </c>
      <c r="S1574" s="1" t="s">
        <v>1050</v>
      </c>
      <c r="T1574">
        <v>39999999</v>
      </c>
      <c r="U1574" s="53" t="s">
        <v>36</v>
      </c>
      <c r="V1574" s="53" t="s">
        <v>38</v>
      </c>
      <c r="W1574" s="53" t="s">
        <v>32</v>
      </c>
      <c r="X1574">
        <v>25</v>
      </c>
      <c r="Y1574">
        <v>25</v>
      </c>
      <c r="Z1574">
        <v>25</v>
      </c>
      <c r="AA1574">
        <v>25</v>
      </c>
      <c r="AB1574">
        <v>30.1</v>
      </c>
      <c r="AC1574" s="5">
        <v>4.2290500000000002E-2</v>
      </c>
      <c r="AD1574" t="s">
        <v>1202</v>
      </c>
      <c r="AE1574" s="5">
        <f t="shared" si="141"/>
        <v>1.0416666666666667</v>
      </c>
      <c r="AF1574" s="56">
        <f t="shared" si="142"/>
        <v>1.1586438356164385E-4</v>
      </c>
      <c r="AG1574">
        <f>AC1574*'2022 EMP Fac Data Metro DC-NoVA'!$AT$30</f>
        <v>5.1281110684436505E-2</v>
      </c>
      <c r="AH1574">
        <f t="shared" si="143"/>
        <v>1.4049619365599043E-4</v>
      </c>
      <c r="AI1574">
        <f>AC1574*'2022 EMP Fac Data Metro DC-NoVA'!$AU$30</f>
        <v>5.7937985000000004E-2</v>
      </c>
      <c r="AJ1574">
        <f t="shared" si="144"/>
        <v>1.5873420547945206E-4</v>
      </c>
      <c r="AK1574" s="57" t="s">
        <v>1355</v>
      </c>
    </row>
    <row r="1575" spans="1:37" ht="28.8" x14ac:dyDescent="0.3">
      <c r="A1575" t="s">
        <v>595</v>
      </c>
      <c r="B1575">
        <v>2022</v>
      </c>
      <c r="C1575">
        <v>73670</v>
      </c>
      <c r="D1575">
        <v>17632111</v>
      </c>
      <c r="E1575" s="1" t="s">
        <v>1046</v>
      </c>
      <c r="F1575" s="1" t="s">
        <v>41</v>
      </c>
      <c r="G1575" s="49">
        <v>107</v>
      </c>
      <c r="H1575" t="s">
        <v>1047</v>
      </c>
      <c r="I1575">
        <v>1</v>
      </c>
      <c r="J1575">
        <v>1</v>
      </c>
      <c r="K1575" s="1" t="s">
        <v>1048</v>
      </c>
      <c r="L1575">
        <v>1</v>
      </c>
      <c r="M1575">
        <v>1</v>
      </c>
      <c r="N1575">
        <v>5</v>
      </c>
      <c r="O1575">
        <v>24</v>
      </c>
      <c r="P1575">
        <v>500</v>
      </c>
      <c r="Q1575">
        <v>3</v>
      </c>
      <c r="R1575">
        <v>3</v>
      </c>
      <c r="S1575" s="1" t="s">
        <v>1051</v>
      </c>
      <c r="T1575">
        <v>39999999</v>
      </c>
      <c r="U1575" s="53" t="s">
        <v>36</v>
      </c>
      <c r="V1575" s="53" t="s">
        <v>38</v>
      </c>
      <c r="W1575" s="53" t="s">
        <v>28</v>
      </c>
      <c r="X1575">
        <v>25</v>
      </c>
      <c r="Y1575">
        <v>25</v>
      </c>
      <c r="Z1575">
        <v>25</v>
      </c>
      <c r="AA1575">
        <v>25</v>
      </c>
      <c r="AB1575">
        <v>19.7</v>
      </c>
      <c r="AC1575" s="5">
        <v>4.7378499999999997E-2</v>
      </c>
      <c r="AD1575" t="s">
        <v>1202</v>
      </c>
      <c r="AE1575" s="5">
        <f t="shared" si="141"/>
        <v>1.0416666666666667</v>
      </c>
      <c r="AF1575" s="56">
        <f t="shared" si="142"/>
        <v>1.2980410958904109E-4</v>
      </c>
      <c r="AG1575">
        <f>AC1575*'2022 EMP Fac Data Metro DC-NoVA'!$AE$30</f>
        <v>5.7450777421940484E-2</v>
      </c>
      <c r="AH1575">
        <f t="shared" si="143"/>
        <v>1.5739939019709722E-4</v>
      </c>
      <c r="AI1575">
        <f>AC1575*'2022 EMP Fac Data Metro DC-NoVA'!$AF$30</f>
        <v>6.4908544999999984E-2</v>
      </c>
      <c r="AJ1575">
        <f t="shared" si="144"/>
        <v>1.7783163013698628E-4</v>
      </c>
      <c r="AK1575" s="57" t="s">
        <v>1355</v>
      </c>
    </row>
    <row r="1576" spans="1:37" ht="28.8" x14ac:dyDescent="0.3">
      <c r="A1576" t="s">
        <v>595</v>
      </c>
      <c r="B1576">
        <v>2022</v>
      </c>
      <c r="C1576">
        <v>73670</v>
      </c>
      <c r="D1576">
        <v>17632111</v>
      </c>
      <c r="E1576" s="1" t="s">
        <v>1046</v>
      </c>
      <c r="F1576" s="1" t="s">
        <v>41</v>
      </c>
      <c r="G1576" s="49">
        <v>107</v>
      </c>
      <c r="H1576" t="s">
        <v>1047</v>
      </c>
      <c r="I1576">
        <v>1</v>
      </c>
      <c r="J1576">
        <v>1</v>
      </c>
      <c r="K1576" s="1" t="s">
        <v>1048</v>
      </c>
      <c r="L1576">
        <v>1</v>
      </c>
      <c r="M1576">
        <v>1</v>
      </c>
      <c r="N1576">
        <v>5</v>
      </c>
      <c r="O1576">
        <v>24</v>
      </c>
      <c r="P1576">
        <v>500</v>
      </c>
      <c r="Q1576">
        <v>3</v>
      </c>
      <c r="R1576">
        <v>3</v>
      </c>
      <c r="S1576" s="1" t="s">
        <v>1051</v>
      </c>
      <c r="T1576">
        <v>39999999</v>
      </c>
      <c r="U1576" s="53" t="s">
        <v>36</v>
      </c>
      <c r="V1576" s="53" t="s">
        <v>38</v>
      </c>
      <c r="W1576" s="53" t="s">
        <v>29</v>
      </c>
      <c r="X1576">
        <v>25</v>
      </c>
      <c r="Y1576">
        <v>25</v>
      </c>
      <c r="Z1576">
        <v>25</v>
      </c>
      <c r="AA1576">
        <v>25</v>
      </c>
      <c r="AB1576">
        <v>19.7</v>
      </c>
      <c r="AC1576" s="5">
        <v>0.380407</v>
      </c>
      <c r="AD1576" t="s">
        <v>1202</v>
      </c>
      <c r="AE1576" s="5">
        <f t="shared" si="141"/>
        <v>1.0416666666666667</v>
      </c>
      <c r="AF1576" s="56">
        <f t="shared" si="142"/>
        <v>1.0422109589041096E-3</v>
      </c>
      <c r="AG1576">
        <f>AC1576*'2022 EMP Fac Data Metro DC-NoVA'!$AK$30</f>
        <v>0.46127838337533023</v>
      </c>
      <c r="AH1576">
        <f t="shared" si="143"/>
        <v>1.2637763928091239E-3</v>
      </c>
      <c r="AI1576">
        <f>AC1576*'2022 EMP Fac Data Metro DC-NoVA'!$AL$30</f>
        <v>0.52115758999999995</v>
      </c>
      <c r="AJ1576">
        <f t="shared" si="144"/>
        <v>1.4278290136986299E-3</v>
      </c>
      <c r="AK1576" s="57" t="s">
        <v>1355</v>
      </c>
    </row>
    <row r="1577" spans="1:37" ht="28.8" x14ac:dyDescent="0.3">
      <c r="A1577" t="s">
        <v>595</v>
      </c>
      <c r="B1577">
        <v>2022</v>
      </c>
      <c r="C1577">
        <v>73670</v>
      </c>
      <c r="D1577">
        <v>17632111</v>
      </c>
      <c r="E1577" s="1" t="s">
        <v>1046</v>
      </c>
      <c r="F1577" s="1" t="s">
        <v>41</v>
      </c>
      <c r="G1577" s="49">
        <v>107</v>
      </c>
      <c r="H1577" t="s">
        <v>1047</v>
      </c>
      <c r="I1577">
        <v>1</v>
      </c>
      <c r="J1577">
        <v>1</v>
      </c>
      <c r="K1577" s="1" t="s">
        <v>1048</v>
      </c>
      <c r="L1577">
        <v>1</v>
      </c>
      <c r="M1577">
        <v>1</v>
      </c>
      <c r="N1577">
        <v>5</v>
      </c>
      <c r="O1577">
        <v>24</v>
      </c>
      <c r="P1577">
        <v>500</v>
      </c>
      <c r="Q1577">
        <v>3</v>
      </c>
      <c r="R1577">
        <v>3</v>
      </c>
      <c r="S1577" s="1" t="s">
        <v>1051</v>
      </c>
      <c r="T1577">
        <v>39999999</v>
      </c>
      <c r="U1577" s="53" t="s">
        <v>36</v>
      </c>
      <c r="V1577" s="53" t="s">
        <v>38</v>
      </c>
      <c r="W1577" s="53" t="s">
        <v>30</v>
      </c>
      <c r="X1577">
        <v>25</v>
      </c>
      <c r="Y1577">
        <v>25</v>
      </c>
      <c r="Z1577">
        <v>25</v>
      </c>
      <c r="AA1577">
        <v>25</v>
      </c>
      <c r="AB1577">
        <v>19.7</v>
      </c>
      <c r="AC1577" s="5">
        <v>2.5609999999999999E-3</v>
      </c>
      <c r="AD1577" t="s">
        <v>1202</v>
      </c>
      <c r="AE1577" s="5">
        <f t="shared" si="141"/>
        <v>1.0416666666666667</v>
      </c>
      <c r="AF1577" s="56">
        <f t="shared" si="142"/>
        <v>7.0164383561643829E-6</v>
      </c>
      <c r="AG1577">
        <f>AC1577*'2022 EMP Fac Data Metro DC-NoVA'!$AN$30</f>
        <v>3.1054474282129728E-3</v>
      </c>
      <c r="AH1577">
        <f t="shared" si="143"/>
        <v>8.5080751457889653E-6</v>
      </c>
      <c r="AI1577">
        <f>AC1577*'2022 EMP Fac Data Metro DC-NoVA'!$AO$30</f>
        <v>3.5085699999999995E-3</v>
      </c>
      <c r="AJ1577">
        <f t="shared" si="144"/>
        <v>9.6125205479452032E-6</v>
      </c>
      <c r="AK1577" s="57" t="s">
        <v>1355</v>
      </c>
    </row>
    <row r="1578" spans="1:37" ht="28.8" x14ac:dyDescent="0.3">
      <c r="A1578" t="s">
        <v>595</v>
      </c>
      <c r="B1578">
        <v>2022</v>
      </c>
      <c r="C1578">
        <v>73670</v>
      </c>
      <c r="D1578">
        <v>17632111</v>
      </c>
      <c r="E1578" s="1" t="s">
        <v>1046</v>
      </c>
      <c r="F1578" s="1" t="s">
        <v>41</v>
      </c>
      <c r="G1578" s="49">
        <v>107</v>
      </c>
      <c r="H1578" t="s">
        <v>1047</v>
      </c>
      <c r="I1578">
        <v>1</v>
      </c>
      <c r="J1578">
        <v>1</v>
      </c>
      <c r="K1578" s="1" t="s">
        <v>1048</v>
      </c>
      <c r="L1578">
        <v>1</v>
      </c>
      <c r="M1578">
        <v>1</v>
      </c>
      <c r="N1578">
        <v>5</v>
      </c>
      <c r="O1578">
        <v>24</v>
      </c>
      <c r="P1578">
        <v>500</v>
      </c>
      <c r="Q1578">
        <v>3</v>
      </c>
      <c r="R1578">
        <v>3</v>
      </c>
      <c r="S1578" s="1" t="s">
        <v>1051</v>
      </c>
      <c r="T1578">
        <v>39999999</v>
      </c>
      <c r="U1578" s="53" t="s">
        <v>36</v>
      </c>
      <c r="V1578" s="53" t="s">
        <v>38</v>
      </c>
      <c r="W1578" s="53" t="s">
        <v>31</v>
      </c>
      <c r="X1578">
        <v>25</v>
      </c>
      <c r="Y1578">
        <v>25</v>
      </c>
      <c r="Z1578">
        <v>25</v>
      </c>
      <c r="AA1578">
        <v>25</v>
      </c>
      <c r="AB1578">
        <v>19.7</v>
      </c>
      <c r="AC1578" s="5">
        <v>3.4475E-4</v>
      </c>
      <c r="AD1578" t="s">
        <v>1202</v>
      </c>
      <c r="AE1578" s="5">
        <f t="shared" si="141"/>
        <v>1.0416666666666667</v>
      </c>
      <c r="AF1578" s="56">
        <f t="shared" si="142"/>
        <v>9.4452054794520546E-7</v>
      </c>
      <c r="AG1578">
        <f>AC1578*'2022 EMP Fac Data Metro DC-NoVA'!$AQ$30</f>
        <v>4.1804099995173876E-4</v>
      </c>
      <c r="AH1578">
        <f t="shared" si="143"/>
        <v>1.1453178080869554E-6</v>
      </c>
      <c r="AI1578">
        <f>AC1578*'2022 EMP Fac Data Metro DC-NoVA'!$AR$30</f>
        <v>4.7230750000000358E-4</v>
      </c>
      <c r="AJ1578">
        <f t="shared" si="144"/>
        <v>1.2939931506849413E-6</v>
      </c>
      <c r="AK1578" s="57" t="s">
        <v>1355</v>
      </c>
    </row>
    <row r="1579" spans="1:37" ht="33" x14ac:dyDescent="0.3">
      <c r="A1579" t="s">
        <v>595</v>
      </c>
      <c r="B1579">
        <v>2022</v>
      </c>
      <c r="C1579">
        <v>73670</v>
      </c>
      <c r="D1579">
        <v>17632111</v>
      </c>
      <c r="E1579" s="1" t="s">
        <v>1046</v>
      </c>
      <c r="F1579" s="1" t="s">
        <v>41</v>
      </c>
      <c r="G1579" s="49">
        <v>107</v>
      </c>
      <c r="H1579" t="s">
        <v>1047</v>
      </c>
      <c r="I1579">
        <v>1</v>
      </c>
      <c r="J1579">
        <v>1</v>
      </c>
      <c r="K1579" s="1" t="s">
        <v>1048</v>
      </c>
      <c r="L1579">
        <v>1</v>
      </c>
      <c r="M1579">
        <v>1</v>
      </c>
      <c r="N1579">
        <v>5</v>
      </c>
      <c r="O1579">
        <v>24</v>
      </c>
      <c r="P1579">
        <v>500</v>
      </c>
      <c r="Q1579">
        <v>3</v>
      </c>
      <c r="R1579">
        <v>3</v>
      </c>
      <c r="S1579" s="1" t="s">
        <v>1051</v>
      </c>
      <c r="T1579">
        <v>39999999</v>
      </c>
      <c r="U1579" s="53" t="s">
        <v>36</v>
      </c>
      <c r="V1579" s="53" t="s">
        <v>38</v>
      </c>
      <c r="W1579" s="53" t="s">
        <v>32</v>
      </c>
      <c r="X1579">
        <v>25</v>
      </c>
      <c r="Y1579">
        <v>25</v>
      </c>
      <c r="Z1579">
        <v>25</v>
      </c>
      <c r="AA1579">
        <v>25</v>
      </c>
      <c r="AB1579">
        <v>19.7</v>
      </c>
      <c r="AC1579" s="5">
        <v>2.7678500000000002E-2</v>
      </c>
      <c r="AD1579" t="s">
        <v>1202</v>
      </c>
      <c r="AE1579" s="5">
        <f t="shared" si="141"/>
        <v>1.0416666666666667</v>
      </c>
      <c r="AF1579" s="56">
        <f t="shared" si="142"/>
        <v>7.5831506849315068E-5</v>
      </c>
      <c r="AG1579">
        <f>AC1579*'2022 EMP Fac Data Metro DC-NoVA'!$AT$30</f>
        <v>3.35627202818405E-2</v>
      </c>
      <c r="AH1579">
        <f t="shared" si="143"/>
        <v>9.1952658306412329E-5</v>
      </c>
      <c r="AI1579">
        <f>AC1579*'2022 EMP Fac Data Metro DC-NoVA'!$AU$30</f>
        <v>3.7919545000000006E-2</v>
      </c>
      <c r="AJ1579">
        <f t="shared" si="144"/>
        <v>1.0388916438356165E-4</v>
      </c>
      <c r="AK1579" s="57" t="s">
        <v>1355</v>
      </c>
    </row>
    <row r="1580" spans="1:37" ht="28.8" x14ac:dyDescent="0.3">
      <c r="A1580" t="s">
        <v>595</v>
      </c>
      <c r="B1580">
        <v>2022</v>
      </c>
      <c r="C1580">
        <v>73670</v>
      </c>
      <c r="D1580">
        <v>17632111</v>
      </c>
      <c r="E1580" s="1" t="s">
        <v>1046</v>
      </c>
      <c r="F1580" s="1" t="s">
        <v>41</v>
      </c>
      <c r="G1580" s="49">
        <v>107</v>
      </c>
      <c r="H1580" t="s">
        <v>1047</v>
      </c>
      <c r="I1580">
        <v>1</v>
      </c>
      <c r="J1580">
        <v>1</v>
      </c>
      <c r="K1580" s="1" t="s">
        <v>1048</v>
      </c>
      <c r="L1580">
        <v>1</v>
      </c>
      <c r="M1580">
        <v>1</v>
      </c>
      <c r="N1580">
        <v>5</v>
      </c>
      <c r="O1580">
        <v>24</v>
      </c>
      <c r="P1580">
        <v>500</v>
      </c>
      <c r="Q1580">
        <v>4</v>
      </c>
      <c r="R1580">
        <v>4</v>
      </c>
      <c r="S1580" s="1" t="s">
        <v>1052</v>
      </c>
      <c r="T1580">
        <v>39999999</v>
      </c>
      <c r="U1580" s="53" t="s">
        <v>36</v>
      </c>
      <c r="V1580" s="53" t="s">
        <v>38</v>
      </c>
      <c r="W1580" s="53" t="s">
        <v>28</v>
      </c>
      <c r="X1580">
        <v>25</v>
      </c>
      <c r="Y1580">
        <v>25</v>
      </c>
      <c r="Z1580">
        <v>25</v>
      </c>
      <c r="AA1580">
        <v>25</v>
      </c>
      <c r="AB1580">
        <v>21.8</v>
      </c>
      <c r="AC1580" s="5">
        <v>5.2429000000000003E-2</v>
      </c>
      <c r="AD1580" t="s">
        <v>1202</v>
      </c>
      <c r="AE1580" s="5">
        <f t="shared" si="141"/>
        <v>1.0416666666666667</v>
      </c>
      <c r="AF1580" s="56">
        <f t="shared" si="142"/>
        <v>1.4364109589041097E-4</v>
      </c>
      <c r="AG1580">
        <f>AC1580*'2022 EMP Fac Data Metro DC-NoVA'!$AE$30</f>
        <v>6.3574971969456995E-2</v>
      </c>
      <c r="AH1580">
        <f t="shared" si="143"/>
        <v>1.7417800539577257E-4</v>
      </c>
      <c r="AI1580">
        <f>AC1580*'2022 EMP Fac Data Metro DC-NoVA'!$AF$30</f>
        <v>7.1827729999999992E-2</v>
      </c>
      <c r="AJ1580">
        <f t="shared" si="144"/>
        <v>1.96788301369863E-4</v>
      </c>
      <c r="AK1580" s="57" t="s">
        <v>1355</v>
      </c>
    </row>
    <row r="1581" spans="1:37" ht="28.8" x14ac:dyDescent="0.3">
      <c r="A1581" t="s">
        <v>595</v>
      </c>
      <c r="B1581">
        <v>2022</v>
      </c>
      <c r="C1581">
        <v>73670</v>
      </c>
      <c r="D1581">
        <v>17632111</v>
      </c>
      <c r="E1581" s="1" t="s">
        <v>1046</v>
      </c>
      <c r="F1581" s="1" t="s">
        <v>41</v>
      </c>
      <c r="G1581" s="49">
        <v>107</v>
      </c>
      <c r="H1581" t="s">
        <v>1047</v>
      </c>
      <c r="I1581">
        <v>1</v>
      </c>
      <c r="J1581">
        <v>1</v>
      </c>
      <c r="K1581" s="1" t="s">
        <v>1048</v>
      </c>
      <c r="L1581">
        <v>1</v>
      </c>
      <c r="M1581">
        <v>1</v>
      </c>
      <c r="N1581">
        <v>5</v>
      </c>
      <c r="O1581">
        <v>24</v>
      </c>
      <c r="P1581">
        <v>500</v>
      </c>
      <c r="Q1581">
        <v>4</v>
      </c>
      <c r="R1581">
        <v>4</v>
      </c>
      <c r="S1581" s="1" t="s">
        <v>1052</v>
      </c>
      <c r="T1581">
        <v>39999999</v>
      </c>
      <c r="U1581" s="53" t="s">
        <v>36</v>
      </c>
      <c r="V1581" s="53" t="s">
        <v>38</v>
      </c>
      <c r="W1581" s="53" t="s">
        <v>29</v>
      </c>
      <c r="X1581">
        <v>25</v>
      </c>
      <c r="Y1581">
        <v>25</v>
      </c>
      <c r="Z1581">
        <v>25</v>
      </c>
      <c r="AA1581">
        <v>25</v>
      </c>
      <c r="AB1581">
        <v>21.8</v>
      </c>
      <c r="AC1581" s="5">
        <v>0.420958</v>
      </c>
      <c r="AD1581" t="s">
        <v>1202</v>
      </c>
      <c r="AE1581" s="5">
        <f t="shared" si="141"/>
        <v>1.0416666666666667</v>
      </c>
      <c r="AF1581" s="56">
        <f t="shared" si="142"/>
        <v>1.1533095890410958E-3</v>
      </c>
      <c r="AG1581">
        <f>AC1581*'2022 EMP Fac Data Metro DC-NoVA'!$AK$30</f>
        <v>0.51045019074021314</v>
      </c>
      <c r="AH1581">
        <f t="shared" si="143"/>
        <v>1.3984936732608579E-3</v>
      </c>
      <c r="AI1581">
        <f>AC1581*'2022 EMP Fac Data Metro DC-NoVA'!$AL$30</f>
        <v>0.57671245999999998</v>
      </c>
      <c r="AJ1581">
        <f t="shared" si="144"/>
        <v>1.5800341369863011E-3</v>
      </c>
      <c r="AK1581" s="57" t="s">
        <v>1355</v>
      </c>
    </row>
    <row r="1582" spans="1:37" ht="28.8" x14ac:dyDescent="0.3">
      <c r="A1582" t="s">
        <v>595</v>
      </c>
      <c r="B1582">
        <v>2022</v>
      </c>
      <c r="C1582">
        <v>73670</v>
      </c>
      <c r="D1582">
        <v>17632111</v>
      </c>
      <c r="E1582" s="1" t="s">
        <v>1046</v>
      </c>
      <c r="F1582" s="1" t="s">
        <v>41</v>
      </c>
      <c r="G1582" s="49">
        <v>107</v>
      </c>
      <c r="H1582" t="s">
        <v>1047</v>
      </c>
      <c r="I1582">
        <v>1</v>
      </c>
      <c r="J1582">
        <v>1</v>
      </c>
      <c r="K1582" s="1" t="s">
        <v>1048</v>
      </c>
      <c r="L1582">
        <v>1</v>
      </c>
      <c r="M1582">
        <v>1</v>
      </c>
      <c r="N1582">
        <v>5</v>
      </c>
      <c r="O1582">
        <v>24</v>
      </c>
      <c r="P1582">
        <v>500</v>
      </c>
      <c r="Q1582">
        <v>4</v>
      </c>
      <c r="R1582">
        <v>4</v>
      </c>
      <c r="S1582" s="1" t="s">
        <v>1052</v>
      </c>
      <c r="T1582">
        <v>39999999</v>
      </c>
      <c r="U1582" s="53" t="s">
        <v>36</v>
      </c>
      <c r="V1582" s="53" t="s">
        <v>38</v>
      </c>
      <c r="W1582" s="53" t="s">
        <v>30</v>
      </c>
      <c r="X1582">
        <v>25</v>
      </c>
      <c r="Y1582">
        <v>25</v>
      </c>
      <c r="Z1582">
        <v>25</v>
      </c>
      <c r="AA1582">
        <v>25</v>
      </c>
      <c r="AB1582">
        <v>21.8</v>
      </c>
      <c r="AC1582" s="5">
        <v>2.8340000000000001E-3</v>
      </c>
      <c r="AD1582" t="s">
        <v>1202</v>
      </c>
      <c r="AE1582" s="5">
        <f t="shared" si="141"/>
        <v>1.0416666666666667</v>
      </c>
      <c r="AF1582" s="56">
        <f t="shared" si="142"/>
        <v>7.7643835616438354E-6</v>
      </c>
      <c r="AG1582">
        <f>AC1582*'2022 EMP Fac Data Metro DC-NoVA'!$AN$30</f>
        <v>3.43648497132197E-3</v>
      </c>
      <c r="AH1582">
        <f t="shared" si="143"/>
        <v>9.4150273186903283E-6</v>
      </c>
      <c r="AI1582">
        <f>AC1582*'2022 EMP Fac Data Metro DC-NoVA'!$AO$30</f>
        <v>3.8825800000000001E-3</v>
      </c>
      <c r="AJ1582">
        <f t="shared" si="144"/>
        <v>1.0637205479452053E-5</v>
      </c>
      <c r="AK1582" s="57" t="s">
        <v>1355</v>
      </c>
    </row>
    <row r="1583" spans="1:37" ht="28.8" x14ac:dyDescent="0.3">
      <c r="A1583" t="s">
        <v>595</v>
      </c>
      <c r="B1583">
        <v>2022</v>
      </c>
      <c r="C1583">
        <v>73670</v>
      </c>
      <c r="D1583">
        <v>17632111</v>
      </c>
      <c r="E1583" s="1" t="s">
        <v>1046</v>
      </c>
      <c r="F1583" s="1" t="s">
        <v>41</v>
      </c>
      <c r="G1583" s="49">
        <v>107</v>
      </c>
      <c r="H1583" t="s">
        <v>1047</v>
      </c>
      <c r="I1583">
        <v>1</v>
      </c>
      <c r="J1583">
        <v>1</v>
      </c>
      <c r="K1583" s="1" t="s">
        <v>1048</v>
      </c>
      <c r="L1583">
        <v>1</v>
      </c>
      <c r="M1583">
        <v>1</v>
      </c>
      <c r="N1583">
        <v>5</v>
      </c>
      <c r="O1583">
        <v>24</v>
      </c>
      <c r="P1583">
        <v>500</v>
      </c>
      <c r="Q1583">
        <v>4</v>
      </c>
      <c r="R1583">
        <v>4</v>
      </c>
      <c r="S1583" s="1" t="s">
        <v>1052</v>
      </c>
      <c r="T1583">
        <v>39999999</v>
      </c>
      <c r="U1583" s="53" t="s">
        <v>36</v>
      </c>
      <c r="V1583" s="53" t="s">
        <v>38</v>
      </c>
      <c r="W1583" s="53" t="s">
        <v>31</v>
      </c>
      <c r="X1583">
        <v>25</v>
      </c>
      <c r="Y1583">
        <v>25</v>
      </c>
      <c r="Z1583">
        <v>25</v>
      </c>
      <c r="AA1583">
        <v>25</v>
      </c>
      <c r="AB1583">
        <v>21.8</v>
      </c>
      <c r="AC1583" s="5">
        <v>3.815E-4</v>
      </c>
      <c r="AD1583" t="s">
        <v>1202</v>
      </c>
      <c r="AE1583" s="5">
        <f t="shared" si="141"/>
        <v>1.0416666666666667</v>
      </c>
      <c r="AF1583" s="56">
        <f t="shared" si="142"/>
        <v>1.0452054794520547E-6</v>
      </c>
      <c r="AG1583">
        <f>AC1583*'2022 EMP Fac Data Metro DC-NoVA'!$AQ$30</f>
        <v>4.6260374613948756E-4</v>
      </c>
      <c r="AH1583">
        <f t="shared" si="143"/>
        <v>1.267407523669829E-6</v>
      </c>
      <c r="AI1583">
        <f>AC1583*'2022 EMP Fac Data Metro DC-NoVA'!$AR$30</f>
        <v>5.2265500000000392E-4</v>
      </c>
      <c r="AJ1583">
        <f t="shared" si="144"/>
        <v>1.4319315068493258E-6</v>
      </c>
      <c r="AK1583" s="57" t="s">
        <v>1355</v>
      </c>
    </row>
    <row r="1584" spans="1:37" ht="33" x14ac:dyDescent="0.3">
      <c r="A1584" t="s">
        <v>595</v>
      </c>
      <c r="B1584">
        <v>2022</v>
      </c>
      <c r="C1584">
        <v>73670</v>
      </c>
      <c r="D1584">
        <v>17632111</v>
      </c>
      <c r="E1584" s="1" t="s">
        <v>1046</v>
      </c>
      <c r="F1584" s="1" t="s">
        <v>41</v>
      </c>
      <c r="G1584" s="49">
        <v>107</v>
      </c>
      <c r="H1584" t="s">
        <v>1047</v>
      </c>
      <c r="I1584">
        <v>1</v>
      </c>
      <c r="J1584">
        <v>1</v>
      </c>
      <c r="K1584" s="1" t="s">
        <v>1048</v>
      </c>
      <c r="L1584">
        <v>1</v>
      </c>
      <c r="M1584">
        <v>1</v>
      </c>
      <c r="N1584">
        <v>5</v>
      </c>
      <c r="O1584">
        <v>24</v>
      </c>
      <c r="P1584">
        <v>500</v>
      </c>
      <c r="Q1584">
        <v>4</v>
      </c>
      <c r="R1584">
        <v>4</v>
      </c>
      <c r="S1584" s="1" t="s">
        <v>1052</v>
      </c>
      <c r="T1584">
        <v>39999999</v>
      </c>
      <c r="U1584" s="53" t="s">
        <v>36</v>
      </c>
      <c r="V1584" s="53" t="s">
        <v>38</v>
      </c>
      <c r="W1584" s="53" t="s">
        <v>32</v>
      </c>
      <c r="X1584">
        <v>25</v>
      </c>
      <c r="Y1584">
        <v>25</v>
      </c>
      <c r="Z1584">
        <v>25</v>
      </c>
      <c r="AA1584">
        <v>25</v>
      </c>
      <c r="AB1584">
        <v>21.8</v>
      </c>
      <c r="AC1584" s="5">
        <v>3.0629E-2</v>
      </c>
      <c r="AD1584" t="s">
        <v>1202</v>
      </c>
      <c r="AE1584" s="5">
        <f t="shared" si="141"/>
        <v>1.0416666666666667</v>
      </c>
      <c r="AF1584" s="56">
        <f t="shared" si="142"/>
        <v>8.3915068493150684E-5</v>
      </c>
      <c r="AG1584">
        <f>AC1584*'2022 EMP Fac Data Metro DC-NoVA'!$AT$30</f>
        <v>3.7140472190056999E-2</v>
      </c>
      <c r="AH1584">
        <f t="shared" si="143"/>
        <v>1.0175471832892328E-4</v>
      </c>
      <c r="AI1584">
        <f>AC1584*'2022 EMP Fac Data Metro DC-NoVA'!$AU$30</f>
        <v>4.1961730000000003E-2</v>
      </c>
      <c r="AJ1584">
        <f t="shared" si="144"/>
        <v>1.1496364383561644E-4</v>
      </c>
      <c r="AK1584" s="57" t="s">
        <v>1355</v>
      </c>
    </row>
    <row r="1585" spans="1:37" ht="28.8" x14ac:dyDescent="0.3">
      <c r="A1585" t="s">
        <v>595</v>
      </c>
      <c r="B1585">
        <v>2022</v>
      </c>
      <c r="C1585">
        <v>73670</v>
      </c>
      <c r="D1585">
        <v>17632111</v>
      </c>
      <c r="E1585" s="1" t="s">
        <v>1046</v>
      </c>
      <c r="F1585" s="1" t="s">
        <v>41</v>
      </c>
      <c r="G1585" s="49">
        <v>107</v>
      </c>
      <c r="H1585" t="s">
        <v>1047</v>
      </c>
      <c r="I1585">
        <v>1</v>
      </c>
      <c r="J1585">
        <v>1</v>
      </c>
      <c r="K1585" s="1" t="s">
        <v>1048</v>
      </c>
      <c r="L1585">
        <v>1</v>
      </c>
      <c r="M1585">
        <v>1</v>
      </c>
      <c r="N1585">
        <v>5</v>
      </c>
      <c r="O1585">
        <v>24</v>
      </c>
      <c r="P1585">
        <v>500</v>
      </c>
      <c r="Q1585">
        <v>5</v>
      </c>
      <c r="R1585">
        <v>5</v>
      </c>
      <c r="S1585" s="1" t="s">
        <v>1053</v>
      </c>
      <c r="T1585">
        <v>39999999</v>
      </c>
      <c r="U1585" s="53" t="s">
        <v>36</v>
      </c>
      <c r="V1585" s="53" t="s">
        <v>38</v>
      </c>
      <c r="W1585" s="53" t="s">
        <v>28</v>
      </c>
      <c r="X1585">
        <v>25</v>
      </c>
      <c r="Y1585">
        <v>25</v>
      </c>
      <c r="Z1585">
        <v>25</v>
      </c>
      <c r="AA1585">
        <v>25</v>
      </c>
      <c r="AB1585">
        <v>6.6</v>
      </c>
      <c r="AC1585" s="5">
        <v>1.5873000000000002E-2</v>
      </c>
      <c r="AD1585" t="s">
        <v>1202</v>
      </c>
      <c r="AE1585" s="5">
        <f t="shared" si="141"/>
        <v>1.0416666666666667</v>
      </c>
      <c r="AF1585" s="56">
        <f t="shared" si="142"/>
        <v>4.3487671232876714E-5</v>
      </c>
      <c r="AG1585">
        <f>AC1585*'2022 EMP Fac Data Metro DC-NoVA'!$AE$30</f>
        <v>1.9247468577908999E-2</v>
      </c>
      <c r="AH1585">
        <f t="shared" si="143"/>
        <v>5.2732790624408217E-5</v>
      </c>
      <c r="AI1585">
        <f>AC1585*'2022 EMP Fac Data Metro DC-NoVA'!$AF$30</f>
        <v>2.174601E-2</v>
      </c>
      <c r="AJ1585">
        <f t="shared" si="144"/>
        <v>5.9578109589041093E-5</v>
      </c>
      <c r="AK1585" s="57" t="s">
        <v>1355</v>
      </c>
    </row>
    <row r="1586" spans="1:37" ht="28.8" x14ac:dyDescent="0.3">
      <c r="A1586" t="s">
        <v>595</v>
      </c>
      <c r="B1586">
        <v>2022</v>
      </c>
      <c r="C1586">
        <v>73670</v>
      </c>
      <c r="D1586">
        <v>17632111</v>
      </c>
      <c r="E1586" s="1" t="s">
        <v>1046</v>
      </c>
      <c r="F1586" s="1" t="s">
        <v>41</v>
      </c>
      <c r="G1586" s="49">
        <v>107</v>
      </c>
      <c r="H1586" t="s">
        <v>1047</v>
      </c>
      <c r="I1586">
        <v>1</v>
      </c>
      <c r="J1586">
        <v>1</v>
      </c>
      <c r="K1586" s="1" t="s">
        <v>1048</v>
      </c>
      <c r="L1586">
        <v>1</v>
      </c>
      <c r="M1586">
        <v>1</v>
      </c>
      <c r="N1586">
        <v>5</v>
      </c>
      <c r="O1586">
        <v>24</v>
      </c>
      <c r="P1586">
        <v>500</v>
      </c>
      <c r="Q1586">
        <v>5</v>
      </c>
      <c r="R1586">
        <v>5</v>
      </c>
      <c r="S1586" s="1" t="s">
        <v>1053</v>
      </c>
      <c r="T1586">
        <v>39999999</v>
      </c>
      <c r="U1586" s="53" t="s">
        <v>36</v>
      </c>
      <c r="V1586" s="53" t="s">
        <v>38</v>
      </c>
      <c r="W1586" s="53" t="s">
        <v>29</v>
      </c>
      <c r="X1586">
        <v>25</v>
      </c>
      <c r="Y1586">
        <v>25</v>
      </c>
      <c r="Z1586">
        <v>25</v>
      </c>
      <c r="AA1586">
        <v>25</v>
      </c>
      <c r="AB1586">
        <v>6.6</v>
      </c>
      <c r="AC1586" s="5">
        <v>0.127446</v>
      </c>
      <c r="AD1586" t="s">
        <v>1202</v>
      </c>
      <c r="AE1586" s="5">
        <f t="shared" si="141"/>
        <v>1.0416666666666667</v>
      </c>
      <c r="AF1586" s="56">
        <f t="shared" si="142"/>
        <v>3.4916712328767125E-4</v>
      </c>
      <c r="AG1586">
        <f>AC1586*'2022 EMP Fac Data Metro DC-NoVA'!$AK$30</f>
        <v>0.15453996600391776</v>
      </c>
      <c r="AH1586">
        <f t="shared" si="143"/>
        <v>4.2339716713402125E-4</v>
      </c>
      <c r="AI1586">
        <f>AC1586*'2022 EMP Fac Data Metro DC-NoVA'!$AL$30</f>
        <v>0.17460102</v>
      </c>
      <c r="AJ1586">
        <f t="shared" si="144"/>
        <v>4.7835895890410956E-4</v>
      </c>
      <c r="AK1586" s="57" t="s">
        <v>1355</v>
      </c>
    </row>
    <row r="1587" spans="1:37" ht="28.8" x14ac:dyDescent="0.3">
      <c r="A1587" t="s">
        <v>595</v>
      </c>
      <c r="B1587">
        <v>2022</v>
      </c>
      <c r="C1587">
        <v>73670</v>
      </c>
      <c r="D1587">
        <v>17632111</v>
      </c>
      <c r="E1587" s="1" t="s">
        <v>1046</v>
      </c>
      <c r="F1587" s="1" t="s">
        <v>41</v>
      </c>
      <c r="G1587" s="49">
        <v>107</v>
      </c>
      <c r="H1587" t="s">
        <v>1047</v>
      </c>
      <c r="I1587">
        <v>1</v>
      </c>
      <c r="J1587">
        <v>1</v>
      </c>
      <c r="K1587" s="1" t="s">
        <v>1048</v>
      </c>
      <c r="L1587">
        <v>1</v>
      </c>
      <c r="M1587">
        <v>1</v>
      </c>
      <c r="N1587">
        <v>5</v>
      </c>
      <c r="O1587">
        <v>24</v>
      </c>
      <c r="P1587">
        <v>500</v>
      </c>
      <c r="Q1587">
        <v>5</v>
      </c>
      <c r="R1587">
        <v>5</v>
      </c>
      <c r="S1587" s="1" t="s">
        <v>1053</v>
      </c>
      <c r="T1587">
        <v>39999999</v>
      </c>
      <c r="U1587" s="53" t="s">
        <v>36</v>
      </c>
      <c r="V1587" s="53" t="s">
        <v>38</v>
      </c>
      <c r="W1587" s="53" t="s">
        <v>30</v>
      </c>
      <c r="X1587">
        <v>25</v>
      </c>
      <c r="Y1587">
        <v>25</v>
      </c>
      <c r="Z1587">
        <v>25</v>
      </c>
      <c r="AA1587">
        <v>25</v>
      </c>
      <c r="AB1587">
        <v>6.6</v>
      </c>
      <c r="AC1587" s="5">
        <v>8.5800000000000004E-4</v>
      </c>
      <c r="AD1587" t="s">
        <v>1202</v>
      </c>
      <c r="AE1587" s="5">
        <f t="shared" si="141"/>
        <v>1.0416666666666667</v>
      </c>
      <c r="AF1587" s="56">
        <f t="shared" si="142"/>
        <v>2.3506849315068496E-6</v>
      </c>
      <c r="AG1587">
        <f>AC1587*'2022 EMP Fac Data Metro DC-NoVA'!$AN$30</f>
        <v>1.040403706913991E-3</v>
      </c>
      <c r="AH1587">
        <f t="shared" si="143"/>
        <v>2.8504211148328519E-6</v>
      </c>
      <c r="AI1587">
        <f>AC1587*'2022 EMP Fac Data Metro DC-NoVA'!$AO$30</f>
        <v>1.1754599999999999E-3</v>
      </c>
      <c r="AJ1587">
        <f t="shared" si="144"/>
        <v>3.2204383561643836E-6</v>
      </c>
      <c r="AK1587" s="57" t="s">
        <v>1355</v>
      </c>
    </row>
    <row r="1588" spans="1:37" ht="28.8" x14ac:dyDescent="0.3">
      <c r="A1588" t="s">
        <v>595</v>
      </c>
      <c r="B1588">
        <v>2022</v>
      </c>
      <c r="C1588">
        <v>73670</v>
      </c>
      <c r="D1588">
        <v>17632111</v>
      </c>
      <c r="E1588" s="1" t="s">
        <v>1046</v>
      </c>
      <c r="F1588" s="1" t="s">
        <v>41</v>
      </c>
      <c r="G1588" s="49">
        <v>107</v>
      </c>
      <c r="H1588" t="s">
        <v>1047</v>
      </c>
      <c r="I1588">
        <v>1</v>
      </c>
      <c r="J1588">
        <v>1</v>
      </c>
      <c r="K1588" s="1" t="s">
        <v>1048</v>
      </c>
      <c r="L1588">
        <v>1</v>
      </c>
      <c r="M1588">
        <v>1</v>
      </c>
      <c r="N1588">
        <v>5</v>
      </c>
      <c r="O1588">
        <v>24</v>
      </c>
      <c r="P1588">
        <v>500</v>
      </c>
      <c r="Q1588">
        <v>5</v>
      </c>
      <c r="R1588">
        <v>5</v>
      </c>
      <c r="S1588" s="1" t="s">
        <v>1053</v>
      </c>
      <c r="T1588">
        <v>39999999</v>
      </c>
      <c r="U1588" s="53" t="s">
        <v>36</v>
      </c>
      <c r="V1588" s="53" t="s">
        <v>38</v>
      </c>
      <c r="W1588" s="53" t="s">
        <v>31</v>
      </c>
      <c r="X1588">
        <v>25</v>
      </c>
      <c r="Y1588">
        <v>25</v>
      </c>
      <c r="Z1588">
        <v>25</v>
      </c>
      <c r="AA1588">
        <v>25</v>
      </c>
      <c r="AB1588">
        <v>6.6</v>
      </c>
      <c r="AC1588" s="5">
        <v>1.155E-4</v>
      </c>
      <c r="AD1588" t="s">
        <v>1202</v>
      </c>
      <c r="AE1588" s="5">
        <f t="shared" si="141"/>
        <v>1.0416666666666667</v>
      </c>
      <c r="AF1588" s="56">
        <f t="shared" si="142"/>
        <v>3.1643835616438359E-7</v>
      </c>
      <c r="AG1588">
        <f>AC1588*'2022 EMP Fac Data Metro DC-NoVA'!$AQ$30</f>
        <v>1.4005434516149622E-4</v>
      </c>
      <c r="AH1588">
        <f t="shared" si="143"/>
        <v>3.8371053468903077E-7</v>
      </c>
      <c r="AI1588">
        <f>AC1588*'2022 EMP Fac Data Metro DC-NoVA'!$AR$30</f>
        <v>1.582350000000012E-4</v>
      </c>
      <c r="AJ1588">
        <f t="shared" si="144"/>
        <v>4.3352054794520878E-7</v>
      </c>
      <c r="AK1588" s="57" t="s">
        <v>1355</v>
      </c>
    </row>
    <row r="1589" spans="1:37" ht="33" x14ac:dyDescent="0.3">
      <c r="A1589" t="s">
        <v>595</v>
      </c>
      <c r="B1589">
        <v>2022</v>
      </c>
      <c r="C1589">
        <v>73670</v>
      </c>
      <c r="D1589">
        <v>17632111</v>
      </c>
      <c r="E1589" s="1" t="s">
        <v>1046</v>
      </c>
      <c r="F1589" s="1" t="s">
        <v>41</v>
      </c>
      <c r="G1589" s="49">
        <v>107</v>
      </c>
      <c r="H1589" t="s">
        <v>1047</v>
      </c>
      <c r="I1589">
        <v>1</v>
      </c>
      <c r="J1589">
        <v>1</v>
      </c>
      <c r="K1589" s="1" t="s">
        <v>1048</v>
      </c>
      <c r="L1589">
        <v>1</v>
      </c>
      <c r="M1589">
        <v>1</v>
      </c>
      <c r="N1589">
        <v>5</v>
      </c>
      <c r="O1589">
        <v>24</v>
      </c>
      <c r="P1589">
        <v>500</v>
      </c>
      <c r="Q1589">
        <v>5</v>
      </c>
      <c r="R1589">
        <v>5</v>
      </c>
      <c r="S1589" s="1" t="s">
        <v>1053</v>
      </c>
      <c r="T1589">
        <v>39999999</v>
      </c>
      <c r="U1589" s="53" t="s">
        <v>36</v>
      </c>
      <c r="V1589" s="53" t="s">
        <v>38</v>
      </c>
      <c r="W1589" s="53" t="s">
        <v>32</v>
      </c>
      <c r="X1589">
        <v>25</v>
      </c>
      <c r="Y1589">
        <v>25</v>
      </c>
      <c r="Z1589">
        <v>25</v>
      </c>
      <c r="AA1589">
        <v>25</v>
      </c>
      <c r="AB1589">
        <v>6.6</v>
      </c>
      <c r="AC1589" s="5">
        <v>9.273E-3</v>
      </c>
      <c r="AD1589" t="s">
        <v>1202</v>
      </c>
      <c r="AE1589" s="5">
        <f t="shared" si="141"/>
        <v>1.0416666666666667</v>
      </c>
      <c r="AF1589" s="56">
        <f t="shared" si="142"/>
        <v>2.5405479452054794E-5</v>
      </c>
      <c r="AG1589">
        <f>AC1589*'2022 EMP Fac Data Metro DC-NoVA'!$AT$30</f>
        <v>1.1244363140108999E-2</v>
      </c>
      <c r="AH1589">
        <f t="shared" si="143"/>
        <v>3.0806474356463014E-5</v>
      </c>
      <c r="AI1589">
        <f>AC1589*'2022 EMP Fac Data Metro DC-NoVA'!$AU$30</f>
        <v>1.2704010000000002E-2</v>
      </c>
      <c r="AJ1589">
        <f t="shared" si="144"/>
        <v>3.4805506849315071E-5</v>
      </c>
      <c r="AK1589" s="57" t="s">
        <v>1355</v>
      </c>
    </row>
    <row r="1590" spans="1:37" ht="28.8" x14ac:dyDescent="0.3">
      <c r="A1590" t="s">
        <v>595</v>
      </c>
      <c r="B1590">
        <v>2022</v>
      </c>
      <c r="C1590">
        <v>73670</v>
      </c>
      <c r="D1590">
        <v>17632111</v>
      </c>
      <c r="E1590" s="1" t="s">
        <v>1046</v>
      </c>
      <c r="F1590" s="1" t="s">
        <v>41</v>
      </c>
      <c r="G1590" s="49">
        <v>107</v>
      </c>
      <c r="H1590" t="s">
        <v>1047</v>
      </c>
      <c r="I1590">
        <v>2</v>
      </c>
      <c r="J1590">
        <v>2</v>
      </c>
      <c r="K1590" s="1" t="s">
        <v>1054</v>
      </c>
      <c r="L1590">
        <v>2</v>
      </c>
      <c r="M1590">
        <v>2</v>
      </c>
      <c r="N1590">
        <v>5</v>
      </c>
      <c r="O1590">
        <v>24</v>
      </c>
      <c r="P1590">
        <v>500</v>
      </c>
      <c r="Q1590">
        <v>1</v>
      </c>
      <c r="R1590">
        <v>1</v>
      </c>
      <c r="S1590" s="1" t="s">
        <v>1055</v>
      </c>
      <c r="T1590">
        <v>39999999</v>
      </c>
      <c r="U1590" s="53" t="s">
        <v>36</v>
      </c>
      <c r="V1590" s="53" t="s">
        <v>38</v>
      </c>
      <c r="W1590" s="53" t="s">
        <v>28</v>
      </c>
      <c r="X1590">
        <v>25</v>
      </c>
      <c r="Y1590">
        <v>25</v>
      </c>
      <c r="Z1590">
        <v>25</v>
      </c>
      <c r="AA1590">
        <v>25</v>
      </c>
      <c r="AB1590">
        <v>32.9</v>
      </c>
      <c r="AC1590" s="5">
        <v>7.91245E-2</v>
      </c>
      <c r="AD1590" t="s">
        <v>1202</v>
      </c>
      <c r="AE1590" s="5">
        <f t="shared" si="141"/>
        <v>1.0416666666666667</v>
      </c>
      <c r="AF1590" s="56">
        <f t="shared" si="142"/>
        <v>2.1677945205479451E-4</v>
      </c>
      <c r="AG1590">
        <f>AC1590*'2022 EMP Fac Data Metro DC-NoVA'!$AE$30</f>
        <v>9.5945714577758481E-2</v>
      </c>
      <c r="AH1590">
        <f t="shared" si="143"/>
        <v>2.6286497144591359E-4</v>
      </c>
      <c r="AI1590">
        <f>AC1590*'2022 EMP Fac Data Metro DC-NoVA'!$AF$30</f>
        <v>0.10840056499999999</v>
      </c>
      <c r="AJ1590">
        <f t="shared" si="144"/>
        <v>2.9698784931506849E-4</v>
      </c>
      <c r="AK1590" s="57" t="s">
        <v>1355</v>
      </c>
    </row>
    <row r="1591" spans="1:37" ht="28.8" x14ac:dyDescent="0.3">
      <c r="A1591" t="s">
        <v>595</v>
      </c>
      <c r="B1591">
        <v>2022</v>
      </c>
      <c r="C1591">
        <v>73670</v>
      </c>
      <c r="D1591">
        <v>17632111</v>
      </c>
      <c r="E1591" s="1" t="s">
        <v>1046</v>
      </c>
      <c r="F1591" s="1" t="s">
        <v>41</v>
      </c>
      <c r="G1591" s="49">
        <v>107</v>
      </c>
      <c r="H1591" t="s">
        <v>1047</v>
      </c>
      <c r="I1591">
        <v>2</v>
      </c>
      <c r="J1591">
        <v>2</v>
      </c>
      <c r="K1591" s="1" t="s">
        <v>1054</v>
      </c>
      <c r="L1591">
        <v>2</v>
      </c>
      <c r="M1591">
        <v>2</v>
      </c>
      <c r="N1591">
        <v>5</v>
      </c>
      <c r="O1591">
        <v>24</v>
      </c>
      <c r="P1591">
        <v>500</v>
      </c>
      <c r="Q1591">
        <v>1</v>
      </c>
      <c r="R1591">
        <v>1</v>
      </c>
      <c r="S1591" s="1" t="s">
        <v>1055</v>
      </c>
      <c r="T1591">
        <v>39999999</v>
      </c>
      <c r="U1591" s="53" t="s">
        <v>36</v>
      </c>
      <c r="V1591" s="53" t="s">
        <v>38</v>
      </c>
      <c r="W1591" s="53" t="s">
        <v>29</v>
      </c>
      <c r="X1591">
        <v>25</v>
      </c>
      <c r="Y1591">
        <v>25</v>
      </c>
      <c r="Z1591">
        <v>25</v>
      </c>
      <c r="AA1591">
        <v>25</v>
      </c>
      <c r="AB1591">
        <v>32.9</v>
      </c>
      <c r="AC1591" s="5">
        <v>0.63529899999999995</v>
      </c>
      <c r="AD1591" t="s">
        <v>1202</v>
      </c>
      <c r="AE1591" s="5">
        <f t="shared" si="141"/>
        <v>1.0416666666666667</v>
      </c>
      <c r="AF1591" s="56">
        <f t="shared" si="142"/>
        <v>1.7405452054794518E-3</v>
      </c>
      <c r="AG1591">
        <f>AC1591*'2022 EMP Fac Data Metro DC-NoVA'!$AK$30</f>
        <v>0.77035831538316568</v>
      </c>
      <c r="AH1591">
        <f t="shared" si="143"/>
        <v>2.1105707270771662E-3</v>
      </c>
      <c r="AI1591">
        <f>AC1591*'2022 EMP Fac Data Metro DC-NoVA'!$AL$30</f>
        <v>0.87035962999999983</v>
      </c>
      <c r="AJ1591">
        <f t="shared" si="144"/>
        <v>2.3845469315068486E-3</v>
      </c>
      <c r="AK1591" s="57" t="s">
        <v>1355</v>
      </c>
    </row>
    <row r="1592" spans="1:37" ht="28.8" x14ac:dyDescent="0.3">
      <c r="A1592" t="s">
        <v>595</v>
      </c>
      <c r="B1592">
        <v>2022</v>
      </c>
      <c r="C1592">
        <v>73670</v>
      </c>
      <c r="D1592">
        <v>17632111</v>
      </c>
      <c r="E1592" s="1" t="s">
        <v>1046</v>
      </c>
      <c r="F1592" s="1" t="s">
        <v>41</v>
      </c>
      <c r="G1592" s="49">
        <v>107</v>
      </c>
      <c r="H1592" t="s">
        <v>1047</v>
      </c>
      <c r="I1592">
        <v>2</v>
      </c>
      <c r="J1592">
        <v>2</v>
      </c>
      <c r="K1592" s="1" t="s">
        <v>1054</v>
      </c>
      <c r="L1592">
        <v>2</v>
      </c>
      <c r="M1592">
        <v>2</v>
      </c>
      <c r="N1592">
        <v>5</v>
      </c>
      <c r="O1592">
        <v>24</v>
      </c>
      <c r="P1592">
        <v>500</v>
      </c>
      <c r="Q1592">
        <v>1</v>
      </c>
      <c r="R1592">
        <v>1</v>
      </c>
      <c r="S1592" s="1" t="s">
        <v>1055</v>
      </c>
      <c r="T1592">
        <v>39999999</v>
      </c>
      <c r="U1592" s="53" t="s">
        <v>36</v>
      </c>
      <c r="V1592" s="53" t="s">
        <v>38</v>
      </c>
      <c r="W1592" s="53" t="s">
        <v>30</v>
      </c>
      <c r="X1592">
        <v>25</v>
      </c>
      <c r="Y1592">
        <v>25</v>
      </c>
      <c r="Z1592">
        <v>25</v>
      </c>
      <c r="AA1592">
        <v>25</v>
      </c>
      <c r="AB1592">
        <v>32.9</v>
      </c>
      <c r="AC1592" s="5">
        <v>4.2770000000000004E-3</v>
      </c>
      <c r="AD1592" t="s">
        <v>1202</v>
      </c>
      <c r="AE1592" s="5">
        <f t="shared" si="141"/>
        <v>1.0416666666666667</v>
      </c>
      <c r="AF1592" s="56">
        <f t="shared" si="142"/>
        <v>1.1717808219178083E-5</v>
      </c>
      <c r="AG1592">
        <f>AC1592*'2022 EMP Fac Data Metro DC-NoVA'!$AN$30</f>
        <v>5.1862548420409547E-3</v>
      </c>
      <c r="AH1592">
        <f t="shared" si="143"/>
        <v>1.4208917375454669E-5</v>
      </c>
      <c r="AI1592">
        <f>AC1592*'2022 EMP Fac Data Metro DC-NoVA'!$AO$30</f>
        <v>5.8594900000000002E-3</v>
      </c>
      <c r="AJ1592">
        <f t="shared" si="144"/>
        <v>1.6053397260273973E-5</v>
      </c>
      <c r="AK1592" s="57" t="s">
        <v>1355</v>
      </c>
    </row>
    <row r="1593" spans="1:37" ht="28.8" x14ac:dyDescent="0.3">
      <c r="A1593" t="s">
        <v>595</v>
      </c>
      <c r="B1593">
        <v>2022</v>
      </c>
      <c r="C1593">
        <v>73670</v>
      </c>
      <c r="D1593">
        <v>17632111</v>
      </c>
      <c r="E1593" s="1" t="s">
        <v>1046</v>
      </c>
      <c r="F1593" s="1" t="s">
        <v>41</v>
      </c>
      <c r="G1593" s="49">
        <v>107</v>
      </c>
      <c r="H1593" t="s">
        <v>1047</v>
      </c>
      <c r="I1593">
        <v>2</v>
      </c>
      <c r="J1593">
        <v>2</v>
      </c>
      <c r="K1593" s="1" t="s">
        <v>1054</v>
      </c>
      <c r="L1593">
        <v>2</v>
      </c>
      <c r="M1593">
        <v>2</v>
      </c>
      <c r="N1593">
        <v>5</v>
      </c>
      <c r="O1593">
        <v>24</v>
      </c>
      <c r="P1593">
        <v>500</v>
      </c>
      <c r="Q1593">
        <v>1</v>
      </c>
      <c r="R1593">
        <v>1</v>
      </c>
      <c r="S1593" s="1" t="s">
        <v>1055</v>
      </c>
      <c r="T1593">
        <v>39999999</v>
      </c>
      <c r="U1593" s="53" t="s">
        <v>36</v>
      </c>
      <c r="V1593" s="53" t="s">
        <v>38</v>
      </c>
      <c r="W1593" s="53" t="s">
        <v>31</v>
      </c>
      <c r="X1593">
        <v>25</v>
      </c>
      <c r="Y1593">
        <v>25</v>
      </c>
      <c r="Z1593">
        <v>25</v>
      </c>
      <c r="AA1593">
        <v>25</v>
      </c>
      <c r="AB1593">
        <v>32.9</v>
      </c>
      <c r="AC1593" s="5">
        <v>5.7574999999999998E-4</v>
      </c>
      <c r="AD1593" t="s">
        <v>1202</v>
      </c>
      <c r="AE1593" s="5">
        <f t="shared" si="141"/>
        <v>1.0416666666666667</v>
      </c>
      <c r="AF1593" s="56">
        <f t="shared" si="142"/>
        <v>1.5773972602739725E-6</v>
      </c>
      <c r="AG1593">
        <f>AC1593*'2022 EMP Fac Data Metro DC-NoVA'!$AQ$30</f>
        <v>6.9814969027473116E-4</v>
      </c>
      <c r="AH1593">
        <f t="shared" si="143"/>
        <v>1.9127388774650167E-6</v>
      </c>
      <c r="AI1593">
        <f>AC1593*'2022 EMP Fac Data Metro DC-NoVA'!$AR$30</f>
        <v>7.8877750000000586E-4</v>
      </c>
      <c r="AJ1593">
        <f t="shared" si="144"/>
        <v>2.1610342465753586E-6</v>
      </c>
      <c r="AK1593" s="57" t="s">
        <v>1355</v>
      </c>
    </row>
    <row r="1594" spans="1:37" ht="33" x14ac:dyDescent="0.3">
      <c r="A1594" t="s">
        <v>595</v>
      </c>
      <c r="B1594">
        <v>2022</v>
      </c>
      <c r="C1594">
        <v>73670</v>
      </c>
      <c r="D1594">
        <v>17632111</v>
      </c>
      <c r="E1594" s="1" t="s">
        <v>1046</v>
      </c>
      <c r="F1594" s="1" t="s">
        <v>41</v>
      </c>
      <c r="G1594" s="49">
        <v>107</v>
      </c>
      <c r="H1594" t="s">
        <v>1047</v>
      </c>
      <c r="I1594">
        <v>2</v>
      </c>
      <c r="J1594">
        <v>2</v>
      </c>
      <c r="K1594" s="1" t="s">
        <v>1054</v>
      </c>
      <c r="L1594">
        <v>2</v>
      </c>
      <c r="M1594">
        <v>2</v>
      </c>
      <c r="N1594">
        <v>5</v>
      </c>
      <c r="O1594">
        <v>24</v>
      </c>
      <c r="P1594">
        <v>500</v>
      </c>
      <c r="Q1594">
        <v>1</v>
      </c>
      <c r="R1594">
        <v>1</v>
      </c>
      <c r="S1594" s="1" t="s">
        <v>1055</v>
      </c>
      <c r="T1594">
        <v>39999999</v>
      </c>
      <c r="U1594" s="53" t="s">
        <v>36</v>
      </c>
      <c r="V1594" s="53" t="s">
        <v>38</v>
      </c>
      <c r="W1594" s="53" t="s">
        <v>32</v>
      </c>
      <c r="X1594">
        <v>25</v>
      </c>
      <c r="Y1594">
        <v>25</v>
      </c>
      <c r="Z1594">
        <v>25</v>
      </c>
      <c r="AA1594">
        <v>25</v>
      </c>
      <c r="AB1594">
        <v>32.9</v>
      </c>
      <c r="AC1594" s="5">
        <v>4.6224500000000002E-2</v>
      </c>
      <c r="AD1594" t="s">
        <v>1202</v>
      </c>
      <c r="AE1594" s="5">
        <f t="shared" si="141"/>
        <v>1.0416666666666667</v>
      </c>
      <c r="AF1594" s="56">
        <f t="shared" si="142"/>
        <v>1.2664246575342465E-4</v>
      </c>
      <c r="AG1594">
        <f>AC1594*'2022 EMP Fac Data Metro DC-NoVA'!$AT$30</f>
        <v>5.6051446562058502E-2</v>
      </c>
      <c r="AH1594">
        <f t="shared" si="143"/>
        <v>1.5356560701933834E-4</v>
      </c>
      <c r="AI1594">
        <f>AC1594*'2022 EMP Fac Data Metro DC-NoVA'!$AU$30</f>
        <v>6.3327565000000002E-2</v>
      </c>
      <c r="AJ1594">
        <f t="shared" si="144"/>
        <v>1.7350017808219178E-4</v>
      </c>
      <c r="AK1594" s="57" t="s">
        <v>1355</v>
      </c>
    </row>
    <row r="1595" spans="1:37" ht="28.8" x14ac:dyDescent="0.3">
      <c r="A1595" t="s">
        <v>595</v>
      </c>
      <c r="B1595">
        <v>2022</v>
      </c>
      <c r="C1595">
        <v>73670</v>
      </c>
      <c r="D1595">
        <v>17632111</v>
      </c>
      <c r="E1595" s="1" t="s">
        <v>1046</v>
      </c>
      <c r="F1595" s="1" t="s">
        <v>41</v>
      </c>
      <c r="G1595" s="49">
        <v>107</v>
      </c>
      <c r="H1595" t="s">
        <v>1047</v>
      </c>
      <c r="I1595">
        <v>2</v>
      </c>
      <c r="J1595">
        <v>2</v>
      </c>
      <c r="K1595" s="1" t="s">
        <v>1054</v>
      </c>
      <c r="L1595">
        <v>2</v>
      </c>
      <c r="M1595">
        <v>2</v>
      </c>
      <c r="N1595">
        <v>5</v>
      </c>
      <c r="O1595">
        <v>24</v>
      </c>
      <c r="P1595">
        <v>500</v>
      </c>
      <c r="Q1595">
        <v>2</v>
      </c>
      <c r="R1595">
        <v>2</v>
      </c>
      <c r="S1595" s="1" t="s">
        <v>1056</v>
      </c>
      <c r="T1595">
        <v>39999999</v>
      </c>
      <c r="U1595" s="53" t="s">
        <v>36</v>
      </c>
      <c r="V1595" s="53" t="s">
        <v>38</v>
      </c>
      <c r="W1595" s="53" t="s">
        <v>28</v>
      </c>
      <c r="X1595">
        <v>25</v>
      </c>
      <c r="Y1595">
        <v>25</v>
      </c>
      <c r="Z1595">
        <v>25</v>
      </c>
      <c r="AA1595">
        <v>25</v>
      </c>
      <c r="AB1595">
        <v>13.2</v>
      </c>
      <c r="AC1595" s="5">
        <v>3.1746000000000003E-2</v>
      </c>
      <c r="AD1595" t="s">
        <v>1202</v>
      </c>
      <c r="AE1595" s="5">
        <f t="shared" si="141"/>
        <v>1.0416666666666667</v>
      </c>
      <c r="AF1595" s="56">
        <f t="shared" si="142"/>
        <v>8.6975342465753428E-5</v>
      </c>
      <c r="AG1595">
        <f>AC1595*'2022 EMP Fac Data Metro DC-NoVA'!$AE$30</f>
        <v>3.8494937155817997E-2</v>
      </c>
      <c r="AH1595">
        <f t="shared" si="143"/>
        <v>1.0546558124881643E-4</v>
      </c>
      <c r="AI1595">
        <f>AC1595*'2022 EMP Fac Data Metro DC-NoVA'!$AF$30</f>
        <v>4.3492019999999999E-2</v>
      </c>
      <c r="AJ1595">
        <f t="shared" si="144"/>
        <v>1.1915621917808219E-4</v>
      </c>
      <c r="AK1595" s="57" t="s">
        <v>1355</v>
      </c>
    </row>
    <row r="1596" spans="1:37" ht="28.8" x14ac:dyDescent="0.3">
      <c r="A1596" t="s">
        <v>595</v>
      </c>
      <c r="B1596">
        <v>2022</v>
      </c>
      <c r="C1596">
        <v>73670</v>
      </c>
      <c r="D1596">
        <v>17632111</v>
      </c>
      <c r="E1596" s="1" t="s">
        <v>1046</v>
      </c>
      <c r="F1596" s="1" t="s">
        <v>41</v>
      </c>
      <c r="G1596" s="49">
        <v>107</v>
      </c>
      <c r="H1596" t="s">
        <v>1047</v>
      </c>
      <c r="I1596">
        <v>2</v>
      </c>
      <c r="J1596">
        <v>2</v>
      </c>
      <c r="K1596" s="1" t="s">
        <v>1054</v>
      </c>
      <c r="L1596">
        <v>2</v>
      </c>
      <c r="M1596">
        <v>2</v>
      </c>
      <c r="N1596">
        <v>5</v>
      </c>
      <c r="O1596">
        <v>24</v>
      </c>
      <c r="P1596">
        <v>500</v>
      </c>
      <c r="Q1596">
        <v>2</v>
      </c>
      <c r="R1596">
        <v>2</v>
      </c>
      <c r="S1596" s="1" t="s">
        <v>1056</v>
      </c>
      <c r="T1596">
        <v>39999999</v>
      </c>
      <c r="U1596" s="53" t="s">
        <v>36</v>
      </c>
      <c r="V1596" s="53" t="s">
        <v>38</v>
      </c>
      <c r="W1596" s="53" t="s">
        <v>29</v>
      </c>
      <c r="X1596">
        <v>25</v>
      </c>
      <c r="Y1596">
        <v>25</v>
      </c>
      <c r="Z1596">
        <v>25</v>
      </c>
      <c r="AA1596">
        <v>25</v>
      </c>
      <c r="AB1596">
        <v>13.2</v>
      </c>
      <c r="AC1596" s="5">
        <v>0.25489200000000001</v>
      </c>
      <c r="AD1596" t="s">
        <v>1202</v>
      </c>
      <c r="AE1596" s="5">
        <f t="shared" si="141"/>
        <v>1.0416666666666667</v>
      </c>
      <c r="AF1596" s="56">
        <f t="shared" si="142"/>
        <v>6.983342465753425E-4</v>
      </c>
      <c r="AG1596">
        <f>AC1596*'2022 EMP Fac Data Metro DC-NoVA'!$AK$30</f>
        <v>0.30907993200783551</v>
      </c>
      <c r="AH1596">
        <f t="shared" si="143"/>
        <v>8.467943342680425E-4</v>
      </c>
      <c r="AI1596">
        <f>AC1596*'2022 EMP Fac Data Metro DC-NoVA'!$AL$30</f>
        <v>0.34920203999999999</v>
      </c>
      <c r="AJ1596">
        <f t="shared" si="144"/>
        <v>9.5671791780821912E-4</v>
      </c>
      <c r="AK1596" s="57" t="s">
        <v>1355</v>
      </c>
    </row>
    <row r="1597" spans="1:37" ht="28.8" x14ac:dyDescent="0.3">
      <c r="A1597" t="s">
        <v>595</v>
      </c>
      <c r="B1597">
        <v>2022</v>
      </c>
      <c r="C1597">
        <v>73670</v>
      </c>
      <c r="D1597">
        <v>17632111</v>
      </c>
      <c r="E1597" s="1" t="s">
        <v>1046</v>
      </c>
      <c r="F1597" s="1" t="s">
        <v>41</v>
      </c>
      <c r="G1597" s="49">
        <v>107</v>
      </c>
      <c r="H1597" t="s">
        <v>1047</v>
      </c>
      <c r="I1597">
        <v>2</v>
      </c>
      <c r="J1597">
        <v>2</v>
      </c>
      <c r="K1597" s="1" t="s">
        <v>1054</v>
      </c>
      <c r="L1597">
        <v>2</v>
      </c>
      <c r="M1597">
        <v>2</v>
      </c>
      <c r="N1597">
        <v>5</v>
      </c>
      <c r="O1597">
        <v>24</v>
      </c>
      <c r="P1597">
        <v>500</v>
      </c>
      <c r="Q1597">
        <v>2</v>
      </c>
      <c r="R1597">
        <v>2</v>
      </c>
      <c r="S1597" s="1" t="s">
        <v>1056</v>
      </c>
      <c r="T1597">
        <v>39999999</v>
      </c>
      <c r="U1597" s="53" t="s">
        <v>36</v>
      </c>
      <c r="V1597" s="53" t="s">
        <v>38</v>
      </c>
      <c r="W1597" s="53" t="s">
        <v>30</v>
      </c>
      <c r="X1597">
        <v>25</v>
      </c>
      <c r="Y1597">
        <v>25</v>
      </c>
      <c r="Z1597">
        <v>25</v>
      </c>
      <c r="AA1597">
        <v>25</v>
      </c>
      <c r="AB1597">
        <v>13.2</v>
      </c>
      <c r="AC1597" s="5">
        <v>1.7160000000000001E-3</v>
      </c>
      <c r="AD1597" t="s">
        <v>1202</v>
      </c>
      <c r="AE1597" s="5">
        <f t="shared" si="141"/>
        <v>1.0416666666666667</v>
      </c>
      <c r="AF1597" s="56">
        <f t="shared" si="142"/>
        <v>4.7013698630136991E-6</v>
      </c>
      <c r="AG1597">
        <f>AC1597*'2022 EMP Fac Data Metro DC-NoVA'!$AN$30</f>
        <v>2.0808074138279819E-3</v>
      </c>
      <c r="AH1597">
        <f t="shared" si="143"/>
        <v>5.7008422296657038E-6</v>
      </c>
      <c r="AI1597">
        <f>AC1597*'2022 EMP Fac Data Metro DC-NoVA'!$AO$30</f>
        <v>2.3509199999999998E-3</v>
      </c>
      <c r="AJ1597">
        <f t="shared" si="144"/>
        <v>6.4408767123287672E-6</v>
      </c>
      <c r="AK1597" s="57" t="s">
        <v>1355</v>
      </c>
    </row>
    <row r="1598" spans="1:37" ht="28.8" x14ac:dyDescent="0.3">
      <c r="A1598" t="s">
        <v>595</v>
      </c>
      <c r="B1598">
        <v>2022</v>
      </c>
      <c r="C1598">
        <v>73670</v>
      </c>
      <c r="D1598">
        <v>17632111</v>
      </c>
      <c r="E1598" s="1" t="s">
        <v>1046</v>
      </c>
      <c r="F1598" s="1" t="s">
        <v>41</v>
      </c>
      <c r="G1598" s="49">
        <v>107</v>
      </c>
      <c r="H1598" t="s">
        <v>1047</v>
      </c>
      <c r="I1598">
        <v>2</v>
      </c>
      <c r="J1598">
        <v>2</v>
      </c>
      <c r="K1598" s="1" t="s">
        <v>1054</v>
      </c>
      <c r="L1598">
        <v>2</v>
      </c>
      <c r="M1598">
        <v>2</v>
      </c>
      <c r="N1598">
        <v>5</v>
      </c>
      <c r="O1598">
        <v>24</v>
      </c>
      <c r="P1598">
        <v>500</v>
      </c>
      <c r="Q1598">
        <v>2</v>
      </c>
      <c r="R1598">
        <v>2</v>
      </c>
      <c r="S1598" s="1" t="s">
        <v>1056</v>
      </c>
      <c r="T1598">
        <v>39999999</v>
      </c>
      <c r="U1598" s="53" t="s">
        <v>36</v>
      </c>
      <c r="V1598" s="53" t="s">
        <v>38</v>
      </c>
      <c r="W1598" s="53" t="s">
        <v>31</v>
      </c>
      <c r="X1598">
        <v>25</v>
      </c>
      <c r="Y1598">
        <v>25</v>
      </c>
      <c r="Z1598">
        <v>25</v>
      </c>
      <c r="AA1598">
        <v>25</v>
      </c>
      <c r="AB1598">
        <v>13.2</v>
      </c>
      <c r="AC1598" s="5">
        <v>2.31E-4</v>
      </c>
      <c r="AD1598" t="s">
        <v>1202</v>
      </c>
      <c r="AE1598" s="5">
        <f t="shared" si="141"/>
        <v>1.0416666666666667</v>
      </c>
      <c r="AF1598" s="56">
        <f t="shared" si="142"/>
        <v>6.3287671232876718E-7</v>
      </c>
      <c r="AG1598">
        <f>AC1598*'2022 EMP Fac Data Metro DC-NoVA'!$AQ$30</f>
        <v>2.8010869032299245E-4</v>
      </c>
      <c r="AH1598">
        <f t="shared" si="143"/>
        <v>7.6742106937806155E-7</v>
      </c>
      <c r="AI1598">
        <f>AC1598*'2022 EMP Fac Data Metro DC-NoVA'!$AR$30</f>
        <v>3.164700000000024E-4</v>
      </c>
      <c r="AJ1598">
        <f t="shared" si="144"/>
        <v>8.6704109589041757E-7</v>
      </c>
      <c r="AK1598" s="57" t="s">
        <v>1355</v>
      </c>
    </row>
    <row r="1599" spans="1:37" ht="33" x14ac:dyDescent="0.3">
      <c r="A1599" t="s">
        <v>595</v>
      </c>
      <c r="B1599">
        <v>2022</v>
      </c>
      <c r="C1599">
        <v>73670</v>
      </c>
      <c r="D1599">
        <v>17632111</v>
      </c>
      <c r="E1599" s="1" t="s">
        <v>1046</v>
      </c>
      <c r="F1599" s="1" t="s">
        <v>41</v>
      </c>
      <c r="G1599" s="49">
        <v>107</v>
      </c>
      <c r="H1599" t="s">
        <v>1047</v>
      </c>
      <c r="I1599">
        <v>2</v>
      </c>
      <c r="J1599">
        <v>2</v>
      </c>
      <c r="K1599" s="1" t="s">
        <v>1054</v>
      </c>
      <c r="L1599">
        <v>2</v>
      </c>
      <c r="M1599">
        <v>2</v>
      </c>
      <c r="N1599">
        <v>5</v>
      </c>
      <c r="O1599">
        <v>24</v>
      </c>
      <c r="P1599">
        <v>500</v>
      </c>
      <c r="Q1599">
        <v>2</v>
      </c>
      <c r="R1599">
        <v>2</v>
      </c>
      <c r="S1599" s="1" t="s">
        <v>1056</v>
      </c>
      <c r="T1599">
        <v>39999999</v>
      </c>
      <c r="U1599" s="53" t="s">
        <v>36</v>
      </c>
      <c r="V1599" s="53" t="s">
        <v>38</v>
      </c>
      <c r="W1599" s="53" t="s">
        <v>32</v>
      </c>
      <c r="X1599">
        <v>25</v>
      </c>
      <c r="Y1599">
        <v>25</v>
      </c>
      <c r="Z1599">
        <v>25</v>
      </c>
      <c r="AA1599">
        <v>25</v>
      </c>
      <c r="AB1599">
        <v>13.2</v>
      </c>
      <c r="AC1599" s="5">
        <v>1.8546E-2</v>
      </c>
      <c r="AD1599" t="s">
        <v>1202</v>
      </c>
      <c r="AE1599" s="5">
        <f t="shared" si="141"/>
        <v>1.0416666666666667</v>
      </c>
      <c r="AF1599" s="56">
        <f t="shared" si="142"/>
        <v>5.0810958904109588E-5</v>
      </c>
      <c r="AG1599">
        <f>AC1599*'2022 EMP Fac Data Metro DC-NoVA'!$AT$30</f>
        <v>2.2488726280217999E-2</v>
      </c>
      <c r="AH1599">
        <f t="shared" si="143"/>
        <v>6.1612948712926028E-5</v>
      </c>
      <c r="AI1599">
        <f>AC1599*'2022 EMP Fac Data Metro DC-NoVA'!$AU$30</f>
        <v>2.5408020000000003E-2</v>
      </c>
      <c r="AJ1599">
        <f t="shared" si="144"/>
        <v>6.9611013698630143E-5</v>
      </c>
      <c r="AK1599" s="57" t="s">
        <v>1355</v>
      </c>
    </row>
    <row r="1600" spans="1:37" ht="28.8" x14ac:dyDescent="0.3">
      <c r="A1600" t="s">
        <v>595</v>
      </c>
      <c r="B1600">
        <v>2022</v>
      </c>
      <c r="C1600">
        <v>73670</v>
      </c>
      <c r="D1600">
        <v>17632111</v>
      </c>
      <c r="E1600" s="1" t="s">
        <v>1046</v>
      </c>
      <c r="F1600" s="1" t="s">
        <v>41</v>
      </c>
      <c r="G1600" s="49">
        <v>107</v>
      </c>
      <c r="H1600" t="s">
        <v>1047</v>
      </c>
      <c r="I1600">
        <v>2</v>
      </c>
      <c r="J1600">
        <v>2</v>
      </c>
      <c r="K1600" s="1" t="s">
        <v>1054</v>
      </c>
      <c r="L1600">
        <v>2</v>
      </c>
      <c r="M1600">
        <v>2</v>
      </c>
      <c r="N1600">
        <v>5</v>
      </c>
      <c r="O1600">
        <v>24</v>
      </c>
      <c r="P1600">
        <v>500</v>
      </c>
      <c r="Q1600">
        <v>3</v>
      </c>
      <c r="R1600">
        <v>3</v>
      </c>
      <c r="S1600" s="1" t="s">
        <v>1057</v>
      </c>
      <c r="T1600">
        <v>39999999</v>
      </c>
      <c r="U1600" s="53" t="s">
        <v>36</v>
      </c>
      <c r="V1600" s="53" t="s">
        <v>38</v>
      </c>
      <c r="W1600" s="53" t="s">
        <v>28</v>
      </c>
      <c r="X1600">
        <v>25</v>
      </c>
      <c r="Y1600">
        <v>25</v>
      </c>
      <c r="Z1600">
        <v>25</v>
      </c>
      <c r="AA1600">
        <v>25</v>
      </c>
      <c r="AB1600">
        <v>35.299999999999997</v>
      </c>
      <c r="AC1600" s="5">
        <v>8.48965E-2</v>
      </c>
      <c r="AD1600" t="s">
        <v>1202</v>
      </c>
      <c r="AE1600" s="5">
        <f t="shared" si="141"/>
        <v>1.0416666666666667</v>
      </c>
      <c r="AF1600" s="56">
        <f t="shared" si="142"/>
        <v>2.3259315068493151E-4</v>
      </c>
      <c r="AG1600">
        <f>AC1600*'2022 EMP Fac Data Metro DC-NoVA'!$AE$30</f>
        <v>0.10294479406063448</v>
      </c>
      <c r="AH1600">
        <f t="shared" si="143"/>
        <v>2.8204053167297117E-4</v>
      </c>
      <c r="AI1600">
        <f>AC1600*'2022 EMP Fac Data Metro DC-NoVA'!$AF$30</f>
        <v>0.11630820499999998</v>
      </c>
      <c r="AJ1600">
        <f t="shared" si="144"/>
        <v>3.1865261643835609E-4</v>
      </c>
      <c r="AK1600" s="57" t="s">
        <v>1355</v>
      </c>
    </row>
    <row r="1601" spans="1:37" ht="28.8" x14ac:dyDescent="0.3">
      <c r="A1601" t="s">
        <v>595</v>
      </c>
      <c r="B1601">
        <v>2022</v>
      </c>
      <c r="C1601">
        <v>73670</v>
      </c>
      <c r="D1601">
        <v>17632111</v>
      </c>
      <c r="E1601" s="1" t="s">
        <v>1046</v>
      </c>
      <c r="F1601" s="1" t="s">
        <v>41</v>
      </c>
      <c r="G1601" s="49">
        <v>107</v>
      </c>
      <c r="H1601" t="s">
        <v>1047</v>
      </c>
      <c r="I1601">
        <v>2</v>
      </c>
      <c r="J1601">
        <v>2</v>
      </c>
      <c r="K1601" s="1" t="s">
        <v>1054</v>
      </c>
      <c r="L1601">
        <v>2</v>
      </c>
      <c r="M1601">
        <v>2</v>
      </c>
      <c r="N1601">
        <v>5</v>
      </c>
      <c r="O1601">
        <v>24</v>
      </c>
      <c r="P1601">
        <v>500</v>
      </c>
      <c r="Q1601">
        <v>3</v>
      </c>
      <c r="R1601">
        <v>3</v>
      </c>
      <c r="S1601" s="1" t="s">
        <v>1057</v>
      </c>
      <c r="T1601">
        <v>39999999</v>
      </c>
      <c r="U1601" s="53" t="s">
        <v>36</v>
      </c>
      <c r="V1601" s="53" t="s">
        <v>38</v>
      </c>
      <c r="W1601" s="53" t="s">
        <v>29</v>
      </c>
      <c r="X1601">
        <v>25</v>
      </c>
      <c r="Y1601">
        <v>25</v>
      </c>
      <c r="Z1601">
        <v>25</v>
      </c>
      <c r="AA1601">
        <v>25</v>
      </c>
      <c r="AB1601">
        <v>35.299999999999997</v>
      </c>
      <c r="AC1601" s="5">
        <v>0.681643</v>
      </c>
      <c r="AD1601" t="s">
        <v>1202</v>
      </c>
      <c r="AE1601" s="5">
        <f t="shared" si="141"/>
        <v>1.0416666666666667</v>
      </c>
      <c r="AF1601" s="56">
        <f t="shared" si="142"/>
        <v>1.8675150684931508E-3</v>
      </c>
      <c r="AG1601">
        <f>AC1601*'2022 EMP Fac Data Metro DC-NoVA'!$AK$30</f>
        <v>0.82655466665731769</v>
      </c>
      <c r="AH1601">
        <f t="shared" si="143"/>
        <v>2.2645333333077195E-3</v>
      </c>
      <c r="AI1601">
        <f>AC1601*'2022 EMP Fac Data Metro DC-NoVA'!$AL$30</f>
        <v>0.93385090999999987</v>
      </c>
      <c r="AJ1601">
        <f t="shared" si="144"/>
        <v>2.5584956438356159E-3</v>
      </c>
      <c r="AK1601" s="57" t="s">
        <v>1355</v>
      </c>
    </row>
    <row r="1602" spans="1:37" ht="28.8" x14ac:dyDescent="0.3">
      <c r="A1602" t="s">
        <v>595</v>
      </c>
      <c r="B1602">
        <v>2022</v>
      </c>
      <c r="C1602">
        <v>73670</v>
      </c>
      <c r="D1602">
        <v>17632111</v>
      </c>
      <c r="E1602" s="1" t="s">
        <v>1046</v>
      </c>
      <c r="F1602" s="1" t="s">
        <v>41</v>
      </c>
      <c r="G1602" s="49">
        <v>107</v>
      </c>
      <c r="H1602" t="s">
        <v>1047</v>
      </c>
      <c r="I1602">
        <v>2</v>
      </c>
      <c r="J1602">
        <v>2</v>
      </c>
      <c r="K1602" s="1" t="s">
        <v>1054</v>
      </c>
      <c r="L1602">
        <v>2</v>
      </c>
      <c r="M1602">
        <v>2</v>
      </c>
      <c r="N1602">
        <v>5</v>
      </c>
      <c r="O1602">
        <v>24</v>
      </c>
      <c r="P1602">
        <v>500</v>
      </c>
      <c r="Q1602">
        <v>3</v>
      </c>
      <c r="R1602">
        <v>3</v>
      </c>
      <c r="S1602" s="1" t="s">
        <v>1057</v>
      </c>
      <c r="T1602">
        <v>39999999</v>
      </c>
      <c r="U1602" s="53" t="s">
        <v>36</v>
      </c>
      <c r="V1602" s="53" t="s">
        <v>38</v>
      </c>
      <c r="W1602" s="53" t="s">
        <v>30</v>
      </c>
      <c r="X1602">
        <v>25</v>
      </c>
      <c r="Y1602">
        <v>25</v>
      </c>
      <c r="Z1602">
        <v>25</v>
      </c>
      <c r="AA1602">
        <v>25</v>
      </c>
      <c r="AB1602">
        <v>35.299999999999997</v>
      </c>
      <c r="AC1602" s="5">
        <v>4.5890000000000002E-3</v>
      </c>
      <c r="AD1602" t="s">
        <v>1202</v>
      </c>
      <c r="AE1602" s="5">
        <f t="shared" ref="AE1602:AE1665" si="145">IF(Y1602=0,0,P1602/(O1602*N1602)*Y1602/100)</f>
        <v>1.0416666666666667</v>
      </c>
      <c r="AF1602" s="56">
        <f t="shared" ref="AF1602:AF1665" si="146">AC1602/365</f>
        <v>1.2572602739726027E-5</v>
      </c>
      <c r="AG1602">
        <f>AC1602*'2022 EMP Fac Data Metro DC-NoVA'!$AN$30</f>
        <v>5.5645834627369517E-3</v>
      </c>
      <c r="AH1602">
        <f t="shared" ref="AH1602:AH1665" si="147">AG1602*$AF1602/$AC1602</f>
        <v>1.5245434144484799E-5</v>
      </c>
      <c r="AI1602">
        <f>AC1602*'2022 EMP Fac Data Metro DC-NoVA'!$AO$30</f>
        <v>6.2869299999999996E-3</v>
      </c>
      <c r="AJ1602">
        <f t="shared" ref="AJ1602:AJ1665" si="148">AI1602*$AF1602/$AC1602</f>
        <v>1.7224465753424655E-5</v>
      </c>
      <c r="AK1602" s="57" t="s">
        <v>1355</v>
      </c>
    </row>
    <row r="1603" spans="1:37" ht="28.8" x14ac:dyDescent="0.3">
      <c r="A1603" t="s">
        <v>595</v>
      </c>
      <c r="B1603">
        <v>2022</v>
      </c>
      <c r="C1603">
        <v>73670</v>
      </c>
      <c r="D1603">
        <v>17632111</v>
      </c>
      <c r="E1603" s="1" t="s">
        <v>1046</v>
      </c>
      <c r="F1603" s="1" t="s">
        <v>41</v>
      </c>
      <c r="G1603" s="49">
        <v>107</v>
      </c>
      <c r="H1603" t="s">
        <v>1047</v>
      </c>
      <c r="I1603">
        <v>2</v>
      </c>
      <c r="J1603">
        <v>2</v>
      </c>
      <c r="K1603" s="1" t="s">
        <v>1054</v>
      </c>
      <c r="L1603">
        <v>2</v>
      </c>
      <c r="M1603">
        <v>2</v>
      </c>
      <c r="N1603">
        <v>5</v>
      </c>
      <c r="O1603">
        <v>24</v>
      </c>
      <c r="P1603">
        <v>500</v>
      </c>
      <c r="Q1603">
        <v>3</v>
      </c>
      <c r="R1603">
        <v>3</v>
      </c>
      <c r="S1603" s="1" t="s">
        <v>1057</v>
      </c>
      <c r="T1603">
        <v>39999999</v>
      </c>
      <c r="U1603" s="53" t="s">
        <v>36</v>
      </c>
      <c r="V1603" s="53" t="s">
        <v>38</v>
      </c>
      <c r="W1603" s="53" t="s">
        <v>31</v>
      </c>
      <c r="X1603">
        <v>25</v>
      </c>
      <c r="Y1603">
        <v>25</v>
      </c>
      <c r="Z1603">
        <v>25</v>
      </c>
      <c r="AA1603">
        <v>25</v>
      </c>
      <c r="AB1603">
        <v>35.299999999999997</v>
      </c>
      <c r="AC1603" s="5">
        <v>6.1775000000000003E-4</v>
      </c>
      <c r="AD1603" t="s">
        <v>1202</v>
      </c>
      <c r="AE1603" s="5">
        <f t="shared" si="145"/>
        <v>1.0416666666666667</v>
      </c>
      <c r="AF1603" s="56">
        <f t="shared" si="146"/>
        <v>1.6924657534246577E-6</v>
      </c>
      <c r="AG1603">
        <f>AC1603*'2022 EMP Fac Data Metro DC-NoVA'!$AQ$30</f>
        <v>7.4907854306072988E-4</v>
      </c>
      <c r="AH1603">
        <f t="shared" si="147"/>
        <v>2.0522699809883013E-6</v>
      </c>
      <c r="AI1603">
        <f>AC1603*'2022 EMP Fac Data Metro DC-NoVA'!$AR$30</f>
        <v>8.4631750000000643E-4</v>
      </c>
      <c r="AJ1603">
        <f t="shared" si="148"/>
        <v>2.3186780821917986E-6</v>
      </c>
      <c r="AK1603" s="57" t="s">
        <v>1355</v>
      </c>
    </row>
    <row r="1604" spans="1:37" ht="33" x14ac:dyDescent="0.3">
      <c r="A1604" t="s">
        <v>595</v>
      </c>
      <c r="B1604">
        <v>2022</v>
      </c>
      <c r="C1604">
        <v>73670</v>
      </c>
      <c r="D1604">
        <v>17632111</v>
      </c>
      <c r="E1604" s="1" t="s">
        <v>1046</v>
      </c>
      <c r="F1604" s="1" t="s">
        <v>41</v>
      </c>
      <c r="G1604" s="49">
        <v>107</v>
      </c>
      <c r="H1604" t="s">
        <v>1047</v>
      </c>
      <c r="I1604">
        <v>2</v>
      </c>
      <c r="J1604">
        <v>2</v>
      </c>
      <c r="K1604" s="1" t="s">
        <v>1054</v>
      </c>
      <c r="L1604">
        <v>2</v>
      </c>
      <c r="M1604">
        <v>2</v>
      </c>
      <c r="N1604">
        <v>5</v>
      </c>
      <c r="O1604">
        <v>24</v>
      </c>
      <c r="P1604">
        <v>500</v>
      </c>
      <c r="Q1604">
        <v>3</v>
      </c>
      <c r="R1604">
        <v>3</v>
      </c>
      <c r="S1604" s="1" t="s">
        <v>1057</v>
      </c>
      <c r="T1604">
        <v>39999999</v>
      </c>
      <c r="U1604" s="53" t="s">
        <v>36</v>
      </c>
      <c r="V1604" s="53" t="s">
        <v>38</v>
      </c>
      <c r="W1604" s="53" t="s">
        <v>32</v>
      </c>
      <c r="X1604">
        <v>25</v>
      </c>
      <c r="Y1604">
        <v>25</v>
      </c>
      <c r="Z1604">
        <v>25</v>
      </c>
      <c r="AA1604">
        <v>25</v>
      </c>
      <c r="AB1604">
        <v>35.299999999999997</v>
      </c>
      <c r="AC1604" s="5">
        <v>4.9596500000000002E-2</v>
      </c>
      <c r="AD1604" t="s">
        <v>1202</v>
      </c>
      <c r="AE1604" s="5">
        <f t="shared" si="145"/>
        <v>1.0416666666666667</v>
      </c>
      <c r="AF1604" s="56">
        <f t="shared" si="146"/>
        <v>1.3588082191780823E-4</v>
      </c>
      <c r="AG1604">
        <f>AC1604*'2022 EMP Fac Data Metro DC-NoVA'!$AT$30</f>
        <v>6.0140305885734505E-2</v>
      </c>
      <c r="AH1604">
        <f t="shared" si="147"/>
        <v>1.6476796133077948E-4</v>
      </c>
      <c r="AI1604">
        <f>AC1604*'2022 EMP Fac Data Metro DC-NoVA'!$AU$30</f>
        <v>6.7947205000000011E-2</v>
      </c>
      <c r="AJ1604">
        <f t="shared" si="148"/>
        <v>1.8615672602739731E-4</v>
      </c>
      <c r="AK1604" s="57" t="s">
        <v>1355</v>
      </c>
    </row>
    <row r="1605" spans="1:37" ht="28.8" x14ac:dyDescent="0.3">
      <c r="A1605" t="s">
        <v>595</v>
      </c>
      <c r="B1605">
        <v>2022</v>
      </c>
      <c r="C1605">
        <v>73670</v>
      </c>
      <c r="D1605">
        <v>17632111</v>
      </c>
      <c r="E1605" s="1" t="s">
        <v>1046</v>
      </c>
      <c r="F1605" s="1" t="s">
        <v>41</v>
      </c>
      <c r="G1605" s="49">
        <v>107</v>
      </c>
      <c r="H1605" t="s">
        <v>1047</v>
      </c>
      <c r="I1605">
        <v>2</v>
      </c>
      <c r="J1605">
        <v>2</v>
      </c>
      <c r="K1605" s="1" t="s">
        <v>1054</v>
      </c>
      <c r="L1605">
        <v>2</v>
      </c>
      <c r="M1605">
        <v>2</v>
      </c>
      <c r="N1605">
        <v>5</v>
      </c>
      <c r="O1605">
        <v>24</v>
      </c>
      <c r="P1605">
        <v>500</v>
      </c>
      <c r="Q1605">
        <v>5</v>
      </c>
      <c r="R1605">
        <v>5</v>
      </c>
      <c r="S1605" s="1" t="s">
        <v>1058</v>
      </c>
      <c r="T1605">
        <v>39999999</v>
      </c>
      <c r="U1605" s="53" t="s">
        <v>36</v>
      </c>
      <c r="V1605" s="53" t="s">
        <v>38</v>
      </c>
      <c r="W1605" s="53" t="s">
        <v>28</v>
      </c>
      <c r="X1605">
        <v>25</v>
      </c>
      <c r="Y1605">
        <v>25</v>
      </c>
      <c r="Z1605">
        <v>25</v>
      </c>
      <c r="AA1605">
        <v>25</v>
      </c>
      <c r="AB1605">
        <v>4.9000000000000004</v>
      </c>
      <c r="AC1605" s="5">
        <v>1.17845E-2</v>
      </c>
      <c r="AD1605" t="s">
        <v>1202</v>
      </c>
      <c r="AE1605" s="5">
        <f t="shared" si="145"/>
        <v>1.0416666666666667</v>
      </c>
      <c r="AF1605" s="56">
        <f t="shared" si="146"/>
        <v>3.2286301369863014E-5</v>
      </c>
      <c r="AG1605">
        <f>AC1605*'2022 EMP Fac Data Metro DC-NoVA'!$AE$30</f>
        <v>1.4289787277538497E-2</v>
      </c>
      <c r="AH1605">
        <f t="shared" si="147"/>
        <v>3.9150102130242458E-5</v>
      </c>
      <c r="AI1605">
        <f>AC1605*'2022 EMP Fac Data Metro DC-NoVA'!$AF$30</f>
        <v>1.6144764999999998E-2</v>
      </c>
      <c r="AJ1605">
        <f t="shared" si="148"/>
        <v>4.4232232876712325E-5</v>
      </c>
      <c r="AK1605" s="57" t="s">
        <v>1355</v>
      </c>
    </row>
    <row r="1606" spans="1:37" ht="28.8" x14ac:dyDescent="0.3">
      <c r="A1606" t="s">
        <v>595</v>
      </c>
      <c r="B1606">
        <v>2022</v>
      </c>
      <c r="C1606">
        <v>73670</v>
      </c>
      <c r="D1606">
        <v>17632111</v>
      </c>
      <c r="E1606" s="1" t="s">
        <v>1046</v>
      </c>
      <c r="F1606" s="1" t="s">
        <v>41</v>
      </c>
      <c r="G1606" s="49">
        <v>107</v>
      </c>
      <c r="H1606" t="s">
        <v>1047</v>
      </c>
      <c r="I1606">
        <v>2</v>
      </c>
      <c r="J1606">
        <v>2</v>
      </c>
      <c r="K1606" s="1" t="s">
        <v>1054</v>
      </c>
      <c r="L1606">
        <v>2</v>
      </c>
      <c r="M1606">
        <v>2</v>
      </c>
      <c r="N1606">
        <v>5</v>
      </c>
      <c r="O1606">
        <v>24</v>
      </c>
      <c r="P1606">
        <v>500</v>
      </c>
      <c r="Q1606">
        <v>5</v>
      </c>
      <c r="R1606">
        <v>5</v>
      </c>
      <c r="S1606" s="1" t="s">
        <v>1058</v>
      </c>
      <c r="T1606">
        <v>39999999</v>
      </c>
      <c r="U1606" s="53" t="s">
        <v>36</v>
      </c>
      <c r="V1606" s="53" t="s">
        <v>38</v>
      </c>
      <c r="W1606" s="53" t="s">
        <v>29</v>
      </c>
      <c r="X1606">
        <v>25</v>
      </c>
      <c r="Y1606">
        <v>25</v>
      </c>
      <c r="Z1606">
        <v>25</v>
      </c>
      <c r="AA1606">
        <v>25</v>
      </c>
      <c r="AB1606">
        <v>4.9000000000000004</v>
      </c>
      <c r="AC1606" s="5">
        <v>9.4618999999999995E-2</v>
      </c>
      <c r="AD1606" t="s">
        <v>1202</v>
      </c>
      <c r="AE1606" s="5">
        <f t="shared" si="145"/>
        <v>1.0416666666666667</v>
      </c>
      <c r="AF1606" s="56">
        <f t="shared" si="146"/>
        <v>2.5923013698630137E-4</v>
      </c>
      <c r="AG1606">
        <f>AC1606*'2022 EMP Fac Data Metro DC-NoVA'!$AK$30</f>
        <v>0.1147342171847268</v>
      </c>
      <c r="AH1606">
        <f t="shared" si="147"/>
        <v>3.1434032105404606E-4</v>
      </c>
      <c r="AI1606">
        <f>AC1606*'2022 EMP Fac Data Metro DC-NoVA'!$AL$30</f>
        <v>0.12962802999999998</v>
      </c>
      <c r="AJ1606">
        <f t="shared" si="148"/>
        <v>3.5514528767123288E-4</v>
      </c>
      <c r="AK1606" s="57" t="s">
        <v>1355</v>
      </c>
    </row>
    <row r="1607" spans="1:37" ht="28.8" x14ac:dyDescent="0.3">
      <c r="A1607" t="s">
        <v>595</v>
      </c>
      <c r="B1607">
        <v>2022</v>
      </c>
      <c r="C1607">
        <v>73670</v>
      </c>
      <c r="D1607">
        <v>17632111</v>
      </c>
      <c r="E1607" s="1" t="s">
        <v>1046</v>
      </c>
      <c r="F1607" s="1" t="s">
        <v>41</v>
      </c>
      <c r="G1607" s="49">
        <v>107</v>
      </c>
      <c r="H1607" t="s">
        <v>1047</v>
      </c>
      <c r="I1607">
        <v>2</v>
      </c>
      <c r="J1607">
        <v>2</v>
      </c>
      <c r="K1607" s="1" t="s">
        <v>1054</v>
      </c>
      <c r="L1607">
        <v>2</v>
      </c>
      <c r="M1607">
        <v>2</v>
      </c>
      <c r="N1607">
        <v>5</v>
      </c>
      <c r="O1607">
        <v>24</v>
      </c>
      <c r="P1607">
        <v>500</v>
      </c>
      <c r="Q1607">
        <v>5</v>
      </c>
      <c r="R1607">
        <v>5</v>
      </c>
      <c r="S1607" s="1" t="s">
        <v>1058</v>
      </c>
      <c r="T1607">
        <v>39999999</v>
      </c>
      <c r="U1607" s="53" t="s">
        <v>36</v>
      </c>
      <c r="V1607" s="53" t="s">
        <v>38</v>
      </c>
      <c r="W1607" s="53" t="s">
        <v>30</v>
      </c>
      <c r="X1607">
        <v>25</v>
      </c>
      <c r="Y1607">
        <v>25</v>
      </c>
      <c r="Z1607">
        <v>25</v>
      </c>
      <c r="AA1607">
        <v>25</v>
      </c>
      <c r="AB1607">
        <v>4.9000000000000004</v>
      </c>
      <c r="AC1607" s="5">
        <v>6.3699999999999998E-4</v>
      </c>
      <c r="AD1607" t="s">
        <v>1202</v>
      </c>
      <c r="AE1607" s="5">
        <f t="shared" si="145"/>
        <v>1.0416666666666667</v>
      </c>
      <c r="AF1607" s="56">
        <f t="shared" si="146"/>
        <v>1.7452054794520548E-6</v>
      </c>
      <c r="AG1607">
        <f>AC1607*'2022 EMP Fac Data Metro DC-NoVA'!$AN$30</f>
        <v>7.7242093392099317E-4</v>
      </c>
      <c r="AH1607">
        <f t="shared" si="147"/>
        <v>2.1162217367698443E-6</v>
      </c>
      <c r="AI1607">
        <f>AC1607*'2022 EMP Fac Data Metro DC-NoVA'!$AO$30</f>
        <v>8.7268999999999986E-4</v>
      </c>
      <c r="AJ1607">
        <f t="shared" si="148"/>
        <v>2.3909315068493148E-6</v>
      </c>
      <c r="AK1607" s="57" t="s">
        <v>1355</v>
      </c>
    </row>
    <row r="1608" spans="1:37" ht="28.8" x14ac:dyDescent="0.3">
      <c r="A1608" t="s">
        <v>595</v>
      </c>
      <c r="B1608">
        <v>2022</v>
      </c>
      <c r="C1608">
        <v>73670</v>
      </c>
      <c r="D1608">
        <v>17632111</v>
      </c>
      <c r="E1608" s="1" t="s">
        <v>1046</v>
      </c>
      <c r="F1608" s="1" t="s">
        <v>41</v>
      </c>
      <c r="G1608" s="49">
        <v>107</v>
      </c>
      <c r="H1608" t="s">
        <v>1047</v>
      </c>
      <c r="I1608">
        <v>2</v>
      </c>
      <c r="J1608">
        <v>2</v>
      </c>
      <c r="K1608" s="1" t="s">
        <v>1054</v>
      </c>
      <c r="L1608">
        <v>2</v>
      </c>
      <c r="M1608">
        <v>2</v>
      </c>
      <c r="N1608">
        <v>5</v>
      </c>
      <c r="O1608">
        <v>24</v>
      </c>
      <c r="P1608">
        <v>500</v>
      </c>
      <c r="Q1608">
        <v>5</v>
      </c>
      <c r="R1608">
        <v>5</v>
      </c>
      <c r="S1608" s="1" t="s">
        <v>1058</v>
      </c>
      <c r="T1608">
        <v>39999999</v>
      </c>
      <c r="U1608" s="53" t="s">
        <v>36</v>
      </c>
      <c r="V1608" s="53" t="s">
        <v>38</v>
      </c>
      <c r="W1608" s="53" t="s">
        <v>31</v>
      </c>
      <c r="X1608">
        <v>25</v>
      </c>
      <c r="Y1608">
        <v>25</v>
      </c>
      <c r="Z1608">
        <v>25</v>
      </c>
      <c r="AA1608">
        <v>25</v>
      </c>
      <c r="AB1608">
        <v>4.9000000000000004</v>
      </c>
      <c r="AC1608" s="51">
        <v>8.5749999999999997E-5</v>
      </c>
      <c r="AD1608" t="s">
        <v>1202</v>
      </c>
      <c r="AE1608" s="5">
        <f t="shared" si="145"/>
        <v>1.0416666666666667</v>
      </c>
      <c r="AF1608" s="56">
        <f t="shared" si="146"/>
        <v>2.3493150684931505E-7</v>
      </c>
      <c r="AG1608">
        <f>AC1608*'2022 EMP Fac Data Metro DC-NoVA'!$AQ$30</f>
        <v>1.0397974110474719E-4</v>
      </c>
      <c r="AH1608">
        <f t="shared" si="147"/>
        <v>2.8487600302670462E-7</v>
      </c>
      <c r="AI1608">
        <f>AC1608*'2022 EMP Fac Data Metro DC-NoVA'!$AR$30</f>
        <v>1.1747750000000088E-4</v>
      </c>
      <c r="AJ1608">
        <f t="shared" si="148"/>
        <v>3.2185616438356405E-7</v>
      </c>
      <c r="AK1608" s="57" t="s">
        <v>1355</v>
      </c>
    </row>
    <row r="1609" spans="1:37" ht="33" x14ac:dyDescent="0.3">
      <c r="A1609" t="s">
        <v>595</v>
      </c>
      <c r="B1609">
        <v>2022</v>
      </c>
      <c r="C1609">
        <v>73670</v>
      </c>
      <c r="D1609">
        <v>17632111</v>
      </c>
      <c r="E1609" s="1" t="s">
        <v>1046</v>
      </c>
      <c r="F1609" s="1" t="s">
        <v>41</v>
      </c>
      <c r="G1609" s="49">
        <v>107</v>
      </c>
      <c r="H1609" t="s">
        <v>1047</v>
      </c>
      <c r="I1609">
        <v>2</v>
      </c>
      <c r="J1609">
        <v>2</v>
      </c>
      <c r="K1609" s="1" t="s">
        <v>1054</v>
      </c>
      <c r="L1609">
        <v>2</v>
      </c>
      <c r="M1609">
        <v>2</v>
      </c>
      <c r="N1609">
        <v>5</v>
      </c>
      <c r="O1609">
        <v>24</v>
      </c>
      <c r="P1609">
        <v>500</v>
      </c>
      <c r="Q1609">
        <v>5</v>
      </c>
      <c r="R1609">
        <v>5</v>
      </c>
      <c r="S1609" s="1" t="s">
        <v>1058</v>
      </c>
      <c r="T1609">
        <v>39999999</v>
      </c>
      <c r="U1609" s="53" t="s">
        <v>36</v>
      </c>
      <c r="V1609" s="53" t="s">
        <v>38</v>
      </c>
      <c r="W1609" s="53" t="s">
        <v>32</v>
      </c>
      <c r="X1609">
        <v>25</v>
      </c>
      <c r="Y1609">
        <v>25</v>
      </c>
      <c r="Z1609">
        <v>25</v>
      </c>
      <c r="AA1609">
        <v>25</v>
      </c>
      <c r="AB1609">
        <v>4.9000000000000004</v>
      </c>
      <c r="AC1609" s="5">
        <v>6.8845E-3</v>
      </c>
      <c r="AD1609" t="s">
        <v>1202</v>
      </c>
      <c r="AE1609" s="5">
        <f t="shared" si="145"/>
        <v>1.0416666666666667</v>
      </c>
      <c r="AF1609" s="56">
        <f t="shared" si="146"/>
        <v>1.8861643835616437E-5</v>
      </c>
      <c r="AG1609">
        <f>AC1609*'2022 EMP Fac Data Metro DC-NoVA'!$AT$30</f>
        <v>8.3480877858385007E-3</v>
      </c>
      <c r="AH1609">
        <f t="shared" si="147"/>
        <v>2.2871473385858906E-5</v>
      </c>
      <c r="AI1609">
        <f>AC1609*'2022 EMP Fac Data Metro DC-NoVA'!$AU$30</f>
        <v>9.4317649999999999E-3</v>
      </c>
      <c r="AJ1609">
        <f t="shared" si="148"/>
        <v>2.584045205479452E-5</v>
      </c>
      <c r="AK1609" s="57" t="s">
        <v>1355</v>
      </c>
    </row>
    <row r="1610" spans="1:37" ht="28.8" x14ac:dyDescent="0.3">
      <c r="A1610" t="s">
        <v>595</v>
      </c>
      <c r="B1610">
        <v>2022</v>
      </c>
      <c r="C1610">
        <v>73670</v>
      </c>
      <c r="D1610">
        <v>17632111</v>
      </c>
      <c r="E1610" s="1" t="s">
        <v>1046</v>
      </c>
      <c r="F1610" s="1" t="s">
        <v>41</v>
      </c>
      <c r="G1610" s="49">
        <v>107</v>
      </c>
      <c r="H1610" t="s">
        <v>1047</v>
      </c>
      <c r="I1610">
        <v>3</v>
      </c>
      <c r="J1610">
        <v>3</v>
      </c>
      <c r="K1610" s="1" t="s">
        <v>1059</v>
      </c>
      <c r="L1610">
        <v>3</v>
      </c>
      <c r="M1610">
        <v>3</v>
      </c>
      <c r="N1610">
        <v>5</v>
      </c>
      <c r="O1610">
        <v>24</v>
      </c>
      <c r="P1610">
        <v>500</v>
      </c>
      <c r="Q1610">
        <v>1</v>
      </c>
      <c r="R1610">
        <v>1</v>
      </c>
      <c r="S1610" s="1" t="s">
        <v>1060</v>
      </c>
      <c r="T1610">
        <v>39999999</v>
      </c>
      <c r="U1610" s="53" t="s">
        <v>36</v>
      </c>
      <c r="V1610" s="53" t="s">
        <v>38</v>
      </c>
      <c r="W1610" s="53" t="s">
        <v>28</v>
      </c>
      <c r="X1610">
        <v>25</v>
      </c>
      <c r="Y1610">
        <v>25</v>
      </c>
      <c r="Z1610">
        <v>25</v>
      </c>
      <c r="AA1610">
        <v>25</v>
      </c>
      <c r="AB1610">
        <v>36.5</v>
      </c>
      <c r="AC1610" s="5">
        <v>8.7782499999999999E-2</v>
      </c>
      <c r="AD1610" t="s">
        <v>1202</v>
      </c>
      <c r="AE1610" s="5">
        <f t="shared" si="145"/>
        <v>1.0416666666666667</v>
      </c>
      <c r="AF1610" s="56">
        <f t="shared" si="146"/>
        <v>2.4049999999999999E-4</v>
      </c>
      <c r="AG1610">
        <f>AC1610*'2022 EMP Fac Data Metro DC-NoVA'!$AE$30</f>
        <v>0.10644433380207248</v>
      </c>
      <c r="AH1610">
        <f t="shared" si="147"/>
        <v>2.9162831178649993E-4</v>
      </c>
      <c r="AI1610">
        <f>AC1610*'2022 EMP Fac Data Metro DC-NoVA'!$AF$30</f>
        <v>0.12026202499999999</v>
      </c>
      <c r="AJ1610">
        <f t="shared" si="148"/>
        <v>3.2948499999999997E-4</v>
      </c>
      <c r="AK1610" s="57" t="s">
        <v>1355</v>
      </c>
    </row>
    <row r="1611" spans="1:37" ht="28.8" x14ac:dyDescent="0.3">
      <c r="A1611" t="s">
        <v>595</v>
      </c>
      <c r="B1611">
        <v>2022</v>
      </c>
      <c r="C1611">
        <v>73670</v>
      </c>
      <c r="D1611">
        <v>17632111</v>
      </c>
      <c r="E1611" s="1" t="s">
        <v>1046</v>
      </c>
      <c r="F1611" s="1" t="s">
        <v>41</v>
      </c>
      <c r="G1611" s="49">
        <v>107</v>
      </c>
      <c r="H1611" t="s">
        <v>1047</v>
      </c>
      <c r="I1611">
        <v>3</v>
      </c>
      <c r="J1611">
        <v>3</v>
      </c>
      <c r="K1611" s="1" t="s">
        <v>1059</v>
      </c>
      <c r="L1611">
        <v>3</v>
      </c>
      <c r="M1611">
        <v>3</v>
      </c>
      <c r="N1611">
        <v>5</v>
      </c>
      <c r="O1611">
        <v>24</v>
      </c>
      <c r="P1611">
        <v>500</v>
      </c>
      <c r="Q1611">
        <v>1</v>
      </c>
      <c r="R1611">
        <v>1</v>
      </c>
      <c r="S1611" s="1" t="s">
        <v>1060</v>
      </c>
      <c r="T1611">
        <v>39999999</v>
      </c>
      <c r="U1611" s="53" t="s">
        <v>36</v>
      </c>
      <c r="V1611" s="53" t="s">
        <v>38</v>
      </c>
      <c r="W1611" s="53" t="s">
        <v>29</v>
      </c>
      <c r="X1611">
        <v>25</v>
      </c>
      <c r="Y1611">
        <v>25</v>
      </c>
      <c r="Z1611">
        <v>25</v>
      </c>
      <c r="AA1611">
        <v>25</v>
      </c>
      <c r="AB1611">
        <v>36.5</v>
      </c>
      <c r="AC1611" s="5">
        <v>0.70481499999999997</v>
      </c>
      <c r="AD1611" t="s">
        <v>1202</v>
      </c>
      <c r="AE1611" s="5">
        <f t="shared" si="145"/>
        <v>1.0416666666666667</v>
      </c>
      <c r="AF1611" s="56">
        <f t="shared" si="146"/>
        <v>1.931E-3</v>
      </c>
      <c r="AG1611">
        <f>AC1611*'2022 EMP Fac Data Metro DC-NoVA'!$AK$30</f>
        <v>0.85465284229439353</v>
      </c>
      <c r="AH1611">
        <f t="shared" si="147"/>
        <v>2.3415146364229957E-3</v>
      </c>
      <c r="AI1611">
        <f>AC1611*'2022 EMP Fac Data Metro DC-NoVA'!$AL$30</f>
        <v>0.96559654999999989</v>
      </c>
      <c r="AJ1611">
        <f t="shared" si="148"/>
        <v>2.6454699999999996E-3</v>
      </c>
      <c r="AK1611" s="57" t="s">
        <v>1355</v>
      </c>
    </row>
    <row r="1612" spans="1:37" ht="28.8" x14ac:dyDescent="0.3">
      <c r="A1612" t="s">
        <v>595</v>
      </c>
      <c r="B1612">
        <v>2022</v>
      </c>
      <c r="C1612">
        <v>73670</v>
      </c>
      <c r="D1612">
        <v>17632111</v>
      </c>
      <c r="E1612" s="1" t="s">
        <v>1046</v>
      </c>
      <c r="F1612" s="1" t="s">
        <v>41</v>
      </c>
      <c r="G1612" s="49">
        <v>107</v>
      </c>
      <c r="H1612" t="s">
        <v>1047</v>
      </c>
      <c r="I1612">
        <v>3</v>
      </c>
      <c r="J1612">
        <v>3</v>
      </c>
      <c r="K1612" s="1" t="s">
        <v>1059</v>
      </c>
      <c r="L1612">
        <v>3</v>
      </c>
      <c r="M1612">
        <v>3</v>
      </c>
      <c r="N1612">
        <v>5</v>
      </c>
      <c r="O1612">
        <v>24</v>
      </c>
      <c r="P1612">
        <v>500</v>
      </c>
      <c r="Q1612">
        <v>1</v>
      </c>
      <c r="R1612">
        <v>1</v>
      </c>
      <c r="S1612" s="1" t="s">
        <v>1060</v>
      </c>
      <c r="T1612">
        <v>39999999</v>
      </c>
      <c r="U1612" s="53" t="s">
        <v>36</v>
      </c>
      <c r="V1612" s="53" t="s">
        <v>38</v>
      </c>
      <c r="W1612" s="53" t="s">
        <v>30</v>
      </c>
      <c r="X1612">
        <v>25</v>
      </c>
      <c r="Y1612">
        <v>25</v>
      </c>
      <c r="Z1612">
        <v>25</v>
      </c>
      <c r="AA1612">
        <v>25</v>
      </c>
      <c r="AB1612">
        <v>36.5</v>
      </c>
      <c r="AC1612" s="5">
        <v>4.7450000000000001E-3</v>
      </c>
      <c r="AD1612" t="s">
        <v>1202</v>
      </c>
      <c r="AE1612" s="5">
        <f t="shared" si="145"/>
        <v>1.0416666666666667</v>
      </c>
      <c r="AF1612" s="56">
        <f t="shared" si="146"/>
        <v>1.3000000000000001E-5</v>
      </c>
      <c r="AG1612">
        <f>AC1612*'2022 EMP Fac Data Metro DC-NoVA'!$AN$30</f>
        <v>5.7537477730849494E-3</v>
      </c>
      <c r="AH1612">
        <f t="shared" si="147"/>
        <v>1.5763692528999863E-5</v>
      </c>
      <c r="AI1612">
        <f>AC1612*'2022 EMP Fac Data Metro DC-NoVA'!$AO$30</f>
        <v>6.5006499999999993E-3</v>
      </c>
      <c r="AJ1612">
        <f t="shared" si="148"/>
        <v>1.7809999999999997E-5</v>
      </c>
      <c r="AK1612" s="57" t="s">
        <v>1355</v>
      </c>
    </row>
    <row r="1613" spans="1:37" ht="28.8" x14ac:dyDescent="0.3">
      <c r="A1613" t="s">
        <v>595</v>
      </c>
      <c r="B1613">
        <v>2022</v>
      </c>
      <c r="C1613">
        <v>73670</v>
      </c>
      <c r="D1613">
        <v>17632111</v>
      </c>
      <c r="E1613" s="1" t="s">
        <v>1046</v>
      </c>
      <c r="F1613" s="1" t="s">
        <v>41</v>
      </c>
      <c r="G1613" s="49">
        <v>107</v>
      </c>
      <c r="H1613" t="s">
        <v>1047</v>
      </c>
      <c r="I1613">
        <v>3</v>
      </c>
      <c r="J1613">
        <v>3</v>
      </c>
      <c r="K1613" s="1" t="s">
        <v>1059</v>
      </c>
      <c r="L1613">
        <v>3</v>
      </c>
      <c r="M1613">
        <v>3</v>
      </c>
      <c r="N1613">
        <v>5</v>
      </c>
      <c r="O1613">
        <v>24</v>
      </c>
      <c r="P1613">
        <v>500</v>
      </c>
      <c r="Q1613">
        <v>1</v>
      </c>
      <c r="R1613">
        <v>1</v>
      </c>
      <c r="S1613" s="1" t="s">
        <v>1060</v>
      </c>
      <c r="T1613">
        <v>39999999</v>
      </c>
      <c r="U1613" s="53" t="s">
        <v>36</v>
      </c>
      <c r="V1613" s="53" t="s">
        <v>38</v>
      </c>
      <c r="W1613" s="53" t="s">
        <v>31</v>
      </c>
      <c r="X1613">
        <v>25</v>
      </c>
      <c r="Y1613">
        <v>25</v>
      </c>
      <c r="Z1613">
        <v>25</v>
      </c>
      <c r="AA1613">
        <v>25</v>
      </c>
      <c r="AB1613">
        <v>36.5</v>
      </c>
      <c r="AC1613" s="5">
        <v>6.3874999999999999E-4</v>
      </c>
      <c r="AD1613" t="s">
        <v>1202</v>
      </c>
      <c r="AE1613" s="5">
        <f t="shared" si="145"/>
        <v>1.0416666666666667</v>
      </c>
      <c r="AF1613" s="56">
        <f t="shared" si="146"/>
        <v>1.75E-6</v>
      </c>
      <c r="AG1613">
        <f>AC1613*'2022 EMP Fac Data Metro DC-NoVA'!$AQ$30</f>
        <v>7.7454296945372913E-4</v>
      </c>
      <c r="AH1613">
        <f t="shared" si="147"/>
        <v>2.122035532749943E-6</v>
      </c>
      <c r="AI1613">
        <f>AC1613*'2022 EMP Fac Data Metro DC-NoVA'!$AR$30</f>
        <v>8.7508750000000655E-4</v>
      </c>
      <c r="AJ1613">
        <f t="shared" si="148"/>
        <v>2.3975000000000181E-6</v>
      </c>
      <c r="AK1613" s="57" t="s">
        <v>1355</v>
      </c>
    </row>
    <row r="1614" spans="1:37" ht="33" x14ac:dyDescent="0.3">
      <c r="A1614" t="s">
        <v>595</v>
      </c>
      <c r="B1614">
        <v>2022</v>
      </c>
      <c r="C1614">
        <v>73670</v>
      </c>
      <c r="D1614">
        <v>17632111</v>
      </c>
      <c r="E1614" s="1" t="s">
        <v>1046</v>
      </c>
      <c r="F1614" s="1" t="s">
        <v>41</v>
      </c>
      <c r="G1614" s="49">
        <v>107</v>
      </c>
      <c r="H1614" t="s">
        <v>1047</v>
      </c>
      <c r="I1614">
        <v>3</v>
      </c>
      <c r="J1614">
        <v>3</v>
      </c>
      <c r="K1614" s="1" t="s">
        <v>1059</v>
      </c>
      <c r="L1614">
        <v>3</v>
      </c>
      <c r="M1614">
        <v>3</v>
      </c>
      <c r="N1614">
        <v>5</v>
      </c>
      <c r="O1614">
        <v>24</v>
      </c>
      <c r="P1614">
        <v>500</v>
      </c>
      <c r="Q1614">
        <v>1</v>
      </c>
      <c r="R1614">
        <v>1</v>
      </c>
      <c r="S1614" s="1" t="s">
        <v>1060</v>
      </c>
      <c r="T1614">
        <v>39999999</v>
      </c>
      <c r="U1614" s="53" t="s">
        <v>36</v>
      </c>
      <c r="V1614" s="53" t="s">
        <v>38</v>
      </c>
      <c r="W1614" s="53" t="s">
        <v>32</v>
      </c>
      <c r="X1614">
        <v>25</v>
      </c>
      <c r="Y1614">
        <v>25</v>
      </c>
      <c r="Z1614">
        <v>25</v>
      </c>
      <c r="AA1614">
        <v>25</v>
      </c>
      <c r="AB1614">
        <v>36.5</v>
      </c>
      <c r="AC1614" s="5">
        <v>5.1282500000000002E-2</v>
      </c>
      <c r="AD1614" t="s">
        <v>1202</v>
      </c>
      <c r="AE1614" s="5">
        <f t="shared" si="145"/>
        <v>1.0416666666666667</v>
      </c>
      <c r="AF1614" s="56">
        <f t="shared" si="146"/>
        <v>1.405E-4</v>
      </c>
      <c r="AG1614">
        <f>AC1614*'2022 EMP Fac Data Metro DC-NoVA'!$AT$30</f>
        <v>6.2184735547572499E-2</v>
      </c>
      <c r="AH1614">
        <f t="shared" si="147"/>
        <v>1.7036913848650001E-4</v>
      </c>
      <c r="AI1614">
        <f>AC1614*'2022 EMP Fac Data Metro DC-NoVA'!$AU$30</f>
        <v>7.0257025000000015E-2</v>
      </c>
      <c r="AJ1614">
        <f t="shared" si="148"/>
        <v>1.9248500000000002E-4</v>
      </c>
      <c r="AK1614" s="57" t="s">
        <v>1355</v>
      </c>
    </row>
    <row r="1615" spans="1:37" ht="28.8" x14ac:dyDescent="0.3">
      <c r="A1615" t="s">
        <v>595</v>
      </c>
      <c r="B1615">
        <v>2022</v>
      </c>
      <c r="C1615">
        <v>73670</v>
      </c>
      <c r="D1615">
        <v>17632111</v>
      </c>
      <c r="E1615" s="1" t="s">
        <v>1046</v>
      </c>
      <c r="F1615" s="1" t="s">
        <v>41</v>
      </c>
      <c r="G1615" s="49">
        <v>107</v>
      </c>
      <c r="H1615" t="s">
        <v>1047</v>
      </c>
      <c r="I1615">
        <v>3</v>
      </c>
      <c r="J1615">
        <v>3</v>
      </c>
      <c r="K1615" s="1" t="s">
        <v>1059</v>
      </c>
      <c r="L1615">
        <v>3</v>
      </c>
      <c r="M1615">
        <v>3</v>
      </c>
      <c r="N1615">
        <v>5</v>
      </c>
      <c r="O1615">
        <v>24</v>
      </c>
      <c r="P1615">
        <v>500</v>
      </c>
      <c r="Q1615">
        <v>2</v>
      </c>
      <c r="R1615">
        <v>2</v>
      </c>
      <c r="S1615" s="1" t="s">
        <v>1061</v>
      </c>
      <c r="T1615">
        <v>39999999</v>
      </c>
      <c r="U1615" s="53" t="s">
        <v>36</v>
      </c>
      <c r="V1615" s="53" t="s">
        <v>38</v>
      </c>
      <c r="W1615" s="53" t="s">
        <v>28</v>
      </c>
      <c r="X1615">
        <v>25</v>
      </c>
      <c r="Y1615">
        <v>25</v>
      </c>
      <c r="Z1615">
        <v>25</v>
      </c>
      <c r="AA1615">
        <v>25</v>
      </c>
      <c r="AB1615">
        <v>21.1</v>
      </c>
      <c r="AC1615" s="5">
        <v>5.0745499999999999E-2</v>
      </c>
      <c r="AD1615" t="s">
        <v>1202</v>
      </c>
      <c r="AE1615" s="5">
        <f t="shared" si="145"/>
        <v>1.0416666666666667</v>
      </c>
      <c r="AF1615" s="56">
        <f t="shared" si="146"/>
        <v>1.3902876712328766E-4</v>
      </c>
      <c r="AG1615">
        <f>AC1615*'2022 EMP Fac Data Metro DC-NoVA'!$AE$30</f>
        <v>6.1533573786951484E-2</v>
      </c>
      <c r="AH1615">
        <f t="shared" si="147"/>
        <v>1.6858513366288077E-4</v>
      </c>
      <c r="AI1615">
        <f>AC1615*'2022 EMP Fac Data Metro DC-NoVA'!$AF$30</f>
        <v>6.952133499999999E-2</v>
      </c>
      <c r="AJ1615">
        <f t="shared" si="148"/>
        <v>1.9046941095890408E-4</v>
      </c>
      <c r="AK1615" s="57" t="s">
        <v>1355</v>
      </c>
    </row>
    <row r="1616" spans="1:37" ht="28.8" x14ac:dyDescent="0.3">
      <c r="A1616" t="s">
        <v>595</v>
      </c>
      <c r="B1616">
        <v>2022</v>
      </c>
      <c r="C1616">
        <v>73670</v>
      </c>
      <c r="D1616">
        <v>17632111</v>
      </c>
      <c r="E1616" s="1" t="s">
        <v>1046</v>
      </c>
      <c r="F1616" s="1" t="s">
        <v>41</v>
      </c>
      <c r="G1616" s="49">
        <v>107</v>
      </c>
      <c r="H1616" t="s">
        <v>1047</v>
      </c>
      <c r="I1616">
        <v>3</v>
      </c>
      <c r="J1616">
        <v>3</v>
      </c>
      <c r="K1616" s="1" t="s">
        <v>1059</v>
      </c>
      <c r="L1616">
        <v>3</v>
      </c>
      <c r="M1616">
        <v>3</v>
      </c>
      <c r="N1616">
        <v>5</v>
      </c>
      <c r="O1616">
        <v>24</v>
      </c>
      <c r="P1616">
        <v>500</v>
      </c>
      <c r="Q1616">
        <v>2</v>
      </c>
      <c r="R1616">
        <v>2</v>
      </c>
      <c r="S1616" s="1" t="s">
        <v>1061</v>
      </c>
      <c r="T1616">
        <v>39999999</v>
      </c>
      <c r="U1616" s="53" t="s">
        <v>36</v>
      </c>
      <c r="V1616" s="53" t="s">
        <v>38</v>
      </c>
      <c r="W1616" s="53" t="s">
        <v>29</v>
      </c>
      <c r="X1616">
        <v>25</v>
      </c>
      <c r="Y1616">
        <v>25</v>
      </c>
      <c r="Z1616">
        <v>25</v>
      </c>
      <c r="AA1616">
        <v>25</v>
      </c>
      <c r="AB1616">
        <v>21.1</v>
      </c>
      <c r="AC1616" s="5">
        <v>0.407441</v>
      </c>
      <c r="AD1616" t="s">
        <v>1202</v>
      </c>
      <c r="AE1616" s="5">
        <f t="shared" si="145"/>
        <v>1.0416666666666667</v>
      </c>
      <c r="AF1616" s="56">
        <f t="shared" si="146"/>
        <v>1.1162767123287672E-3</v>
      </c>
      <c r="AG1616">
        <f>AC1616*'2022 EMP Fac Data Metro DC-NoVA'!$AK$30</f>
        <v>0.4940595882852522</v>
      </c>
      <c r="AH1616">
        <f t="shared" si="147"/>
        <v>1.3535879131102799E-3</v>
      </c>
      <c r="AI1616">
        <f>AC1616*'2022 EMP Fac Data Metro DC-NoVA'!$AL$30</f>
        <v>0.55819416999999993</v>
      </c>
      <c r="AJ1616">
        <f t="shared" si="148"/>
        <v>1.5292990958904109E-3</v>
      </c>
      <c r="AK1616" s="57" t="s">
        <v>1355</v>
      </c>
    </row>
    <row r="1617" spans="1:37" ht="28.8" x14ac:dyDescent="0.3">
      <c r="A1617" t="s">
        <v>595</v>
      </c>
      <c r="B1617">
        <v>2022</v>
      </c>
      <c r="C1617">
        <v>73670</v>
      </c>
      <c r="D1617">
        <v>17632111</v>
      </c>
      <c r="E1617" s="1" t="s">
        <v>1046</v>
      </c>
      <c r="F1617" s="1" t="s">
        <v>41</v>
      </c>
      <c r="G1617" s="49">
        <v>107</v>
      </c>
      <c r="H1617" t="s">
        <v>1047</v>
      </c>
      <c r="I1617">
        <v>3</v>
      </c>
      <c r="J1617">
        <v>3</v>
      </c>
      <c r="K1617" s="1" t="s">
        <v>1059</v>
      </c>
      <c r="L1617">
        <v>3</v>
      </c>
      <c r="M1617">
        <v>3</v>
      </c>
      <c r="N1617">
        <v>5</v>
      </c>
      <c r="O1617">
        <v>24</v>
      </c>
      <c r="P1617">
        <v>500</v>
      </c>
      <c r="Q1617">
        <v>2</v>
      </c>
      <c r="R1617">
        <v>2</v>
      </c>
      <c r="S1617" s="1" t="s">
        <v>1061</v>
      </c>
      <c r="T1617">
        <v>39999999</v>
      </c>
      <c r="U1617" s="53" t="s">
        <v>36</v>
      </c>
      <c r="V1617" s="53" t="s">
        <v>38</v>
      </c>
      <c r="W1617" s="53" t="s">
        <v>30</v>
      </c>
      <c r="X1617">
        <v>25</v>
      </c>
      <c r="Y1617">
        <v>25</v>
      </c>
      <c r="Z1617">
        <v>25</v>
      </c>
      <c r="AA1617">
        <v>25</v>
      </c>
      <c r="AB1617">
        <v>21.1</v>
      </c>
      <c r="AC1617" s="5">
        <v>2.7430000000000002E-3</v>
      </c>
      <c r="AD1617" t="s">
        <v>1202</v>
      </c>
      <c r="AE1617" s="5">
        <f t="shared" si="145"/>
        <v>1.0416666666666667</v>
      </c>
      <c r="AF1617" s="56">
        <f t="shared" si="146"/>
        <v>7.5150684931506857E-6</v>
      </c>
      <c r="AG1617">
        <f>AC1617*'2022 EMP Fac Data Metro DC-NoVA'!$AN$30</f>
        <v>3.3261391236189711E-3</v>
      </c>
      <c r="AH1617">
        <f t="shared" si="147"/>
        <v>9.1127099277232079E-6</v>
      </c>
      <c r="AI1617">
        <f>AC1617*'2022 EMP Fac Data Metro DC-NoVA'!$AO$30</f>
        <v>3.7579100000000002E-3</v>
      </c>
      <c r="AJ1617">
        <f t="shared" si="148"/>
        <v>1.0295643835616438E-5</v>
      </c>
      <c r="AK1617" s="57" t="s">
        <v>1355</v>
      </c>
    </row>
    <row r="1618" spans="1:37" ht="28.8" x14ac:dyDescent="0.3">
      <c r="A1618" t="s">
        <v>595</v>
      </c>
      <c r="B1618">
        <v>2022</v>
      </c>
      <c r="C1618">
        <v>73670</v>
      </c>
      <c r="D1618">
        <v>17632111</v>
      </c>
      <c r="E1618" s="1" t="s">
        <v>1046</v>
      </c>
      <c r="F1618" s="1" t="s">
        <v>41</v>
      </c>
      <c r="G1618" s="49">
        <v>107</v>
      </c>
      <c r="H1618" t="s">
        <v>1047</v>
      </c>
      <c r="I1618">
        <v>3</v>
      </c>
      <c r="J1618">
        <v>3</v>
      </c>
      <c r="K1618" s="1" t="s">
        <v>1059</v>
      </c>
      <c r="L1618">
        <v>3</v>
      </c>
      <c r="M1618">
        <v>3</v>
      </c>
      <c r="N1618">
        <v>5</v>
      </c>
      <c r="O1618">
        <v>24</v>
      </c>
      <c r="P1618">
        <v>500</v>
      </c>
      <c r="Q1618">
        <v>2</v>
      </c>
      <c r="R1618">
        <v>2</v>
      </c>
      <c r="S1618" s="1" t="s">
        <v>1061</v>
      </c>
      <c r="T1618">
        <v>39999999</v>
      </c>
      <c r="U1618" s="53" t="s">
        <v>36</v>
      </c>
      <c r="V1618" s="53" t="s">
        <v>38</v>
      </c>
      <c r="W1618" s="53" t="s">
        <v>31</v>
      </c>
      <c r="X1618">
        <v>25</v>
      </c>
      <c r="Y1618">
        <v>25</v>
      </c>
      <c r="Z1618">
        <v>25</v>
      </c>
      <c r="AA1618">
        <v>25</v>
      </c>
      <c r="AB1618">
        <v>21.1</v>
      </c>
      <c r="AC1618" s="5">
        <v>3.6925E-4</v>
      </c>
      <c r="AD1618" t="s">
        <v>1202</v>
      </c>
      <c r="AE1618" s="5">
        <f t="shared" si="145"/>
        <v>1.0416666666666667</v>
      </c>
      <c r="AF1618" s="56">
        <f t="shared" si="146"/>
        <v>1.0116438356164385E-6</v>
      </c>
      <c r="AG1618">
        <f>AC1618*'2022 EMP Fac Data Metro DC-NoVA'!$AQ$30</f>
        <v>4.4774949741023794E-4</v>
      </c>
      <c r="AH1618">
        <f t="shared" si="147"/>
        <v>1.2267109518088712E-6</v>
      </c>
      <c r="AI1618">
        <f>AC1618*'2022 EMP Fac Data Metro DC-NoVA'!$AR$30</f>
        <v>5.0587250000000384E-4</v>
      </c>
      <c r="AJ1618">
        <f t="shared" si="148"/>
        <v>1.3859520547945314E-6</v>
      </c>
      <c r="AK1618" s="57" t="s">
        <v>1355</v>
      </c>
    </row>
    <row r="1619" spans="1:37" ht="33" x14ac:dyDescent="0.3">
      <c r="A1619" t="s">
        <v>595</v>
      </c>
      <c r="B1619">
        <v>2022</v>
      </c>
      <c r="C1619">
        <v>73670</v>
      </c>
      <c r="D1619">
        <v>17632111</v>
      </c>
      <c r="E1619" s="1" t="s">
        <v>1046</v>
      </c>
      <c r="F1619" s="1" t="s">
        <v>41</v>
      </c>
      <c r="G1619" s="49">
        <v>107</v>
      </c>
      <c r="H1619" t="s">
        <v>1047</v>
      </c>
      <c r="I1619">
        <v>3</v>
      </c>
      <c r="J1619">
        <v>3</v>
      </c>
      <c r="K1619" s="1" t="s">
        <v>1059</v>
      </c>
      <c r="L1619">
        <v>3</v>
      </c>
      <c r="M1619">
        <v>3</v>
      </c>
      <c r="N1619">
        <v>5</v>
      </c>
      <c r="O1619">
        <v>24</v>
      </c>
      <c r="P1619">
        <v>500</v>
      </c>
      <c r="Q1619">
        <v>2</v>
      </c>
      <c r="R1619">
        <v>2</v>
      </c>
      <c r="S1619" s="1" t="s">
        <v>1061</v>
      </c>
      <c r="T1619">
        <v>39999999</v>
      </c>
      <c r="U1619" s="53" t="s">
        <v>36</v>
      </c>
      <c r="V1619" s="53" t="s">
        <v>38</v>
      </c>
      <c r="W1619" s="53" t="s">
        <v>32</v>
      </c>
      <c r="X1619">
        <v>25</v>
      </c>
      <c r="Y1619">
        <v>25</v>
      </c>
      <c r="Z1619">
        <v>25</v>
      </c>
      <c r="AA1619">
        <v>25</v>
      </c>
      <c r="AB1619">
        <v>21.1</v>
      </c>
      <c r="AC1619" s="5">
        <v>2.9645500000000002E-2</v>
      </c>
      <c r="AD1619" t="s">
        <v>1202</v>
      </c>
      <c r="AE1619" s="5">
        <f t="shared" si="145"/>
        <v>1.0416666666666667</v>
      </c>
      <c r="AF1619" s="56">
        <f t="shared" si="146"/>
        <v>8.1220547945205483E-5</v>
      </c>
      <c r="AG1619">
        <f>AC1619*'2022 EMP Fac Data Metro DC-NoVA'!$AT$30</f>
        <v>3.5947888220651501E-2</v>
      </c>
      <c r="AH1619">
        <f t="shared" si="147"/>
        <v>9.8487364988086298E-5</v>
      </c>
      <c r="AI1619">
        <f>AC1619*'2022 EMP Fac Data Metro DC-NoVA'!$AU$30</f>
        <v>4.0614335000000008E-2</v>
      </c>
      <c r="AJ1619">
        <f t="shared" si="148"/>
        <v>1.1127215068493153E-4</v>
      </c>
      <c r="AK1619" s="57" t="s">
        <v>1355</v>
      </c>
    </row>
    <row r="1620" spans="1:37" ht="28.8" x14ac:dyDescent="0.3">
      <c r="A1620" t="s">
        <v>595</v>
      </c>
      <c r="B1620">
        <v>2022</v>
      </c>
      <c r="C1620">
        <v>73670</v>
      </c>
      <c r="D1620">
        <v>17632111</v>
      </c>
      <c r="E1620" s="1" t="s">
        <v>1046</v>
      </c>
      <c r="F1620" s="1" t="s">
        <v>41</v>
      </c>
      <c r="G1620" s="49">
        <v>107</v>
      </c>
      <c r="H1620" t="s">
        <v>1047</v>
      </c>
      <c r="I1620">
        <v>3</v>
      </c>
      <c r="J1620">
        <v>3</v>
      </c>
      <c r="K1620" s="1" t="s">
        <v>1059</v>
      </c>
      <c r="L1620">
        <v>3</v>
      </c>
      <c r="M1620">
        <v>3</v>
      </c>
      <c r="N1620">
        <v>5</v>
      </c>
      <c r="O1620">
        <v>24</v>
      </c>
      <c r="P1620">
        <v>500</v>
      </c>
      <c r="Q1620">
        <v>3</v>
      </c>
      <c r="R1620">
        <v>3</v>
      </c>
      <c r="S1620" s="1" t="s">
        <v>1062</v>
      </c>
      <c r="T1620">
        <v>39999999</v>
      </c>
      <c r="U1620" s="53" t="s">
        <v>36</v>
      </c>
      <c r="V1620" s="53" t="s">
        <v>38</v>
      </c>
      <c r="W1620" s="53" t="s">
        <v>28</v>
      </c>
      <c r="X1620">
        <v>25</v>
      </c>
      <c r="Y1620">
        <v>25</v>
      </c>
      <c r="Z1620">
        <v>25</v>
      </c>
      <c r="AA1620">
        <v>25</v>
      </c>
      <c r="AB1620">
        <v>25.6</v>
      </c>
      <c r="AC1620" s="5">
        <v>6.1567999999999998E-2</v>
      </c>
      <c r="AD1620" t="s">
        <v>1202</v>
      </c>
      <c r="AE1620" s="5">
        <f t="shared" si="145"/>
        <v>1.0416666666666667</v>
      </c>
      <c r="AF1620" s="56">
        <f t="shared" si="146"/>
        <v>1.6867945205479451E-4</v>
      </c>
      <c r="AG1620">
        <f>AC1620*'2022 EMP Fac Data Metro DC-NoVA'!$AE$30</f>
        <v>7.4656847817343983E-2</v>
      </c>
      <c r="AH1620">
        <f t="shared" si="147"/>
        <v>2.0453930908861362E-4</v>
      </c>
      <c r="AI1620">
        <f>AC1620*'2022 EMP Fac Data Metro DC-NoVA'!$AF$30</f>
        <v>8.4348159999999991E-2</v>
      </c>
      <c r="AJ1620">
        <f t="shared" si="148"/>
        <v>2.3109084931506848E-4</v>
      </c>
      <c r="AK1620" s="57" t="s">
        <v>1355</v>
      </c>
    </row>
    <row r="1621" spans="1:37" ht="28.8" x14ac:dyDescent="0.3">
      <c r="A1621" t="s">
        <v>595</v>
      </c>
      <c r="B1621">
        <v>2022</v>
      </c>
      <c r="C1621">
        <v>73670</v>
      </c>
      <c r="D1621">
        <v>17632111</v>
      </c>
      <c r="E1621" s="1" t="s">
        <v>1046</v>
      </c>
      <c r="F1621" s="1" t="s">
        <v>41</v>
      </c>
      <c r="G1621" s="49">
        <v>107</v>
      </c>
      <c r="H1621" t="s">
        <v>1047</v>
      </c>
      <c r="I1621">
        <v>3</v>
      </c>
      <c r="J1621">
        <v>3</v>
      </c>
      <c r="K1621" s="1" t="s">
        <v>1059</v>
      </c>
      <c r="L1621">
        <v>3</v>
      </c>
      <c r="M1621">
        <v>3</v>
      </c>
      <c r="N1621">
        <v>5</v>
      </c>
      <c r="O1621">
        <v>24</v>
      </c>
      <c r="P1621">
        <v>500</v>
      </c>
      <c r="Q1621">
        <v>3</v>
      </c>
      <c r="R1621">
        <v>3</v>
      </c>
      <c r="S1621" s="1" t="s">
        <v>1062</v>
      </c>
      <c r="T1621">
        <v>39999999</v>
      </c>
      <c r="U1621" s="53" t="s">
        <v>36</v>
      </c>
      <c r="V1621" s="53" t="s">
        <v>38</v>
      </c>
      <c r="W1621" s="53" t="s">
        <v>29</v>
      </c>
      <c r="X1621">
        <v>25</v>
      </c>
      <c r="Y1621">
        <v>25</v>
      </c>
      <c r="Z1621">
        <v>25</v>
      </c>
      <c r="AA1621">
        <v>25</v>
      </c>
      <c r="AB1621">
        <v>25.6</v>
      </c>
      <c r="AC1621" s="5">
        <v>0.494336</v>
      </c>
      <c r="AD1621" t="s">
        <v>1202</v>
      </c>
      <c r="AE1621" s="5">
        <f t="shared" si="145"/>
        <v>1.0416666666666667</v>
      </c>
      <c r="AF1621" s="56">
        <f t="shared" si="146"/>
        <v>1.3543452054794521E-3</v>
      </c>
      <c r="AG1621">
        <f>AC1621*'2022 EMP Fac Data Metro DC-NoVA'!$AK$30</f>
        <v>0.59942774692428702</v>
      </c>
      <c r="AH1621">
        <f t="shared" si="147"/>
        <v>1.6422677997925672E-3</v>
      </c>
      <c r="AI1621">
        <f>AC1621*'2022 EMP Fac Data Metro DC-NoVA'!$AL$30</f>
        <v>0.6772403199999999</v>
      </c>
      <c r="AJ1621">
        <f t="shared" si="148"/>
        <v>1.8554529315068491E-3</v>
      </c>
      <c r="AK1621" s="57" t="s">
        <v>1355</v>
      </c>
    </row>
    <row r="1622" spans="1:37" ht="28.8" x14ac:dyDescent="0.3">
      <c r="A1622" t="s">
        <v>595</v>
      </c>
      <c r="B1622">
        <v>2022</v>
      </c>
      <c r="C1622">
        <v>73670</v>
      </c>
      <c r="D1622">
        <v>17632111</v>
      </c>
      <c r="E1622" s="1" t="s">
        <v>1046</v>
      </c>
      <c r="F1622" s="1" t="s">
        <v>41</v>
      </c>
      <c r="G1622" s="49">
        <v>107</v>
      </c>
      <c r="H1622" t="s">
        <v>1047</v>
      </c>
      <c r="I1622">
        <v>3</v>
      </c>
      <c r="J1622">
        <v>3</v>
      </c>
      <c r="K1622" s="1" t="s">
        <v>1059</v>
      </c>
      <c r="L1622">
        <v>3</v>
      </c>
      <c r="M1622">
        <v>3</v>
      </c>
      <c r="N1622">
        <v>5</v>
      </c>
      <c r="O1622">
        <v>24</v>
      </c>
      <c r="P1622">
        <v>500</v>
      </c>
      <c r="Q1622">
        <v>3</v>
      </c>
      <c r="R1622">
        <v>3</v>
      </c>
      <c r="S1622" s="1" t="s">
        <v>1062</v>
      </c>
      <c r="T1622">
        <v>39999999</v>
      </c>
      <c r="U1622" s="53" t="s">
        <v>36</v>
      </c>
      <c r="V1622" s="53" t="s">
        <v>38</v>
      </c>
      <c r="W1622" s="53" t="s">
        <v>30</v>
      </c>
      <c r="X1622">
        <v>25</v>
      </c>
      <c r="Y1622">
        <v>25</v>
      </c>
      <c r="Z1622">
        <v>25</v>
      </c>
      <c r="AA1622">
        <v>25</v>
      </c>
      <c r="AB1622">
        <v>25.6</v>
      </c>
      <c r="AC1622" s="5">
        <v>3.3279999999999998E-3</v>
      </c>
      <c r="AD1622" t="s">
        <v>1202</v>
      </c>
      <c r="AE1622" s="5">
        <f t="shared" si="145"/>
        <v>1.0416666666666667</v>
      </c>
      <c r="AF1622" s="56">
        <f t="shared" si="146"/>
        <v>9.1178082191780824E-6</v>
      </c>
      <c r="AG1622">
        <f>AC1622*'2022 EMP Fac Data Metro DC-NoVA'!$AN$30</f>
        <v>4.035505287423964E-3</v>
      </c>
      <c r="AH1622">
        <f t="shared" si="147"/>
        <v>1.1056178869654696E-5</v>
      </c>
      <c r="AI1622">
        <f>AC1622*'2022 EMP Fac Data Metro DC-NoVA'!$AO$30</f>
        <v>4.5593599999999993E-3</v>
      </c>
      <c r="AJ1622">
        <f t="shared" si="148"/>
        <v>1.2491397260273972E-5</v>
      </c>
      <c r="AK1622" s="57" t="s">
        <v>1355</v>
      </c>
    </row>
    <row r="1623" spans="1:37" ht="28.8" x14ac:dyDescent="0.3">
      <c r="A1623" t="s">
        <v>595</v>
      </c>
      <c r="B1623">
        <v>2022</v>
      </c>
      <c r="C1623">
        <v>73670</v>
      </c>
      <c r="D1623">
        <v>17632111</v>
      </c>
      <c r="E1623" s="1" t="s">
        <v>1046</v>
      </c>
      <c r="F1623" s="1" t="s">
        <v>41</v>
      </c>
      <c r="G1623" s="49">
        <v>107</v>
      </c>
      <c r="H1623" t="s">
        <v>1047</v>
      </c>
      <c r="I1623">
        <v>3</v>
      </c>
      <c r="J1623">
        <v>3</v>
      </c>
      <c r="K1623" s="1" t="s">
        <v>1059</v>
      </c>
      <c r="L1623">
        <v>3</v>
      </c>
      <c r="M1623">
        <v>3</v>
      </c>
      <c r="N1623">
        <v>5</v>
      </c>
      <c r="O1623">
        <v>24</v>
      </c>
      <c r="P1623">
        <v>500</v>
      </c>
      <c r="Q1623">
        <v>3</v>
      </c>
      <c r="R1623">
        <v>3</v>
      </c>
      <c r="S1623" s="1" t="s">
        <v>1062</v>
      </c>
      <c r="T1623">
        <v>39999999</v>
      </c>
      <c r="U1623" s="53" t="s">
        <v>36</v>
      </c>
      <c r="V1623" s="53" t="s">
        <v>38</v>
      </c>
      <c r="W1623" s="53" t="s">
        <v>31</v>
      </c>
      <c r="X1623">
        <v>25</v>
      </c>
      <c r="Y1623">
        <v>25</v>
      </c>
      <c r="Z1623">
        <v>25</v>
      </c>
      <c r="AA1623">
        <v>25</v>
      </c>
      <c r="AB1623">
        <v>25.6</v>
      </c>
      <c r="AC1623" s="5">
        <v>4.4799999999999999E-4</v>
      </c>
      <c r="AD1623" t="s">
        <v>1202</v>
      </c>
      <c r="AE1623" s="5">
        <f t="shared" si="145"/>
        <v>1.0416666666666667</v>
      </c>
      <c r="AF1623" s="56">
        <f t="shared" si="146"/>
        <v>1.2273972602739725E-6</v>
      </c>
      <c r="AG1623">
        <f>AC1623*'2022 EMP Fac Data Metro DC-NoVA'!$AQ$30</f>
        <v>5.432410963839854E-4</v>
      </c>
      <c r="AH1623">
        <f t="shared" si="147"/>
        <v>1.4883317709150284E-6</v>
      </c>
      <c r="AI1623">
        <f>AC1623*'2022 EMP Fac Data Metro DC-NoVA'!$AR$30</f>
        <v>6.1376000000000464E-4</v>
      </c>
      <c r="AJ1623">
        <f t="shared" si="148"/>
        <v>1.6815342465753552E-6</v>
      </c>
      <c r="AK1623" s="57" t="s">
        <v>1355</v>
      </c>
    </row>
    <row r="1624" spans="1:37" ht="33" x14ac:dyDescent="0.3">
      <c r="A1624" t="s">
        <v>595</v>
      </c>
      <c r="B1624">
        <v>2022</v>
      </c>
      <c r="C1624">
        <v>73670</v>
      </c>
      <c r="D1624">
        <v>17632111</v>
      </c>
      <c r="E1624" s="1" t="s">
        <v>1046</v>
      </c>
      <c r="F1624" s="1" t="s">
        <v>41</v>
      </c>
      <c r="G1624" s="49">
        <v>107</v>
      </c>
      <c r="H1624" t="s">
        <v>1047</v>
      </c>
      <c r="I1624">
        <v>3</v>
      </c>
      <c r="J1624">
        <v>3</v>
      </c>
      <c r="K1624" s="1" t="s">
        <v>1059</v>
      </c>
      <c r="L1624">
        <v>3</v>
      </c>
      <c r="M1624">
        <v>3</v>
      </c>
      <c r="N1624">
        <v>5</v>
      </c>
      <c r="O1624">
        <v>24</v>
      </c>
      <c r="P1624">
        <v>500</v>
      </c>
      <c r="Q1624">
        <v>3</v>
      </c>
      <c r="R1624">
        <v>3</v>
      </c>
      <c r="S1624" s="1" t="s">
        <v>1062</v>
      </c>
      <c r="T1624">
        <v>39999999</v>
      </c>
      <c r="U1624" s="53" t="s">
        <v>36</v>
      </c>
      <c r="V1624" s="53" t="s">
        <v>38</v>
      </c>
      <c r="W1624" s="53" t="s">
        <v>32</v>
      </c>
      <c r="X1624">
        <v>25</v>
      </c>
      <c r="Y1624">
        <v>25</v>
      </c>
      <c r="Z1624">
        <v>25</v>
      </c>
      <c r="AA1624">
        <v>25</v>
      </c>
      <c r="AB1624">
        <v>25.6</v>
      </c>
      <c r="AC1624" s="5">
        <v>3.5968E-2</v>
      </c>
      <c r="AD1624" t="s">
        <v>1202</v>
      </c>
      <c r="AE1624" s="5">
        <f t="shared" si="145"/>
        <v>1.0416666666666667</v>
      </c>
      <c r="AF1624" s="56">
        <f t="shared" si="146"/>
        <v>9.8542465753424658E-5</v>
      </c>
      <c r="AG1624">
        <f>AC1624*'2022 EMP Fac Data Metro DC-NoVA'!$AT$30</f>
        <v>4.3614499452544003E-2</v>
      </c>
      <c r="AH1624">
        <f t="shared" si="147"/>
        <v>1.1949177932203836E-4</v>
      </c>
      <c r="AI1624">
        <f>AC1624*'2022 EMP Fac Data Metro DC-NoVA'!$AU$30</f>
        <v>4.9276160000000006E-2</v>
      </c>
      <c r="AJ1624">
        <f t="shared" si="148"/>
        <v>1.3500317808219178E-4</v>
      </c>
      <c r="AK1624" s="57" t="s">
        <v>1355</v>
      </c>
    </row>
    <row r="1625" spans="1:37" ht="28.8" x14ac:dyDescent="0.3">
      <c r="A1625" t="s">
        <v>595</v>
      </c>
      <c r="B1625">
        <v>2022</v>
      </c>
      <c r="C1625">
        <v>73670</v>
      </c>
      <c r="D1625">
        <v>17632111</v>
      </c>
      <c r="E1625" s="1" t="s">
        <v>1046</v>
      </c>
      <c r="F1625" s="1" t="s">
        <v>41</v>
      </c>
      <c r="G1625" s="49">
        <v>107</v>
      </c>
      <c r="H1625" t="s">
        <v>1047</v>
      </c>
      <c r="I1625">
        <v>3</v>
      </c>
      <c r="J1625">
        <v>3</v>
      </c>
      <c r="K1625" s="1" t="s">
        <v>1059</v>
      </c>
      <c r="L1625">
        <v>3</v>
      </c>
      <c r="M1625">
        <v>3</v>
      </c>
      <c r="N1625">
        <v>5</v>
      </c>
      <c r="O1625">
        <v>24</v>
      </c>
      <c r="P1625">
        <v>500</v>
      </c>
      <c r="Q1625">
        <v>4</v>
      </c>
      <c r="R1625">
        <v>4</v>
      </c>
      <c r="S1625" s="1" t="s">
        <v>1063</v>
      </c>
      <c r="T1625">
        <v>39999999</v>
      </c>
      <c r="U1625" s="53" t="s">
        <v>36</v>
      </c>
      <c r="V1625" s="53" t="s">
        <v>38</v>
      </c>
      <c r="W1625" s="53" t="s">
        <v>28</v>
      </c>
      <c r="X1625">
        <v>25</v>
      </c>
      <c r="Y1625">
        <v>25</v>
      </c>
      <c r="Z1625">
        <v>25</v>
      </c>
      <c r="AA1625">
        <v>25</v>
      </c>
      <c r="AB1625">
        <v>4.8</v>
      </c>
      <c r="AC1625" s="5">
        <v>1.1544E-2</v>
      </c>
      <c r="AD1625" t="s">
        <v>1202</v>
      </c>
      <c r="AE1625" s="5">
        <f t="shared" si="145"/>
        <v>1.0416666666666667</v>
      </c>
      <c r="AF1625" s="56">
        <f t="shared" si="146"/>
        <v>3.1627397260273973E-5</v>
      </c>
      <c r="AG1625">
        <f>AC1625*'2022 EMP Fac Data Metro DC-NoVA'!$AE$30</f>
        <v>1.3998158965751998E-2</v>
      </c>
      <c r="AH1625">
        <f t="shared" si="147"/>
        <v>3.8351120454115065E-5</v>
      </c>
      <c r="AI1625">
        <f>AC1625*'2022 EMP Fac Data Metro DC-NoVA'!$AF$30</f>
        <v>1.5815280000000001E-2</v>
      </c>
      <c r="AJ1625">
        <f t="shared" si="148"/>
        <v>4.3329534246575342E-5</v>
      </c>
      <c r="AK1625" s="57" t="s">
        <v>1355</v>
      </c>
    </row>
    <row r="1626" spans="1:37" ht="28.8" x14ac:dyDescent="0.3">
      <c r="A1626" t="s">
        <v>595</v>
      </c>
      <c r="B1626">
        <v>2022</v>
      </c>
      <c r="C1626">
        <v>73670</v>
      </c>
      <c r="D1626">
        <v>17632111</v>
      </c>
      <c r="E1626" s="1" t="s">
        <v>1046</v>
      </c>
      <c r="F1626" s="1" t="s">
        <v>41</v>
      </c>
      <c r="G1626" s="49">
        <v>107</v>
      </c>
      <c r="H1626" t="s">
        <v>1047</v>
      </c>
      <c r="I1626">
        <v>3</v>
      </c>
      <c r="J1626">
        <v>3</v>
      </c>
      <c r="K1626" s="1" t="s">
        <v>1059</v>
      </c>
      <c r="L1626">
        <v>3</v>
      </c>
      <c r="M1626">
        <v>3</v>
      </c>
      <c r="N1626">
        <v>5</v>
      </c>
      <c r="O1626">
        <v>24</v>
      </c>
      <c r="P1626">
        <v>500</v>
      </c>
      <c r="Q1626">
        <v>4</v>
      </c>
      <c r="R1626">
        <v>4</v>
      </c>
      <c r="S1626" s="1" t="s">
        <v>1063</v>
      </c>
      <c r="T1626">
        <v>39999999</v>
      </c>
      <c r="U1626" s="53" t="s">
        <v>36</v>
      </c>
      <c r="V1626" s="53" t="s">
        <v>38</v>
      </c>
      <c r="W1626" s="53" t="s">
        <v>29</v>
      </c>
      <c r="X1626">
        <v>25</v>
      </c>
      <c r="Y1626">
        <v>25</v>
      </c>
      <c r="Z1626">
        <v>25</v>
      </c>
      <c r="AA1626">
        <v>25</v>
      </c>
      <c r="AB1626">
        <v>4.8</v>
      </c>
      <c r="AC1626" s="5">
        <v>9.2688000000000006E-2</v>
      </c>
      <c r="AD1626" t="s">
        <v>1202</v>
      </c>
      <c r="AE1626" s="5">
        <f t="shared" si="145"/>
        <v>1.0416666666666667</v>
      </c>
      <c r="AF1626" s="56">
        <f t="shared" si="146"/>
        <v>2.5393972602739728E-4</v>
      </c>
      <c r="AG1626">
        <f>AC1626*'2022 EMP Fac Data Metro DC-NoVA'!$AK$30</f>
        <v>0.11239270254830383</v>
      </c>
      <c r="AH1626">
        <f t="shared" si="147"/>
        <v>3.079252124611064E-4</v>
      </c>
      <c r="AI1626">
        <f>AC1626*'2022 EMP Fac Data Metro DC-NoVA'!$AL$30</f>
        <v>0.12698255999999999</v>
      </c>
      <c r="AJ1626">
        <f t="shared" si="148"/>
        <v>3.4789742465753424E-4</v>
      </c>
      <c r="AK1626" s="57" t="s">
        <v>1355</v>
      </c>
    </row>
    <row r="1627" spans="1:37" ht="28.8" x14ac:dyDescent="0.3">
      <c r="A1627" t="s">
        <v>595</v>
      </c>
      <c r="B1627">
        <v>2022</v>
      </c>
      <c r="C1627">
        <v>73670</v>
      </c>
      <c r="D1627">
        <v>17632111</v>
      </c>
      <c r="E1627" s="1" t="s">
        <v>1046</v>
      </c>
      <c r="F1627" s="1" t="s">
        <v>41</v>
      </c>
      <c r="G1627" s="49">
        <v>107</v>
      </c>
      <c r="H1627" t="s">
        <v>1047</v>
      </c>
      <c r="I1627">
        <v>3</v>
      </c>
      <c r="J1627">
        <v>3</v>
      </c>
      <c r="K1627" s="1" t="s">
        <v>1059</v>
      </c>
      <c r="L1627">
        <v>3</v>
      </c>
      <c r="M1627">
        <v>3</v>
      </c>
      <c r="N1627">
        <v>5</v>
      </c>
      <c r="O1627">
        <v>24</v>
      </c>
      <c r="P1627">
        <v>500</v>
      </c>
      <c r="Q1627">
        <v>4</v>
      </c>
      <c r="R1627">
        <v>4</v>
      </c>
      <c r="S1627" s="1" t="s">
        <v>1063</v>
      </c>
      <c r="T1627">
        <v>39999999</v>
      </c>
      <c r="U1627" s="53" t="s">
        <v>36</v>
      </c>
      <c r="V1627" s="53" t="s">
        <v>38</v>
      </c>
      <c r="W1627" s="53" t="s">
        <v>30</v>
      </c>
      <c r="X1627">
        <v>25</v>
      </c>
      <c r="Y1627">
        <v>25</v>
      </c>
      <c r="Z1627">
        <v>25</v>
      </c>
      <c r="AA1627">
        <v>25</v>
      </c>
      <c r="AB1627">
        <v>4.8</v>
      </c>
      <c r="AC1627" s="5">
        <v>6.2399999999999999E-4</v>
      </c>
      <c r="AD1627" t="s">
        <v>1202</v>
      </c>
      <c r="AE1627" s="5">
        <f t="shared" si="145"/>
        <v>1.0416666666666667</v>
      </c>
      <c r="AF1627" s="56">
        <f t="shared" si="146"/>
        <v>1.7095890410958903E-6</v>
      </c>
      <c r="AG1627">
        <f>AC1627*'2022 EMP Fac Data Metro DC-NoVA'!$AN$30</f>
        <v>7.566572413919933E-4</v>
      </c>
      <c r="AH1627">
        <f t="shared" si="147"/>
        <v>2.0730335380602556E-6</v>
      </c>
      <c r="AI1627">
        <f>AC1627*'2022 EMP Fac Data Metro DC-NoVA'!$AO$30</f>
        <v>8.5487999999999992E-4</v>
      </c>
      <c r="AJ1627">
        <f t="shared" si="148"/>
        <v>2.3421369863013694E-6</v>
      </c>
      <c r="AK1627" s="57" t="s">
        <v>1355</v>
      </c>
    </row>
    <row r="1628" spans="1:37" ht="28.8" x14ac:dyDescent="0.3">
      <c r="A1628" t="s">
        <v>595</v>
      </c>
      <c r="B1628">
        <v>2022</v>
      </c>
      <c r="C1628">
        <v>73670</v>
      </c>
      <c r="D1628">
        <v>17632111</v>
      </c>
      <c r="E1628" s="1" t="s">
        <v>1046</v>
      </c>
      <c r="F1628" s="1" t="s">
        <v>41</v>
      </c>
      <c r="G1628" s="49">
        <v>107</v>
      </c>
      <c r="H1628" t="s">
        <v>1047</v>
      </c>
      <c r="I1628">
        <v>3</v>
      </c>
      <c r="J1628">
        <v>3</v>
      </c>
      <c r="K1628" s="1" t="s">
        <v>1059</v>
      </c>
      <c r="L1628">
        <v>3</v>
      </c>
      <c r="M1628">
        <v>3</v>
      </c>
      <c r="N1628">
        <v>5</v>
      </c>
      <c r="O1628">
        <v>24</v>
      </c>
      <c r="P1628">
        <v>500</v>
      </c>
      <c r="Q1628">
        <v>4</v>
      </c>
      <c r="R1628">
        <v>4</v>
      </c>
      <c r="S1628" s="1" t="s">
        <v>1063</v>
      </c>
      <c r="T1628">
        <v>39999999</v>
      </c>
      <c r="U1628" s="53" t="s">
        <v>36</v>
      </c>
      <c r="V1628" s="53" t="s">
        <v>38</v>
      </c>
      <c r="W1628" s="53" t="s">
        <v>31</v>
      </c>
      <c r="X1628">
        <v>25</v>
      </c>
      <c r="Y1628">
        <v>25</v>
      </c>
      <c r="Z1628">
        <v>25</v>
      </c>
      <c r="AA1628">
        <v>25</v>
      </c>
      <c r="AB1628">
        <v>4.8</v>
      </c>
      <c r="AC1628" s="51">
        <v>8.3999999999999995E-5</v>
      </c>
      <c r="AD1628" t="s">
        <v>1202</v>
      </c>
      <c r="AE1628" s="5">
        <f t="shared" si="145"/>
        <v>1.0416666666666667</v>
      </c>
      <c r="AF1628" s="56">
        <f t="shared" si="146"/>
        <v>2.3013698630136984E-7</v>
      </c>
      <c r="AG1628">
        <f>AC1628*'2022 EMP Fac Data Metro DC-NoVA'!$AQ$30</f>
        <v>1.0185770557199726E-4</v>
      </c>
      <c r="AH1628">
        <f t="shared" si="147"/>
        <v>2.7906220704656778E-7</v>
      </c>
      <c r="AI1628">
        <f>AC1628*'2022 EMP Fac Data Metro DC-NoVA'!$AR$30</f>
        <v>1.1508000000000086E-4</v>
      </c>
      <c r="AJ1628">
        <f t="shared" si="148"/>
        <v>3.1528767123287904E-7</v>
      </c>
      <c r="AK1628" s="57" t="s">
        <v>1355</v>
      </c>
    </row>
    <row r="1629" spans="1:37" ht="33" x14ac:dyDescent="0.3">
      <c r="A1629" t="s">
        <v>595</v>
      </c>
      <c r="B1629">
        <v>2022</v>
      </c>
      <c r="C1629">
        <v>73670</v>
      </c>
      <c r="D1629">
        <v>17632111</v>
      </c>
      <c r="E1629" s="1" t="s">
        <v>1046</v>
      </c>
      <c r="F1629" s="1" t="s">
        <v>41</v>
      </c>
      <c r="G1629" s="49">
        <v>107</v>
      </c>
      <c r="H1629" t="s">
        <v>1047</v>
      </c>
      <c r="I1629">
        <v>3</v>
      </c>
      <c r="J1629">
        <v>3</v>
      </c>
      <c r="K1629" s="1" t="s">
        <v>1059</v>
      </c>
      <c r="L1629">
        <v>3</v>
      </c>
      <c r="M1629">
        <v>3</v>
      </c>
      <c r="N1629">
        <v>5</v>
      </c>
      <c r="O1629">
        <v>24</v>
      </c>
      <c r="P1629">
        <v>500</v>
      </c>
      <c r="Q1629">
        <v>4</v>
      </c>
      <c r="R1629">
        <v>4</v>
      </c>
      <c r="S1629" s="1" t="s">
        <v>1063</v>
      </c>
      <c r="T1629">
        <v>39999999</v>
      </c>
      <c r="U1629" s="53" t="s">
        <v>36</v>
      </c>
      <c r="V1629" s="53" t="s">
        <v>38</v>
      </c>
      <c r="W1629" s="53" t="s">
        <v>32</v>
      </c>
      <c r="X1629">
        <v>25</v>
      </c>
      <c r="Y1629">
        <v>25</v>
      </c>
      <c r="Z1629">
        <v>25</v>
      </c>
      <c r="AA1629">
        <v>25</v>
      </c>
      <c r="AB1629">
        <v>4.8</v>
      </c>
      <c r="AC1629" s="5">
        <v>6.744E-3</v>
      </c>
      <c r="AD1629" t="s">
        <v>1202</v>
      </c>
      <c r="AE1629" s="5">
        <f t="shared" si="145"/>
        <v>1.0416666666666667</v>
      </c>
      <c r="AF1629" s="56">
        <f t="shared" si="146"/>
        <v>1.8476712328767122E-5</v>
      </c>
      <c r="AG1629">
        <f>AC1629*'2022 EMP Fac Data Metro DC-NoVA'!$AT$30</f>
        <v>8.1777186473520006E-3</v>
      </c>
      <c r="AH1629">
        <f t="shared" si="147"/>
        <v>2.2404708622882189E-5</v>
      </c>
      <c r="AI1629">
        <f>AC1629*'2022 EMP Fac Data Metro DC-NoVA'!$AU$30</f>
        <v>9.2392800000000008E-3</v>
      </c>
      <c r="AJ1629">
        <f t="shared" si="148"/>
        <v>2.5313095890410961E-5</v>
      </c>
      <c r="AK1629" s="57" t="s">
        <v>1355</v>
      </c>
    </row>
    <row r="1630" spans="1:37" ht="28.8" x14ac:dyDescent="0.3">
      <c r="A1630" t="s">
        <v>595</v>
      </c>
      <c r="B1630">
        <v>2022</v>
      </c>
      <c r="C1630">
        <v>73670</v>
      </c>
      <c r="D1630">
        <v>17632111</v>
      </c>
      <c r="E1630" s="1" t="s">
        <v>1046</v>
      </c>
      <c r="F1630" s="1" t="s">
        <v>41</v>
      </c>
      <c r="G1630" s="49">
        <v>107</v>
      </c>
      <c r="H1630" t="s">
        <v>1047</v>
      </c>
      <c r="I1630">
        <v>3</v>
      </c>
      <c r="J1630">
        <v>3</v>
      </c>
      <c r="K1630" s="1" t="s">
        <v>1059</v>
      </c>
      <c r="L1630">
        <v>3</v>
      </c>
      <c r="M1630">
        <v>3</v>
      </c>
      <c r="N1630">
        <v>5</v>
      </c>
      <c r="O1630">
        <v>24</v>
      </c>
      <c r="P1630">
        <v>500</v>
      </c>
      <c r="Q1630">
        <v>5</v>
      </c>
      <c r="R1630">
        <v>5</v>
      </c>
      <c r="S1630" s="1" t="s">
        <v>1064</v>
      </c>
      <c r="T1630">
        <v>39999999</v>
      </c>
      <c r="U1630" s="53" t="s">
        <v>36</v>
      </c>
      <c r="V1630" s="53" t="s">
        <v>38</v>
      </c>
      <c r="W1630" s="53" t="s">
        <v>28</v>
      </c>
      <c r="X1630">
        <v>25</v>
      </c>
      <c r="Y1630">
        <v>25</v>
      </c>
      <c r="Z1630">
        <v>25</v>
      </c>
      <c r="AA1630">
        <v>25</v>
      </c>
      <c r="AB1630">
        <v>25.4</v>
      </c>
      <c r="AC1630" s="5">
        <v>6.1087000000000002E-2</v>
      </c>
      <c r="AD1630" t="s">
        <v>1202</v>
      </c>
      <c r="AE1630" s="5">
        <f t="shared" si="145"/>
        <v>1.0416666666666667</v>
      </c>
      <c r="AF1630" s="56">
        <f t="shared" si="146"/>
        <v>1.6736164383561645E-4</v>
      </c>
      <c r="AG1630">
        <f>AC1630*'2022 EMP Fac Data Metro DC-NoVA'!$AE$30</f>
        <v>7.4073591193770993E-2</v>
      </c>
      <c r="AH1630">
        <f t="shared" si="147"/>
        <v>2.0294134573635892E-4</v>
      </c>
      <c r="AI1630">
        <f>AC1630*'2022 EMP Fac Data Metro DC-NoVA'!$AF$30</f>
        <v>8.3689189999999997E-2</v>
      </c>
      <c r="AJ1630">
        <f t="shared" si="148"/>
        <v>2.292854520547945E-4</v>
      </c>
      <c r="AK1630" s="57" t="s">
        <v>1355</v>
      </c>
    </row>
    <row r="1631" spans="1:37" ht="28.8" x14ac:dyDescent="0.3">
      <c r="A1631" t="s">
        <v>595</v>
      </c>
      <c r="B1631">
        <v>2022</v>
      </c>
      <c r="C1631">
        <v>73670</v>
      </c>
      <c r="D1631">
        <v>17632111</v>
      </c>
      <c r="E1631" s="1" t="s">
        <v>1046</v>
      </c>
      <c r="F1631" s="1" t="s">
        <v>41</v>
      </c>
      <c r="G1631" s="49">
        <v>107</v>
      </c>
      <c r="H1631" t="s">
        <v>1047</v>
      </c>
      <c r="I1631">
        <v>3</v>
      </c>
      <c r="J1631">
        <v>3</v>
      </c>
      <c r="K1631" s="1" t="s">
        <v>1059</v>
      </c>
      <c r="L1631">
        <v>3</v>
      </c>
      <c r="M1631">
        <v>3</v>
      </c>
      <c r="N1631">
        <v>5</v>
      </c>
      <c r="O1631">
        <v>24</v>
      </c>
      <c r="P1631">
        <v>500</v>
      </c>
      <c r="Q1631">
        <v>5</v>
      </c>
      <c r="R1631">
        <v>5</v>
      </c>
      <c r="S1631" s="1" t="s">
        <v>1064</v>
      </c>
      <c r="T1631">
        <v>39999999</v>
      </c>
      <c r="U1631" s="53" t="s">
        <v>36</v>
      </c>
      <c r="V1631" s="53" t="s">
        <v>38</v>
      </c>
      <c r="W1631" s="53" t="s">
        <v>29</v>
      </c>
      <c r="X1631">
        <v>25</v>
      </c>
      <c r="Y1631">
        <v>25</v>
      </c>
      <c r="Z1631">
        <v>25</v>
      </c>
      <c r="AA1631">
        <v>25</v>
      </c>
      <c r="AB1631">
        <v>25.4</v>
      </c>
      <c r="AC1631" s="5">
        <v>0.49047400000000002</v>
      </c>
      <c r="AD1631" t="s">
        <v>1202</v>
      </c>
      <c r="AE1631" s="5">
        <f t="shared" si="145"/>
        <v>1.0416666666666667</v>
      </c>
      <c r="AF1631" s="56">
        <f t="shared" si="146"/>
        <v>1.3437643835616439E-3</v>
      </c>
      <c r="AG1631">
        <f>AC1631*'2022 EMP Fac Data Metro DC-NoVA'!$AK$30</f>
        <v>0.5947447176514411</v>
      </c>
      <c r="AH1631">
        <f t="shared" si="147"/>
        <v>1.629437582606688E-3</v>
      </c>
      <c r="AI1631">
        <f>AC1631*'2022 EMP Fac Data Metro DC-NoVA'!$AL$30</f>
        <v>0.67194937999999993</v>
      </c>
      <c r="AJ1631">
        <f t="shared" si="148"/>
        <v>1.8409572054794519E-3</v>
      </c>
      <c r="AK1631" s="57" t="s">
        <v>1355</v>
      </c>
    </row>
    <row r="1632" spans="1:37" ht="28.8" x14ac:dyDescent="0.3">
      <c r="A1632" t="s">
        <v>595</v>
      </c>
      <c r="B1632">
        <v>2022</v>
      </c>
      <c r="C1632">
        <v>73670</v>
      </c>
      <c r="D1632">
        <v>17632111</v>
      </c>
      <c r="E1632" s="1" t="s">
        <v>1046</v>
      </c>
      <c r="F1632" s="1" t="s">
        <v>41</v>
      </c>
      <c r="G1632" s="49">
        <v>107</v>
      </c>
      <c r="H1632" t="s">
        <v>1047</v>
      </c>
      <c r="I1632">
        <v>3</v>
      </c>
      <c r="J1632">
        <v>3</v>
      </c>
      <c r="K1632" s="1" t="s">
        <v>1059</v>
      </c>
      <c r="L1632">
        <v>3</v>
      </c>
      <c r="M1632">
        <v>3</v>
      </c>
      <c r="N1632">
        <v>5</v>
      </c>
      <c r="O1632">
        <v>24</v>
      </c>
      <c r="P1632">
        <v>500</v>
      </c>
      <c r="Q1632">
        <v>5</v>
      </c>
      <c r="R1632">
        <v>5</v>
      </c>
      <c r="S1632" s="1" t="s">
        <v>1064</v>
      </c>
      <c r="T1632">
        <v>39999999</v>
      </c>
      <c r="U1632" s="53" t="s">
        <v>36</v>
      </c>
      <c r="V1632" s="53" t="s">
        <v>38</v>
      </c>
      <c r="W1632" s="53" t="s">
        <v>30</v>
      </c>
      <c r="X1632">
        <v>25</v>
      </c>
      <c r="Y1632">
        <v>25</v>
      </c>
      <c r="Z1632">
        <v>25</v>
      </c>
      <c r="AA1632">
        <v>25</v>
      </c>
      <c r="AB1632">
        <v>25.4</v>
      </c>
      <c r="AC1632" s="5">
        <v>3.3019999999999998E-3</v>
      </c>
      <c r="AD1632" t="s">
        <v>1202</v>
      </c>
      <c r="AE1632" s="5">
        <f t="shared" si="145"/>
        <v>1.0416666666666667</v>
      </c>
      <c r="AF1632" s="56">
        <f t="shared" si="146"/>
        <v>9.0465753424657534E-6</v>
      </c>
      <c r="AG1632">
        <f>AC1632*'2022 EMP Fac Data Metro DC-NoVA'!$AN$30</f>
        <v>4.0039779023659646E-3</v>
      </c>
      <c r="AH1632">
        <f t="shared" si="147"/>
        <v>1.096980247223552E-5</v>
      </c>
      <c r="AI1632">
        <f>AC1632*'2022 EMP Fac Data Metro DC-NoVA'!$AO$30</f>
        <v>4.5237399999999992E-3</v>
      </c>
      <c r="AJ1632">
        <f t="shared" si="148"/>
        <v>1.2393808219178081E-5</v>
      </c>
      <c r="AK1632" s="57" t="s">
        <v>1355</v>
      </c>
    </row>
    <row r="1633" spans="1:37" ht="28.8" x14ac:dyDescent="0.3">
      <c r="A1633" t="s">
        <v>595</v>
      </c>
      <c r="B1633">
        <v>2022</v>
      </c>
      <c r="C1633">
        <v>73670</v>
      </c>
      <c r="D1633">
        <v>17632111</v>
      </c>
      <c r="E1633" s="1" t="s">
        <v>1046</v>
      </c>
      <c r="F1633" s="1" t="s">
        <v>41</v>
      </c>
      <c r="G1633" s="49">
        <v>107</v>
      </c>
      <c r="H1633" t="s">
        <v>1047</v>
      </c>
      <c r="I1633">
        <v>3</v>
      </c>
      <c r="J1633">
        <v>3</v>
      </c>
      <c r="K1633" s="1" t="s">
        <v>1059</v>
      </c>
      <c r="L1633">
        <v>3</v>
      </c>
      <c r="M1633">
        <v>3</v>
      </c>
      <c r="N1633">
        <v>5</v>
      </c>
      <c r="O1633">
        <v>24</v>
      </c>
      <c r="P1633">
        <v>500</v>
      </c>
      <c r="Q1633">
        <v>5</v>
      </c>
      <c r="R1633">
        <v>5</v>
      </c>
      <c r="S1633" s="1" t="s">
        <v>1064</v>
      </c>
      <c r="T1633">
        <v>39999999</v>
      </c>
      <c r="U1633" s="53" t="s">
        <v>36</v>
      </c>
      <c r="V1633" s="53" t="s">
        <v>38</v>
      </c>
      <c r="W1633" s="53" t="s">
        <v>31</v>
      </c>
      <c r="X1633">
        <v>25</v>
      </c>
      <c r="Y1633">
        <v>25</v>
      </c>
      <c r="Z1633">
        <v>25</v>
      </c>
      <c r="AA1633">
        <v>25</v>
      </c>
      <c r="AB1633">
        <v>25.4</v>
      </c>
      <c r="AC1633" s="5">
        <v>4.4450000000000002E-4</v>
      </c>
      <c r="AD1633" t="s">
        <v>1202</v>
      </c>
      <c r="AE1633" s="5">
        <f t="shared" si="145"/>
        <v>1.0416666666666667</v>
      </c>
      <c r="AF1633" s="56">
        <f t="shared" si="146"/>
        <v>1.2178082191780822E-6</v>
      </c>
      <c r="AG1633">
        <f>AC1633*'2022 EMP Fac Data Metro DC-NoVA'!$AQ$30</f>
        <v>5.3899702531848552E-4</v>
      </c>
      <c r="AH1633">
        <f t="shared" si="147"/>
        <v>1.4767041789547547E-6</v>
      </c>
      <c r="AI1633">
        <f>AC1633*'2022 EMP Fac Data Metro DC-NoVA'!$AR$30</f>
        <v>6.089650000000046E-4</v>
      </c>
      <c r="AJ1633">
        <f t="shared" si="148"/>
        <v>1.6683972602739851E-6</v>
      </c>
      <c r="AK1633" s="57" t="s">
        <v>1355</v>
      </c>
    </row>
    <row r="1634" spans="1:37" ht="33" x14ac:dyDescent="0.3">
      <c r="A1634" t="s">
        <v>595</v>
      </c>
      <c r="B1634">
        <v>2022</v>
      </c>
      <c r="C1634">
        <v>73670</v>
      </c>
      <c r="D1634">
        <v>17632111</v>
      </c>
      <c r="E1634" s="1" t="s">
        <v>1046</v>
      </c>
      <c r="F1634" s="1" t="s">
        <v>41</v>
      </c>
      <c r="G1634" s="49">
        <v>107</v>
      </c>
      <c r="H1634" t="s">
        <v>1047</v>
      </c>
      <c r="I1634">
        <v>3</v>
      </c>
      <c r="J1634">
        <v>3</v>
      </c>
      <c r="K1634" s="1" t="s">
        <v>1059</v>
      </c>
      <c r="L1634">
        <v>3</v>
      </c>
      <c r="M1634">
        <v>3</v>
      </c>
      <c r="N1634">
        <v>5</v>
      </c>
      <c r="O1634">
        <v>24</v>
      </c>
      <c r="P1634">
        <v>500</v>
      </c>
      <c r="Q1634">
        <v>5</v>
      </c>
      <c r="R1634">
        <v>5</v>
      </c>
      <c r="S1634" s="1" t="s">
        <v>1064</v>
      </c>
      <c r="T1634">
        <v>39999999</v>
      </c>
      <c r="U1634" s="53" t="s">
        <v>36</v>
      </c>
      <c r="V1634" s="53" t="s">
        <v>38</v>
      </c>
      <c r="W1634" s="53" t="s">
        <v>32</v>
      </c>
      <c r="X1634">
        <v>25</v>
      </c>
      <c r="Y1634">
        <v>25</v>
      </c>
      <c r="Z1634">
        <v>25</v>
      </c>
      <c r="AA1634">
        <v>25</v>
      </c>
      <c r="AB1634">
        <v>25.4</v>
      </c>
      <c r="AC1634" s="5">
        <v>3.5687000000000003E-2</v>
      </c>
      <c r="AD1634" t="s">
        <v>1202</v>
      </c>
      <c r="AE1634" s="5">
        <f t="shared" si="145"/>
        <v>1.0416666666666667</v>
      </c>
      <c r="AF1634" s="56">
        <f t="shared" si="146"/>
        <v>9.7772602739726035E-5</v>
      </c>
      <c r="AG1634">
        <f>AC1634*'2022 EMP Fac Data Metro DC-NoVA'!$AT$30</f>
        <v>4.3273761175571003E-2</v>
      </c>
      <c r="AH1634">
        <f t="shared" si="147"/>
        <v>1.1855824979608493E-4</v>
      </c>
      <c r="AI1634">
        <f>AC1634*'2022 EMP Fac Data Metro DC-NoVA'!$AU$30</f>
        <v>4.8891190000000008E-2</v>
      </c>
      <c r="AJ1634">
        <f t="shared" si="148"/>
        <v>1.3394846575342468E-4</v>
      </c>
      <c r="AK1634" s="57" t="s">
        <v>1355</v>
      </c>
    </row>
    <row r="1635" spans="1:37" ht="28.8" x14ac:dyDescent="0.3">
      <c r="A1635" t="s">
        <v>595</v>
      </c>
      <c r="B1635">
        <v>2022</v>
      </c>
      <c r="C1635">
        <v>73670</v>
      </c>
      <c r="D1635">
        <v>17632111</v>
      </c>
      <c r="E1635" s="1" t="s">
        <v>1046</v>
      </c>
      <c r="F1635" s="1" t="s">
        <v>41</v>
      </c>
      <c r="G1635" s="49">
        <v>107</v>
      </c>
      <c r="H1635" t="s">
        <v>1047</v>
      </c>
      <c r="I1635">
        <v>3</v>
      </c>
      <c r="J1635">
        <v>3</v>
      </c>
      <c r="K1635" s="1" t="s">
        <v>1059</v>
      </c>
      <c r="L1635">
        <v>3</v>
      </c>
      <c r="M1635">
        <v>3</v>
      </c>
      <c r="N1635">
        <v>5</v>
      </c>
      <c r="O1635">
        <v>24</v>
      </c>
      <c r="P1635">
        <v>500</v>
      </c>
      <c r="Q1635">
        <v>6</v>
      </c>
      <c r="R1635">
        <v>6</v>
      </c>
      <c r="S1635" s="1" t="s">
        <v>1065</v>
      </c>
      <c r="T1635">
        <v>39999999</v>
      </c>
      <c r="U1635" s="53" t="s">
        <v>36</v>
      </c>
      <c r="V1635" s="53" t="s">
        <v>38</v>
      </c>
      <c r="W1635" s="53" t="s">
        <v>28</v>
      </c>
      <c r="X1635">
        <v>25</v>
      </c>
      <c r="Y1635">
        <v>25</v>
      </c>
      <c r="Z1635">
        <v>25</v>
      </c>
      <c r="AA1635">
        <v>25</v>
      </c>
      <c r="AB1635">
        <v>6.3</v>
      </c>
      <c r="AC1635" s="5">
        <v>1.51515E-2</v>
      </c>
      <c r="AD1635" t="s">
        <v>1202</v>
      </c>
      <c r="AE1635" s="5">
        <f t="shared" si="145"/>
        <v>1.0416666666666667</v>
      </c>
      <c r="AF1635" s="56">
        <f t="shared" si="146"/>
        <v>4.1510958904109586E-5</v>
      </c>
      <c r="AG1635">
        <f>AC1635*'2022 EMP Fac Data Metro DC-NoVA'!$AE$30</f>
        <v>1.8372583642549498E-2</v>
      </c>
      <c r="AH1635">
        <f t="shared" si="147"/>
        <v>5.0335845596026012E-5</v>
      </c>
      <c r="AI1635">
        <f>AC1635*'2022 EMP Fac Data Metro DC-NoVA'!$AF$30</f>
        <v>2.0757554999999997E-2</v>
      </c>
      <c r="AJ1635">
        <f t="shared" si="148"/>
        <v>5.6870013698630124E-5</v>
      </c>
      <c r="AK1635" s="57" t="s">
        <v>1355</v>
      </c>
    </row>
    <row r="1636" spans="1:37" ht="28.8" x14ac:dyDescent="0.3">
      <c r="A1636" t="s">
        <v>595</v>
      </c>
      <c r="B1636">
        <v>2022</v>
      </c>
      <c r="C1636">
        <v>73670</v>
      </c>
      <c r="D1636">
        <v>17632111</v>
      </c>
      <c r="E1636" s="1" t="s">
        <v>1046</v>
      </c>
      <c r="F1636" s="1" t="s">
        <v>41</v>
      </c>
      <c r="G1636" s="49">
        <v>107</v>
      </c>
      <c r="H1636" t="s">
        <v>1047</v>
      </c>
      <c r="I1636">
        <v>3</v>
      </c>
      <c r="J1636">
        <v>3</v>
      </c>
      <c r="K1636" s="1" t="s">
        <v>1059</v>
      </c>
      <c r="L1636">
        <v>3</v>
      </c>
      <c r="M1636">
        <v>3</v>
      </c>
      <c r="N1636">
        <v>5</v>
      </c>
      <c r="O1636">
        <v>24</v>
      </c>
      <c r="P1636">
        <v>500</v>
      </c>
      <c r="Q1636">
        <v>6</v>
      </c>
      <c r="R1636">
        <v>6</v>
      </c>
      <c r="S1636" s="1" t="s">
        <v>1065</v>
      </c>
      <c r="T1636">
        <v>39999999</v>
      </c>
      <c r="U1636" s="53" t="s">
        <v>36</v>
      </c>
      <c r="V1636" s="53" t="s">
        <v>38</v>
      </c>
      <c r="W1636" s="53" t="s">
        <v>29</v>
      </c>
      <c r="X1636">
        <v>25</v>
      </c>
      <c r="Y1636">
        <v>25</v>
      </c>
      <c r="Z1636">
        <v>25</v>
      </c>
      <c r="AA1636">
        <v>25</v>
      </c>
      <c r="AB1636">
        <v>6.3</v>
      </c>
      <c r="AC1636" s="5">
        <v>0.121653</v>
      </c>
      <c r="AD1636" t="s">
        <v>1202</v>
      </c>
      <c r="AE1636" s="5">
        <f t="shared" si="145"/>
        <v>1.0416666666666667</v>
      </c>
      <c r="AF1636" s="56">
        <f t="shared" si="146"/>
        <v>3.3329589041095889E-4</v>
      </c>
      <c r="AG1636">
        <f>AC1636*'2022 EMP Fac Data Metro DC-NoVA'!$AK$30</f>
        <v>0.14751542209464874</v>
      </c>
      <c r="AH1636">
        <f t="shared" si="147"/>
        <v>4.0415184135520203E-4</v>
      </c>
      <c r="AI1636">
        <f>AC1636*'2022 EMP Fac Data Metro DC-NoVA'!$AL$30</f>
        <v>0.16666460999999999</v>
      </c>
      <c r="AJ1636">
        <f t="shared" si="148"/>
        <v>4.5661536986301365E-4</v>
      </c>
      <c r="AK1636" s="57" t="s">
        <v>1355</v>
      </c>
    </row>
    <row r="1637" spans="1:37" ht="28.8" x14ac:dyDescent="0.3">
      <c r="A1637" t="s">
        <v>595</v>
      </c>
      <c r="B1637">
        <v>2022</v>
      </c>
      <c r="C1637">
        <v>73670</v>
      </c>
      <c r="D1637">
        <v>17632111</v>
      </c>
      <c r="E1637" s="1" t="s">
        <v>1046</v>
      </c>
      <c r="F1637" s="1" t="s">
        <v>41</v>
      </c>
      <c r="G1637" s="49">
        <v>107</v>
      </c>
      <c r="H1637" t="s">
        <v>1047</v>
      </c>
      <c r="I1637">
        <v>3</v>
      </c>
      <c r="J1637">
        <v>3</v>
      </c>
      <c r="K1637" s="1" t="s">
        <v>1059</v>
      </c>
      <c r="L1637">
        <v>3</v>
      </c>
      <c r="M1637">
        <v>3</v>
      </c>
      <c r="N1637">
        <v>5</v>
      </c>
      <c r="O1637">
        <v>24</v>
      </c>
      <c r="P1637">
        <v>500</v>
      </c>
      <c r="Q1637">
        <v>6</v>
      </c>
      <c r="R1637">
        <v>6</v>
      </c>
      <c r="S1637" s="1" t="s">
        <v>1065</v>
      </c>
      <c r="T1637">
        <v>39999999</v>
      </c>
      <c r="U1637" s="53" t="s">
        <v>36</v>
      </c>
      <c r="V1637" s="53" t="s">
        <v>38</v>
      </c>
      <c r="W1637" s="53" t="s">
        <v>30</v>
      </c>
      <c r="X1637">
        <v>25</v>
      </c>
      <c r="Y1637">
        <v>25</v>
      </c>
      <c r="Z1637">
        <v>25</v>
      </c>
      <c r="AA1637">
        <v>25</v>
      </c>
      <c r="AB1637">
        <v>6.3</v>
      </c>
      <c r="AC1637" s="5">
        <v>8.1899999999999996E-4</v>
      </c>
      <c r="AD1637" t="s">
        <v>1202</v>
      </c>
      <c r="AE1637" s="5">
        <f t="shared" si="145"/>
        <v>1.0416666666666667</v>
      </c>
      <c r="AF1637" s="56">
        <f t="shared" si="146"/>
        <v>2.2438356164383561E-6</v>
      </c>
      <c r="AG1637">
        <f>AC1637*'2022 EMP Fac Data Metro DC-NoVA'!$AN$30</f>
        <v>9.9311262932699133E-4</v>
      </c>
      <c r="AH1637">
        <f t="shared" si="147"/>
        <v>2.7208565187040861E-6</v>
      </c>
      <c r="AI1637">
        <f>AC1637*'2022 EMP Fac Data Metro DC-NoVA'!$AO$30</f>
        <v>1.1220299999999998E-3</v>
      </c>
      <c r="AJ1637">
        <f t="shared" si="148"/>
        <v>3.0740547945205475E-6</v>
      </c>
      <c r="AK1637" s="57" t="s">
        <v>1355</v>
      </c>
    </row>
    <row r="1638" spans="1:37" ht="28.8" x14ac:dyDescent="0.3">
      <c r="A1638" t="s">
        <v>595</v>
      </c>
      <c r="B1638">
        <v>2022</v>
      </c>
      <c r="C1638">
        <v>73670</v>
      </c>
      <c r="D1638">
        <v>17632111</v>
      </c>
      <c r="E1638" s="1" t="s">
        <v>1046</v>
      </c>
      <c r="F1638" s="1" t="s">
        <v>41</v>
      </c>
      <c r="G1638" s="49">
        <v>107</v>
      </c>
      <c r="H1638" t="s">
        <v>1047</v>
      </c>
      <c r="I1638">
        <v>3</v>
      </c>
      <c r="J1638">
        <v>3</v>
      </c>
      <c r="K1638" s="1" t="s">
        <v>1059</v>
      </c>
      <c r="L1638">
        <v>3</v>
      </c>
      <c r="M1638">
        <v>3</v>
      </c>
      <c r="N1638">
        <v>5</v>
      </c>
      <c r="O1638">
        <v>24</v>
      </c>
      <c r="P1638">
        <v>500</v>
      </c>
      <c r="Q1638">
        <v>6</v>
      </c>
      <c r="R1638">
        <v>6</v>
      </c>
      <c r="S1638" s="1" t="s">
        <v>1065</v>
      </c>
      <c r="T1638">
        <v>39999999</v>
      </c>
      <c r="U1638" s="53" t="s">
        <v>36</v>
      </c>
      <c r="V1638" s="53" t="s">
        <v>38</v>
      </c>
      <c r="W1638" s="53" t="s">
        <v>31</v>
      </c>
      <c r="X1638">
        <v>25</v>
      </c>
      <c r="Y1638">
        <v>25</v>
      </c>
      <c r="Z1638">
        <v>25</v>
      </c>
      <c r="AA1638">
        <v>25</v>
      </c>
      <c r="AB1638">
        <v>6.3</v>
      </c>
      <c r="AC1638" s="5">
        <v>1.1025E-4</v>
      </c>
      <c r="AD1638" t="s">
        <v>1202</v>
      </c>
      <c r="AE1638" s="5">
        <f t="shared" si="145"/>
        <v>1.0416666666666667</v>
      </c>
      <c r="AF1638" s="56">
        <f t="shared" si="146"/>
        <v>3.0205479452054792E-7</v>
      </c>
      <c r="AG1638">
        <f>AC1638*'2022 EMP Fac Data Metro DC-NoVA'!$AQ$30</f>
        <v>1.3368823856324639E-4</v>
      </c>
      <c r="AH1638">
        <f t="shared" si="147"/>
        <v>3.662691467486202E-7</v>
      </c>
      <c r="AI1638">
        <f>AC1638*'2022 EMP Fac Data Metro DC-NoVA'!$AR$30</f>
        <v>1.5104250000000114E-4</v>
      </c>
      <c r="AJ1638">
        <f t="shared" si="148"/>
        <v>4.1381506849315379E-7</v>
      </c>
      <c r="AK1638" s="57" t="s">
        <v>1355</v>
      </c>
    </row>
    <row r="1639" spans="1:37" ht="33" x14ac:dyDescent="0.3">
      <c r="A1639" t="s">
        <v>595</v>
      </c>
      <c r="B1639">
        <v>2022</v>
      </c>
      <c r="C1639">
        <v>73670</v>
      </c>
      <c r="D1639">
        <v>17632111</v>
      </c>
      <c r="E1639" s="1" t="s">
        <v>1046</v>
      </c>
      <c r="F1639" s="1" t="s">
        <v>41</v>
      </c>
      <c r="G1639" s="49">
        <v>107</v>
      </c>
      <c r="H1639" t="s">
        <v>1047</v>
      </c>
      <c r="I1639">
        <v>3</v>
      </c>
      <c r="J1639">
        <v>3</v>
      </c>
      <c r="K1639" s="1" t="s">
        <v>1059</v>
      </c>
      <c r="L1639">
        <v>3</v>
      </c>
      <c r="M1639">
        <v>3</v>
      </c>
      <c r="N1639">
        <v>5</v>
      </c>
      <c r="O1639">
        <v>24</v>
      </c>
      <c r="P1639">
        <v>500</v>
      </c>
      <c r="Q1639">
        <v>6</v>
      </c>
      <c r="R1639">
        <v>6</v>
      </c>
      <c r="S1639" s="1" t="s">
        <v>1065</v>
      </c>
      <c r="T1639">
        <v>39999999</v>
      </c>
      <c r="U1639" s="53" t="s">
        <v>36</v>
      </c>
      <c r="V1639" s="53" t="s">
        <v>38</v>
      </c>
      <c r="W1639" s="53" t="s">
        <v>32</v>
      </c>
      <c r="X1639">
        <v>25</v>
      </c>
      <c r="Y1639">
        <v>25</v>
      </c>
      <c r="Z1639">
        <v>25</v>
      </c>
      <c r="AA1639">
        <v>25</v>
      </c>
      <c r="AB1639">
        <v>6.3</v>
      </c>
      <c r="AC1639" s="5">
        <v>8.8515E-3</v>
      </c>
      <c r="AD1639" t="s">
        <v>1202</v>
      </c>
      <c r="AE1639" s="5">
        <f t="shared" si="145"/>
        <v>1.0416666666666667</v>
      </c>
      <c r="AF1639" s="56">
        <f t="shared" si="146"/>
        <v>2.425068493150685E-5</v>
      </c>
      <c r="AG1639">
        <f>AC1639*'2022 EMP Fac Data Metro DC-NoVA'!$AT$30</f>
        <v>1.0733255724649501E-2</v>
      </c>
      <c r="AH1639">
        <f t="shared" si="147"/>
        <v>2.9406180067532878E-5</v>
      </c>
      <c r="AI1639">
        <f>AC1639*'2022 EMP Fac Data Metro DC-NoVA'!$AU$30</f>
        <v>1.2126555000000001E-2</v>
      </c>
      <c r="AJ1639">
        <f t="shared" si="148"/>
        <v>3.3223438356164386E-5</v>
      </c>
      <c r="AK1639" s="57" t="s">
        <v>1355</v>
      </c>
    </row>
    <row r="1640" spans="1:37" ht="43.2" x14ac:dyDescent="0.3">
      <c r="A1640" t="s">
        <v>595</v>
      </c>
      <c r="B1640">
        <v>2022</v>
      </c>
      <c r="C1640">
        <v>73670</v>
      </c>
      <c r="D1640">
        <v>17632111</v>
      </c>
      <c r="E1640" s="1" t="s">
        <v>1046</v>
      </c>
      <c r="F1640" s="1" t="s">
        <v>41</v>
      </c>
      <c r="G1640" s="49">
        <v>107</v>
      </c>
      <c r="H1640" t="s">
        <v>1047</v>
      </c>
      <c r="I1640">
        <v>4</v>
      </c>
      <c r="J1640">
        <v>4</v>
      </c>
      <c r="K1640" s="1" t="s">
        <v>1066</v>
      </c>
      <c r="L1640">
        <v>4</v>
      </c>
      <c r="M1640">
        <v>4</v>
      </c>
      <c r="N1640">
        <v>5</v>
      </c>
      <c r="O1640">
        <v>24</v>
      </c>
      <c r="P1640">
        <v>500</v>
      </c>
      <c r="Q1640">
        <v>1</v>
      </c>
      <c r="R1640">
        <v>1</v>
      </c>
      <c r="S1640" s="1" t="s">
        <v>1067</v>
      </c>
      <c r="T1640">
        <v>39999999</v>
      </c>
      <c r="U1640" s="53" t="s">
        <v>36</v>
      </c>
      <c r="V1640" s="53" t="s">
        <v>38</v>
      </c>
      <c r="W1640" s="53" t="s">
        <v>28</v>
      </c>
      <c r="X1640">
        <v>25</v>
      </c>
      <c r="Y1640">
        <v>25</v>
      </c>
      <c r="Z1640">
        <v>25</v>
      </c>
      <c r="AA1640">
        <v>25</v>
      </c>
      <c r="AB1640">
        <v>122.9</v>
      </c>
      <c r="AC1640" s="5">
        <v>0.24272750000000001</v>
      </c>
      <c r="AD1640" t="s">
        <v>1202</v>
      </c>
      <c r="AE1640" s="5">
        <f t="shared" si="145"/>
        <v>1.0416666666666667</v>
      </c>
      <c r="AF1640" s="56">
        <f t="shared" si="146"/>
        <v>6.6500684931506857E-4</v>
      </c>
      <c r="AG1640">
        <f>AC1640*'2022 EMP Fac Data Metro DC-NoVA'!$AE$30</f>
        <v>0.29432935987175746</v>
      </c>
      <c r="AH1640">
        <f t="shared" si="147"/>
        <v>8.0638180786782874E-4</v>
      </c>
      <c r="AI1640">
        <f>AC1640*'2022 EMP Fac Data Metro DC-NoVA'!$AF$30</f>
        <v>0.332536675</v>
      </c>
      <c r="AJ1640">
        <f t="shared" si="148"/>
        <v>9.1105938356164391E-4</v>
      </c>
      <c r="AK1640" s="57" t="s">
        <v>1355</v>
      </c>
    </row>
    <row r="1641" spans="1:37" ht="43.2" x14ac:dyDescent="0.3">
      <c r="A1641" t="s">
        <v>595</v>
      </c>
      <c r="B1641">
        <v>2022</v>
      </c>
      <c r="C1641">
        <v>73670</v>
      </c>
      <c r="D1641">
        <v>17632111</v>
      </c>
      <c r="E1641" s="1" t="s">
        <v>1046</v>
      </c>
      <c r="F1641" s="1" t="s">
        <v>41</v>
      </c>
      <c r="G1641" s="49">
        <v>107</v>
      </c>
      <c r="H1641" t="s">
        <v>1047</v>
      </c>
      <c r="I1641">
        <v>4</v>
      </c>
      <c r="J1641">
        <v>4</v>
      </c>
      <c r="K1641" s="1" t="s">
        <v>1066</v>
      </c>
      <c r="L1641">
        <v>4</v>
      </c>
      <c r="M1641">
        <v>4</v>
      </c>
      <c r="N1641">
        <v>5</v>
      </c>
      <c r="O1641">
        <v>24</v>
      </c>
      <c r="P1641">
        <v>500</v>
      </c>
      <c r="Q1641">
        <v>1</v>
      </c>
      <c r="R1641">
        <v>1</v>
      </c>
      <c r="S1641" s="1" t="s">
        <v>1067</v>
      </c>
      <c r="T1641">
        <v>39999999</v>
      </c>
      <c r="U1641" s="53" t="s">
        <v>36</v>
      </c>
      <c r="V1641" s="53" t="s">
        <v>38</v>
      </c>
      <c r="W1641" s="53" t="s">
        <v>29</v>
      </c>
      <c r="X1641">
        <v>25</v>
      </c>
      <c r="Y1641">
        <v>25</v>
      </c>
      <c r="Z1641">
        <v>25</v>
      </c>
      <c r="AA1641">
        <v>25</v>
      </c>
      <c r="AB1641">
        <v>122.9</v>
      </c>
      <c r="AC1641" s="5">
        <v>2.387947</v>
      </c>
      <c r="AD1641" t="s">
        <v>1202</v>
      </c>
      <c r="AE1641" s="5">
        <f t="shared" si="145"/>
        <v>1.0416666666666667</v>
      </c>
      <c r="AF1641" s="56">
        <f t="shared" si="146"/>
        <v>6.5423205479452056E-3</v>
      </c>
      <c r="AG1641">
        <f>AC1641*'2022 EMP Fac Data Metro DC-NoVA'!$AK$30</f>
        <v>2.8956047910421461</v>
      </c>
      <c r="AH1641">
        <f t="shared" si="147"/>
        <v>7.9331638110743726E-3</v>
      </c>
      <c r="AI1641">
        <f>AC1641*'2022 EMP Fac Data Metro DC-NoVA'!$AL$30</f>
        <v>3.2714873899999999</v>
      </c>
      <c r="AJ1641">
        <f t="shared" si="148"/>
        <v>8.9629791506849309E-3</v>
      </c>
      <c r="AK1641" s="57" t="s">
        <v>1355</v>
      </c>
    </row>
    <row r="1642" spans="1:37" ht="43.2" x14ac:dyDescent="0.3">
      <c r="A1642" t="s">
        <v>595</v>
      </c>
      <c r="B1642">
        <v>2022</v>
      </c>
      <c r="C1642">
        <v>73670</v>
      </c>
      <c r="D1642">
        <v>17632111</v>
      </c>
      <c r="E1642" s="1" t="s">
        <v>1046</v>
      </c>
      <c r="F1642" s="1" t="s">
        <v>41</v>
      </c>
      <c r="G1642" s="49">
        <v>107</v>
      </c>
      <c r="H1642" t="s">
        <v>1047</v>
      </c>
      <c r="I1642">
        <v>4</v>
      </c>
      <c r="J1642">
        <v>4</v>
      </c>
      <c r="K1642" s="1" t="s">
        <v>1066</v>
      </c>
      <c r="L1642">
        <v>4</v>
      </c>
      <c r="M1642">
        <v>4</v>
      </c>
      <c r="N1642">
        <v>5</v>
      </c>
      <c r="O1642">
        <v>24</v>
      </c>
      <c r="P1642">
        <v>500</v>
      </c>
      <c r="Q1642">
        <v>1</v>
      </c>
      <c r="R1642">
        <v>1</v>
      </c>
      <c r="S1642" s="1" t="s">
        <v>1067</v>
      </c>
      <c r="T1642">
        <v>39999999</v>
      </c>
      <c r="U1642" s="53" t="s">
        <v>36</v>
      </c>
      <c r="V1642" s="53" t="s">
        <v>38</v>
      </c>
      <c r="W1642" s="53" t="s">
        <v>30</v>
      </c>
      <c r="X1642">
        <v>25</v>
      </c>
      <c r="Y1642">
        <v>25</v>
      </c>
      <c r="Z1642">
        <v>25</v>
      </c>
      <c r="AA1642">
        <v>25</v>
      </c>
      <c r="AB1642">
        <v>122.9</v>
      </c>
      <c r="AC1642" s="5">
        <v>3.5026500000000002E-2</v>
      </c>
      <c r="AD1642" t="s">
        <v>1202</v>
      </c>
      <c r="AE1642" s="5">
        <f t="shared" si="145"/>
        <v>1.0416666666666667</v>
      </c>
      <c r="AF1642" s="56">
        <f t="shared" si="146"/>
        <v>9.5963013698630137E-5</v>
      </c>
      <c r="AG1642">
        <f>AC1642*'2022 EMP Fac Data Metro DC-NoVA'!$AN$30</f>
        <v>4.2472844335924131E-2</v>
      </c>
      <c r="AH1642">
        <f t="shared" si="147"/>
        <v>1.1636395708472365E-4</v>
      </c>
      <c r="AI1642">
        <f>AC1642*'2022 EMP Fac Data Metro DC-NoVA'!$AO$30</f>
        <v>4.7986305E-2</v>
      </c>
      <c r="AJ1642">
        <f t="shared" si="148"/>
        <v>1.3146932876712328E-4</v>
      </c>
      <c r="AK1642" s="57" t="s">
        <v>1355</v>
      </c>
    </row>
    <row r="1643" spans="1:37" ht="43.2" x14ac:dyDescent="0.3">
      <c r="A1643" t="s">
        <v>595</v>
      </c>
      <c r="B1643">
        <v>2022</v>
      </c>
      <c r="C1643">
        <v>73670</v>
      </c>
      <c r="D1643">
        <v>17632111</v>
      </c>
      <c r="E1643" s="1" t="s">
        <v>1046</v>
      </c>
      <c r="F1643" s="1" t="s">
        <v>41</v>
      </c>
      <c r="G1643" s="49">
        <v>107</v>
      </c>
      <c r="H1643" t="s">
        <v>1047</v>
      </c>
      <c r="I1643">
        <v>4</v>
      </c>
      <c r="J1643">
        <v>4</v>
      </c>
      <c r="K1643" s="1" t="s">
        <v>1066</v>
      </c>
      <c r="L1643">
        <v>4</v>
      </c>
      <c r="M1643">
        <v>4</v>
      </c>
      <c r="N1643">
        <v>5</v>
      </c>
      <c r="O1643">
        <v>24</v>
      </c>
      <c r="P1643">
        <v>500</v>
      </c>
      <c r="Q1643">
        <v>1</v>
      </c>
      <c r="R1643">
        <v>1</v>
      </c>
      <c r="S1643" s="1" t="s">
        <v>1067</v>
      </c>
      <c r="T1643">
        <v>39999999</v>
      </c>
      <c r="U1643" s="53" t="s">
        <v>36</v>
      </c>
      <c r="V1643" s="53" t="s">
        <v>38</v>
      </c>
      <c r="W1643" s="53" t="s">
        <v>31</v>
      </c>
      <c r="X1643">
        <v>25</v>
      </c>
      <c r="Y1643">
        <v>25</v>
      </c>
      <c r="Z1643">
        <v>25</v>
      </c>
      <c r="AA1643">
        <v>25</v>
      </c>
      <c r="AB1643">
        <v>122.9</v>
      </c>
      <c r="AC1643" s="5">
        <v>2.2122000000000001E-3</v>
      </c>
      <c r="AD1643" t="s">
        <v>1202</v>
      </c>
      <c r="AE1643" s="5">
        <f t="shared" si="145"/>
        <v>1.0416666666666667</v>
      </c>
      <c r="AF1643" s="56">
        <f t="shared" si="146"/>
        <v>6.0608219178082196E-6</v>
      </c>
      <c r="AG1643">
        <f>AC1643*'2022 EMP Fac Data Metro DC-NoVA'!$AQ$30</f>
        <v>2.682495431742528E-3</v>
      </c>
      <c r="AH1643">
        <f t="shared" si="147"/>
        <v>7.3493025527192555E-6</v>
      </c>
      <c r="AI1643">
        <f>AC1643*'2022 EMP Fac Data Metro DC-NoVA'!$AR$30</f>
        <v>3.0307140000000229E-3</v>
      </c>
      <c r="AJ1643">
        <f t="shared" si="148"/>
        <v>8.3033260273973231E-6</v>
      </c>
      <c r="AK1643" s="57" t="s">
        <v>1355</v>
      </c>
    </row>
    <row r="1644" spans="1:37" ht="43.2" x14ac:dyDescent="0.3">
      <c r="A1644" t="s">
        <v>595</v>
      </c>
      <c r="B1644">
        <v>2022</v>
      </c>
      <c r="C1644">
        <v>73670</v>
      </c>
      <c r="D1644">
        <v>17632111</v>
      </c>
      <c r="E1644" s="1" t="s">
        <v>1046</v>
      </c>
      <c r="F1644" s="1" t="s">
        <v>41</v>
      </c>
      <c r="G1644" s="49">
        <v>107</v>
      </c>
      <c r="H1644" t="s">
        <v>1047</v>
      </c>
      <c r="I1644">
        <v>4</v>
      </c>
      <c r="J1644">
        <v>4</v>
      </c>
      <c r="K1644" s="1" t="s">
        <v>1066</v>
      </c>
      <c r="L1644">
        <v>4</v>
      </c>
      <c r="M1644">
        <v>4</v>
      </c>
      <c r="N1644">
        <v>5</v>
      </c>
      <c r="O1644">
        <v>24</v>
      </c>
      <c r="P1644">
        <v>500</v>
      </c>
      <c r="Q1644">
        <v>1</v>
      </c>
      <c r="R1644">
        <v>1</v>
      </c>
      <c r="S1644" s="1" t="s">
        <v>1067</v>
      </c>
      <c r="T1644">
        <v>39999999</v>
      </c>
      <c r="U1644" s="53" t="s">
        <v>36</v>
      </c>
      <c r="V1644" s="53" t="s">
        <v>38</v>
      </c>
      <c r="W1644" s="53" t="s">
        <v>32</v>
      </c>
      <c r="X1644">
        <v>25</v>
      </c>
      <c r="Y1644">
        <v>25</v>
      </c>
      <c r="Z1644">
        <v>25</v>
      </c>
      <c r="AA1644">
        <v>25</v>
      </c>
      <c r="AB1644">
        <v>122.9</v>
      </c>
      <c r="AC1644" s="5">
        <v>6.94385E-2</v>
      </c>
      <c r="AD1644" t="s">
        <v>1202</v>
      </c>
      <c r="AE1644" s="5">
        <f t="shared" si="145"/>
        <v>1.0416666666666667</v>
      </c>
      <c r="AF1644" s="56">
        <f t="shared" si="146"/>
        <v>1.9024246575342465E-4</v>
      </c>
      <c r="AG1644">
        <f>AC1644*'2022 EMP Fac Data Metro DC-NoVA'!$AT$30</f>
        <v>8.4200551051920494E-2</v>
      </c>
      <c r="AH1644">
        <f t="shared" si="147"/>
        <v>2.3068644123813833E-4</v>
      </c>
      <c r="AI1644">
        <f>AC1644*'2022 EMP Fac Data Metro DC-NoVA'!$AU$30</f>
        <v>9.5130745000000003E-2</v>
      </c>
      <c r="AJ1644">
        <f t="shared" si="148"/>
        <v>2.606321780821918E-4</v>
      </c>
      <c r="AK1644" s="57" t="s">
        <v>1355</v>
      </c>
    </row>
    <row r="1645" spans="1:37" ht="28.8" x14ac:dyDescent="0.3">
      <c r="A1645" t="s">
        <v>595</v>
      </c>
      <c r="B1645">
        <v>2022</v>
      </c>
      <c r="C1645">
        <v>73670</v>
      </c>
      <c r="D1645">
        <v>17632111</v>
      </c>
      <c r="E1645" s="1" t="s">
        <v>1046</v>
      </c>
      <c r="F1645" s="1" t="s">
        <v>41</v>
      </c>
      <c r="G1645" s="49">
        <v>107</v>
      </c>
      <c r="H1645" t="s">
        <v>1047</v>
      </c>
      <c r="I1645">
        <v>4</v>
      </c>
      <c r="J1645">
        <v>4</v>
      </c>
      <c r="K1645" s="1" t="s">
        <v>1066</v>
      </c>
      <c r="L1645">
        <v>4</v>
      </c>
      <c r="M1645">
        <v>4</v>
      </c>
      <c r="N1645">
        <v>5</v>
      </c>
      <c r="O1645">
        <v>24</v>
      </c>
      <c r="P1645">
        <v>500</v>
      </c>
      <c r="Q1645">
        <v>5</v>
      </c>
      <c r="R1645">
        <v>5</v>
      </c>
      <c r="S1645" s="1" t="s">
        <v>1068</v>
      </c>
      <c r="T1645">
        <v>39999999</v>
      </c>
      <c r="U1645" s="53" t="s">
        <v>36</v>
      </c>
      <c r="V1645" s="53" t="s">
        <v>38</v>
      </c>
      <c r="W1645" s="53" t="s">
        <v>28</v>
      </c>
      <c r="X1645">
        <v>25</v>
      </c>
      <c r="Y1645">
        <v>25</v>
      </c>
      <c r="Z1645">
        <v>25</v>
      </c>
      <c r="AA1645">
        <v>25</v>
      </c>
      <c r="AB1645">
        <v>22.3</v>
      </c>
      <c r="AC1645" s="5">
        <v>1.0592499999999999E-2</v>
      </c>
      <c r="AD1645" t="s">
        <v>1202</v>
      </c>
      <c r="AE1645" s="5">
        <f t="shared" si="145"/>
        <v>1.0416666666666667</v>
      </c>
      <c r="AF1645" s="56">
        <f t="shared" si="146"/>
        <v>2.9020547945205478E-5</v>
      </c>
      <c r="AG1645">
        <f>AC1645*'2022 EMP Fac Data Metro DC-NoVA'!$AE$30</f>
        <v>1.2844377931802497E-2</v>
      </c>
      <c r="AH1645">
        <f t="shared" si="147"/>
        <v>3.5190076525486292E-5</v>
      </c>
      <c r="AI1645">
        <f>AC1645*'2022 EMP Fac Data Metro DC-NoVA'!$AF$30</f>
        <v>1.4511724999999998E-2</v>
      </c>
      <c r="AJ1645">
        <f t="shared" si="148"/>
        <v>3.97581506849315E-5</v>
      </c>
      <c r="AK1645" s="57" t="s">
        <v>1355</v>
      </c>
    </row>
    <row r="1646" spans="1:37" ht="28.8" x14ac:dyDescent="0.3">
      <c r="A1646" t="s">
        <v>595</v>
      </c>
      <c r="B1646">
        <v>2022</v>
      </c>
      <c r="C1646">
        <v>73670</v>
      </c>
      <c r="D1646">
        <v>17632111</v>
      </c>
      <c r="E1646" s="1" t="s">
        <v>1046</v>
      </c>
      <c r="F1646" s="1" t="s">
        <v>41</v>
      </c>
      <c r="G1646" s="49">
        <v>107</v>
      </c>
      <c r="H1646" t="s">
        <v>1047</v>
      </c>
      <c r="I1646">
        <v>4</v>
      </c>
      <c r="J1646">
        <v>4</v>
      </c>
      <c r="K1646" s="1" t="s">
        <v>1066</v>
      </c>
      <c r="L1646">
        <v>4</v>
      </c>
      <c r="M1646">
        <v>4</v>
      </c>
      <c r="N1646">
        <v>5</v>
      </c>
      <c r="O1646">
        <v>24</v>
      </c>
      <c r="P1646">
        <v>500</v>
      </c>
      <c r="Q1646">
        <v>5</v>
      </c>
      <c r="R1646">
        <v>5</v>
      </c>
      <c r="S1646" s="1" t="s">
        <v>1068</v>
      </c>
      <c r="T1646">
        <v>39999999</v>
      </c>
      <c r="U1646" s="53" t="s">
        <v>36</v>
      </c>
      <c r="V1646" s="53" t="s">
        <v>38</v>
      </c>
      <c r="W1646" s="53" t="s">
        <v>29</v>
      </c>
      <c r="X1646">
        <v>25</v>
      </c>
      <c r="Y1646">
        <v>25</v>
      </c>
      <c r="Z1646">
        <v>25</v>
      </c>
      <c r="AA1646">
        <v>25</v>
      </c>
      <c r="AB1646">
        <v>22.3</v>
      </c>
      <c r="AC1646" s="5">
        <v>0.12911700000000001</v>
      </c>
      <c r="AD1646" t="s">
        <v>1202</v>
      </c>
      <c r="AE1646" s="5">
        <f t="shared" si="145"/>
        <v>1.0416666666666667</v>
      </c>
      <c r="AF1646" s="56">
        <f t="shared" si="146"/>
        <v>3.5374520547945207E-4</v>
      </c>
      <c r="AG1646">
        <f>AC1646*'2022 EMP Fac Data Metro DC-NoVA'!$AK$30</f>
        <v>0.15656620678976074</v>
      </c>
      <c r="AH1646">
        <f t="shared" si="147"/>
        <v>4.2894851175276914E-4</v>
      </c>
      <c r="AI1646">
        <f>AC1646*'2022 EMP Fac Data Metro DC-NoVA'!$AL$30</f>
        <v>0.17689029000000001</v>
      </c>
      <c r="AJ1646">
        <f t="shared" si="148"/>
        <v>4.846309315068493E-4</v>
      </c>
      <c r="AK1646" s="57" t="s">
        <v>1355</v>
      </c>
    </row>
    <row r="1647" spans="1:37" ht="28.8" x14ac:dyDescent="0.3">
      <c r="A1647" t="s">
        <v>595</v>
      </c>
      <c r="B1647">
        <v>2022</v>
      </c>
      <c r="C1647">
        <v>73670</v>
      </c>
      <c r="D1647">
        <v>17632111</v>
      </c>
      <c r="E1647" s="1" t="s">
        <v>1046</v>
      </c>
      <c r="F1647" s="1" t="s">
        <v>41</v>
      </c>
      <c r="G1647" s="49">
        <v>107</v>
      </c>
      <c r="H1647" t="s">
        <v>1047</v>
      </c>
      <c r="I1647">
        <v>4</v>
      </c>
      <c r="J1647">
        <v>4</v>
      </c>
      <c r="K1647" s="1" t="s">
        <v>1066</v>
      </c>
      <c r="L1647">
        <v>4</v>
      </c>
      <c r="M1647">
        <v>4</v>
      </c>
      <c r="N1647">
        <v>5</v>
      </c>
      <c r="O1647">
        <v>24</v>
      </c>
      <c r="P1647">
        <v>500</v>
      </c>
      <c r="Q1647">
        <v>5</v>
      </c>
      <c r="R1647">
        <v>5</v>
      </c>
      <c r="S1647" s="1" t="s">
        <v>1068</v>
      </c>
      <c r="T1647">
        <v>39999999</v>
      </c>
      <c r="U1647" s="53" t="s">
        <v>36</v>
      </c>
      <c r="V1647" s="53" t="s">
        <v>38</v>
      </c>
      <c r="W1647" s="53" t="s">
        <v>30</v>
      </c>
      <c r="X1647">
        <v>25</v>
      </c>
      <c r="Y1647">
        <v>25</v>
      </c>
      <c r="Z1647">
        <v>25</v>
      </c>
      <c r="AA1647">
        <v>25</v>
      </c>
      <c r="AB1647">
        <v>22.3</v>
      </c>
      <c r="AC1647" s="5">
        <v>7.8050000000000005E-4</v>
      </c>
      <c r="AD1647" t="s">
        <v>1202</v>
      </c>
      <c r="AE1647" s="5">
        <f t="shared" si="145"/>
        <v>1.0416666666666667</v>
      </c>
      <c r="AF1647" s="56">
        <f t="shared" si="146"/>
        <v>2.1383561643835619E-6</v>
      </c>
      <c r="AG1647">
        <f>AC1647*'2022 EMP Fac Data Metro DC-NoVA'!$AN$30</f>
        <v>9.4642784760649173E-4</v>
      </c>
      <c r="AH1647">
        <f t="shared" si="147"/>
        <v>2.5929530071410732E-6</v>
      </c>
      <c r="AI1647">
        <f>AC1647*'2022 EMP Fac Data Metro DC-NoVA'!$AO$30</f>
        <v>1.0692849999999999E-3</v>
      </c>
      <c r="AJ1647">
        <f t="shared" si="148"/>
        <v>2.9295479452054794E-6</v>
      </c>
      <c r="AK1647" s="57" t="s">
        <v>1355</v>
      </c>
    </row>
    <row r="1648" spans="1:37" ht="28.8" x14ac:dyDescent="0.3">
      <c r="A1648" t="s">
        <v>595</v>
      </c>
      <c r="B1648">
        <v>2022</v>
      </c>
      <c r="C1648">
        <v>73670</v>
      </c>
      <c r="D1648">
        <v>17632111</v>
      </c>
      <c r="E1648" s="1" t="s">
        <v>1046</v>
      </c>
      <c r="F1648" s="1" t="s">
        <v>41</v>
      </c>
      <c r="G1648" s="49">
        <v>107</v>
      </c>
      <c r="H1648" t="s">
        <v>1047</v>
      </c>
      <c r="I1648">
        <v>4</v>
      </c>
      <c r="J1648">
        <v>4</v>
      </c>
      <c r="K1648" s="1" t="s">
        <v>1066</v>
      </c>
      <c r="L1648">
        <v>4</v>
      </c>
      <c r="M1648">
        <v>4</v>
      </c>
      <c r="N1648">
        <v>5</v>
      </c>
      <c r="O1648">
        <v>24</v>
      </c>
      <c r="P1648">
        <v>500</v>
      </c>
      <c r="Q1648">
        <v>5</v>
      </c>
      <c r="R1648">
        <v>5</v>
      </c>
      <c r="S1648" s="1" t="s">
        <v>1068</v>
      </c>
      <c r="T1648">
        <v>39999999</v>
      </c>
      <c r="U1648" s="53" t="s">
        <v>36</v>
      </c>
      <c r="V1648" s="53" t="s">
        <v>38</v>
      </c>
      <c r="W1648" s="53" t="s">
        <v>31</v>
      </c>
      <c r="X1648">
        <v>25</v>
      </c>
      <c r="Y1648">
        <v>25</v>
      </c>
      <c r="Z1648">
        <v>25</v>
      </c>
      <c r="AA1648">
        <v>25</v>
      </c>
      <c r="AB1648">
        <v>22.3</v>
      </c>
      <c r="AC1648" s="5">
        <v>1.115E-4</v>
      </c>
      <c r="AD1648" t="s">
        <v>1202</v>
      </c>
      <c r="AE1648" s="5">
        <f t="shared" si="145"/>
        <v>1.0416666666666667</v>
      </c>
      <c r="AF1648" s="56">
        <f t="shared" si="146"/>
        <v>3.0547945205479454E-7</v>
      </c>
      <c r="AG1648">
        <f>AC1648*'2022 EMP Fac Data Metro DC-NoVA'!$AQ$30</f>
        <v>1.3520397822949635E-4</v>
      </c>
      <c r="AH1648">
        <f t="shared" si="147"/>
        <v>3.7042185816300373E-7</v>
      </c>
      <c r="AI1648">
        <f>AC1648*'2022 EMP Fac Data Metro DC-NoVA'!$AR$30</f>
        <v>1.5275500000000116E-4</v>
      </c>
      <c r="AJ1648">
        <f t="shared" si="148"/>
        <v>4.185068493150717E-7</v>
      </c>
      <c r="AK1648" s="57" t="s">
        <v>1355</v>
      </c>
    </row>
    <row r="1649" spans="1:37" ht="33" x14ac:dyDescent="0.3">
      <c r="A1649" t="s">
        <v>595</v>
      </c>
      <c r="B1649">
        <v>2022</v>
      </c>
      <c r="C1649">
        <v>73670</v>
      </c>
      <c r="D1649">
        <v>17632111</v>
      </c>
      <c r="E1649" s="1" t="s">
        <v>1046</v>
      </c>
      <c r="F1649" s="1" t="s">
        <v>41</v>
      </c>
      <c r="G1649" s="49">
        <v>107</v>
      </c>
      <c r="H1649" t="s">
        <v>1047</v>
      </c>
      <c r="I1649">
        <v>4</v>
      </c>
      <c r="J1649">
        <v>4</v>
      </c>
      <c r="K1649" s="1" t="s">
        <v>1066</v>
      </c>
      <c r="L1649">
        <v>4</v>
      </c>
      <c r="M1649">
        <v>4</v>
      </c>
      <c r="N1649">
        <v>5</v>
      </c>
      <c r="O1649">
        <v>24</v>
      </c>
      <c r="P1649">
        <v>500</v>
      </c>
      <c r="Q1649">
        <v>5</v>
      </c>
      <c r="R1649">
        <v>5</v>
      </c>
      <c r="S1649" s="1" t="s">
        <v>1068</v>
      </c>
      <c r="T1649">
        <v>39999999</v>
      </c>
      <c r="U1649" s="53" t="s">
        <v>36</v>
      </c>
      <c r="V1649" s="53" t="s">
        <v>38</v>
      </c>
      <c r="W1649" s="53" t="s">
        <v>32</v>
      </c>
      <c r="X1649">
        <v>25</v>
      </c>
      <c r="Y1649">
        <v>25</v>
      </c>
      <c r="Z1649">
        <v>25</v>
      </c>
      <c r="AA1649">
        <v>25</v>
      </c>
      <c r="AB1649">
        <v>22.3</v>
      </c>
      <c r="AC1649" s="5">
        <v>2.23E-4</v>
      </c>
      <c r="AD1649" t="s">
        <v>1202</v>
      </c>
      <c r="AE1649" s="5">
        <f t="shared" si="145"/>
        <v>1.0416666666666667</v>
      </c>
      <c r="AF1649" s="56">
        <f t="shared" si="146"/>
        <v>6.1095890410958908E-7</v>
      </c>
      <c r="AG1649">
        <f>AC1649*'2022 EMP Fac Data Metro DC-NoVA'!$AT$30</f>
        <v>2.7040795645900002E-4</v>
      </c>
      <c r="AH1649">
        <f t="shared" si="147"/>
        <v>7.4084371632602747E-7</v>
      </c>
      <c r="AI1649">
        <f>AC1649*'2022 EMP Fac Data Metro DC-NoVA'!$AU$30</f>
        <v>3.0551000000000005E-4</v>
      </c>
      <c r="AJ1649">
        <f t="shared" si="148"/>
        <v>8.3701369863013727E-7</v>
      </c>
      <c r="AK1649" s="57" t="s">
        <v>1355</v>
      </c>
    </row>
    <row r="1650" spans="1:37" ht="28.8" x14ac:dyDescent="0.3">
      <c r="A1650" t="s">
        <v>595</v>
      </c>
      <c r="B1650">
        <v>2022</v>
      </c>
      <c r="C1650">
        <v>73670</v>
      </c>
      <c r="D1650">
        <v>17632111</v>
      </c>
      <c r="E1650" s="1" t="s">
        <v>1046</v>
      </c>
      <c r="F1650" s="1" t="s">
        <v>41</v>
      </c>
      <c r="G1650" s="49">
        <v>107</v>
      </c>
      <c r="H1650" t="s">
        <v>1047</v>
      </c>
      <c r="I1650">
        <v>5</v>
      </c>
      <c r="J1650">
        <v>5</v>
      </c>
      <c r="K1650" s="1" t="s">
        <v>1069</v>
      </c>
      <c r="L1650">
        <v>5</v>
      </c>
      <c r="M1650">
        <v>5</v>
      </c>
      <c r="N1650">
        <v>5</v>
      </c>
      <c r="O1650">
        <v>24</v>
      </c>
      <c r="P1650">
        <v>500</v>
      </c>
      <c r="Q1650">
        <v>1</v>
      </c>
      <c r="R1650">
        <v>1</v>
      </c>
      <c r="S1650" s="1" t="s">
        <v>1070</v>
      </c>
      <c r="T1650">
        <v>39999999</v>
      </c>
      <c r="U1650" s="53" t="s">
        <v>36</v>
      </c>
      <c r="V1650" s="53" t="s">
        <v>38</v>
      </c>
      <c r="W1650" s="53" t="s">
        <v>28</v>
      </c>
      <c r="X1650">
        <v>25</v>
      </c>
      <c r="Y1650">
        <v>25</v>
      </c>
      <c r="Z1650">
        <v>25</v>
      </c>
      <c r="AA1650">
        <v>25</v>
      </c>
      <c r="AB1650">
        <v>65.400000000000006</v>
      </c>
      <c r="AC1650" s="5">
        <v>0.15728700000000001</v>
      </c>
      <c r="AD1650" t="s">
        <v>1202</v>
      </c>
      <c r="AE1650" s="5">
        <f t="shared" si="145"/>
        <v>1.0416666666666667</v>
      </c>
      <c r="AF1650" s="56">
        <f t="shared" si="146"/>
        <v>4.3092328767123291E-4</v>
      </c>
      <c r="AG1650">
        <f>AC1650*'2022 EMP Fac Data Metro DC-NoVA'!$AE$30</f>
        <v>0.19072491590837098</v>
      </c>
      <c r="AH1650">
        <f t="shared" si="147"/>
        <v>5.2253401618731772E-4</v>
      </c>
      <c r="AI1650">
        <f>AC1650*'2022 EMP Fac Data Metro DC-NoVA'!$AF$30</f>
        <v>0.21548318999999999</v>
      </c>
      <c r="AJ1650">
        <f t="shared" si="148"/>
        <v>5.9036490410958897E-4</v>
      </c>
      <c r="AK1650" s="57" t="s">
        <v>1355</v>
      </c>
    </row>
    <row r="1651" spans="1:37" ht="28.8" x14ac:dyDescent="0.3">
      <c r="A1651" t="s">
        <v>595</v>
      </c>
      <c r="B1651">
        <v>2022</v>
      </c>
      <c r="C1651">
        <v>73670</v>
      </c>
      <c r="D1651">
        <v>17632111</v>
      </c>
      <c r="E1651" s="1" t="s">
        <v>1046</v>
      </c>
      <c r="F1651" s="1" t="s">
        <v>41</v>
      </c>
      <c r="G1651" s="49">
        <v>107</v>
      </c>
      <c r="H1651" t="s">
        <v>1047</v>
      </c>
      <c r="I1651">
        <v>5</v>
      </c>
      <c r="J1651">
        <v>5</v>
      </c>
      <c r="K1651" s="1" t="s">
        <v>1069</v>
      </c>
      <c r="L1651">
        <v>5</v>
      </c>
      <c r="M1651">
        <v>5</v>
      </c>
      <c r="N1651">
        <v>5</v>
      </c>
      <c r="O1651">
        <v>24</v>
      </c>
      <c r="P1651">
        <v>500</v>
      </c>
      <c r="Q1651">
        <v>1</v>
      </c>
      <c r="R1651">
        <v>1</v>
      </c>
      <c r="S1651" s="1" t="s">
        <v>1070</v>
      </c>
      <c r="T1651">
        <v>39999999</v>
      </c>
      <c r="U1651" s="53" t="s">
        <v>36</v>
      </c>
      <c r="V1651" s="53" t="s">
        <v>38</v>
      </c>
      <c r="W1651" s="53" t="s">
        <v>29</v>
      </c>
      <c r="X1651">
        <v>25</v>
      </c>
      <c r="Y1651">
        <v>25</v>
      </c>
      <c r="Z1651">
        <v>25</v>
      </c>
      <c r="AA1651">
        <v>25</v>
      </c>
      <c r="AB1651">
        <v>65.400000000000006</v>
      </c>
      <c r="AC1651" s="5">
        <v>1.2628740000000001</v>
      </c>
      <c r="AD1651" t="s">
        <v>1202</v>
      </c>
      <c r="AE1651" s="5">
        <f t="shared" si="145"/>
        <v>1.0416666666666667</v>
      </c>
      <c r="AF1651" s="56">
        <f t="shared" si="146"/>
        <v>3.4599287671232878E-3</v>
      </c>
      <c r="AG1651">
        <f>AC1651*'2022 EMP Fac Data Metro DC-NoVA'!$AK$30</f>
        <v>1.5313505722206395</v>
      </c>
      <c r="AH1651">
        <f t="shared" si="147"/>
        <v>4.1954810197825741E-3</v>
      </c>
      <c r="AI1651">
        <f>AC1651*'2022 EMP Fac Data Metro DC-NoVA'!$AL$30</f>
        <v>1.7301373799999999</v>
      </c>
      <c r="AJ1651">
        <f t="shared" si="148"/>
        <v>4.7401024109589036E-3</v>
      </c>
      <c r="AK1651" s="57" t="s">
        <v>1355</v>
      </c>
    </row>
    <row r="1652" spans="1:37" ht="28.8" x14ac:dyDescent="0.3">
      <c r="A1652" t="s">
        <v>595</v>
      </c>
      <c r="B1652">
        <v>2022</v>
      </c>
      <c r="C1652">
        <v>73670</v>
      </c>
      <c r="D1652">
        <v>17632111</v>
      </c>
      <c r="E1652" s="1" t="s">
        <v>1046</v>
      </c>
      <c r="F1652" s="1" t="s">
        <v>41</v>
      </c>
      <c r="G1652" s="49">
        <v>107</v>
      </c>
      <c r="H1652" t="s">
        <v>1047</v>
      </c>
      <c r="I1652">
        <v>5</v>
      </c>
      <c r="J1652">
        <v>5</v>
      </c>
      <c r="K1652" s="1" t="s">
        <v>1069</v>
      </c>
      <c r="L1652">
        <v>5</v>
      </c>
      <c r="M1652">
        <v>5</v>
      </c>
      <c r="N1652">
        <v>5</v>
      </c>
      <c r="O1652">
        <v>24</v>
      </c>
      <c r="P1652">
        <v>500</v>
      </c>
      <c r="Q1652">
        <v>1</v>
      </c>
      <c r="R1652">
        <v>1</v>
      </c>
      <c r="S1652" s="1" t="s">
        <v>1070</v>
      </c>
      <c r="T1652">
        <v>39999999</v>
      </c>
      <c r="U1652" s="53" t="s">
        <v>36</v>
      </c>
      <c r="V1652" s="53" t="s">
        <v>38</v>
      </c>
      <c r="W1652" s="53" t="s">
        <v>30</v>
      </c>
      <c r="X1652">
        <v>25</v>
      </c>
      <c r="Y1652">
        <v>25</v>
      </c>
      <c r="Z1652">
        <v>25</v>
      </c>
      <c r="AA1652">
        <v>25</v>
      </c>
      <c r="AB1652">
        <v>65.400000000000006</v>
      </c>
      <c r="AC1652" s="5">
        <v>8.5019999999999991E-3</v>
      </c>
      <c r="AD1652" t="s">
        <v>1202</v>
      </c>
      <c r="AE1652" s="5">
        <f t="shared" si="145"/>
        <v>1.0416666666666667</v>
      </c>
      <c r="AF1652" s="56">
        <f t="shared" si="146"/>
        <v>2.3293150684931504E-5</v>
      </c>
      <c r="AG1652">
        <f>AC1652*'2022 EMP Fac Data Metro DC-NoVA'!$AN$30</f>
        <v>1.0309454913965909E-2</v>
      </c>
      <c r="AH1652">
        <f t="shared" si="147"/>
        <v>2.8245081956070983E-5</v>
      </c>
      <c r="AI1652">
        <f>AC1652*'2022 EMP Fac Data Metro DC-NoVA'!$AO$30</f>
        <v>1.1647739999999998E-2</v>
      </c>
      <c r="AJ1652">
        <f t="shared" si="148"/>
        <v>3.1911616438356164E-5</v>
      </c>
      <c r="AK1652" s="57" t="s">
        <v>1355</v>
      </c>
    </row>
    <row r="1653" spans="1:37" ht="28.8" x14ac:dyDescent="0.3">
      <c r="A1653" t="s">
        <v>595</v>
      </c>
      <c r="B1653">
        <v>2022</v>
      </c>
      <c r="C1653">
        <v>73670</v>
      </c>
      <c r="D1653">
        <v>17632111</v>
      </c>
      <c r="E1653" s="1" t="s">
        <v>1046</v>
      </c>
      <c r="F1653" s="1" t="s">
        <v>41</v>
      </c>
      <c r="G1653" s="49">
        <v>107</v>
      </c>
      <c r="H1653" t="s">
        <v>1047</v>
      </c>
      <c r="I1653">
        <v>5</v>
      </c>
      <c r="J1653">
        <v>5</v>
      </c>
      <c r="K1653" s="1" t="s">
        <v>1069</v>
      </c>
      <c r="L1653">
        <v>5</v>
      </c>
      <c r="M1653">
        <v>5</v>
      </c>
      <c r="N1653">
        <v>5</v>
      </c>
      <c r="O1653">
        <v>24</v>
      </c>
      <c r="P1653">
        <v>500</v>
      </c>
      <c r="Q1653">
        <v>1</v>
      </c>
      <c r="R1653">
        <v>1</v>
      </c>
      <c r="S1653" s="1" t="s">
        <v>1070</v>
      </c>
      <c r="T1653">
        <v>39999999</v>
      </c>
      <c r="U1653" s="53" t="s">
        <v>36</v>
      </c>
      <c r="V1653" s="53" t="s">
        <v>38</v>
      </c>
      <c r="W1653" s="53" t="s">
        <v>31</v>
      </c>
      <c r="X1653">
        <v>25</v>
      </c>
      <c r="Y1653">
        <v>25</v>
      </c>
      <c r="Z1653">
        <v>25</v>
      </c>
      <c r="AA1653">
        <v>25</v>
      </c>
      <c r="AB1653">
        <v>65.400000000000006</v>
      </c>
      <c r="AC1653" s="5">
        <v>1.1444999999999999E-3</v>
      </c>
      <c r="AD1653" t="s">
        <v>1202</v>
      </c>
      <c r="AE1653" s="5">
        <f t="shared" si="145"/>
        <v>1.0416666666666667</v>
      </c>
      <c r="AF1653" s="56">
        <f t="shared" si="146"/>
        <v>3.135616438356164E-6</v>
      </c>
      <c r="AG1653">
        <f>AC1653*'2022 EMP Fac Data Metro DC-NoVA'!$AQ$30</f>
        <v>1.3878112384184626E-3</v>
      </c>
      <c r="AH1653">
        <f t="shared" si="147"/>
        <v>3.8022225710094859E-6</v>
      </c>
      <c r="AI1653">
        <f>AC1653*'2022 EMP Fac Data Metro DC-NoVA'!$AR$30</f>
        <v>1.5679650000000116E-3</v>
      </c>
      <c r="AJ1653">
        <f t="shared" si="148"/>
        <v>4.295794520547977E-6</v>
      </c>
      <c r="AK1653" s="57" t="s">
        <v>1355</v>
      </c>
    </row>
    <row r="1654" spans="1:37" ht="33" x14ac:dyDescent="0.3">
      <c r="A1654" t="s">
        <v>595</v>
      </c>
      <c r="B1654">
        <v>2022</v>
      </c>
      <c r="C1654">
        <v>73670</v>
      </c>
      <c r="D1654">
        <v>17632111</v>
      </c>
      <c r="E1654" s="1" t="s">
        <v>1046</v>
      </c>
      <c r="F1654" s="1" t="s">
        <v>41</v>
      </c>
      <c r="G1654" s="49">
        <v>107</v>
      </c>
      <c r="H1654" t="s">
        <v>1047</v>
      </c>
      <c r="I1654">
        <v>5</v>
      </c>
      <c r="J1654">
        <v>5</v>
      </c>
      <c r="K1654" s="1" t="s">
        <v>1069</v>
      </c>
      <c r="L1654">
        <v>5</v>
      </c>
      <c r="M1654">
        <v>5</v>
      </c>
      <c r="N1654">
        <v>5</v>
      </c>
      <c r="O1654">
        <v>24</v>
      </c>
      <c r="P1654">
        <v>500</v>
      </c>
      <c r="Q1654">
        <v>1</v>
      </c>
      <c r="R1654">
        <v>1</v>
      </c>
      <c r="S1654" s="1" t="s">
        <v>1070</v>
      </c>
      <c r="T1654">
        <v>39999999</v>
      </c>
      <c r="U1654" s="53" t="s">
        <v>36</v>
      </c>
      <c r="V1654" s="53" t="s">
        <v>38</v>
      </c>
      <c r="W1654" s="53" t="s">
        <v>32</v>
      </c>
      <c r="X1654">
        <v>25</v>
      </c>
      <c r="Y1654">
        <v>25</v>
      </c>
      <c r="Z1654">
        <v>25</v>
      </c>
      <c r="AA1654">
        <v>25</v>
      </c>
      <c r="AB1654">
        <v>65.400000000000006</v>
      </c>
      <c r="AC1654" s="5">
        <v>9.1886999999999996E-2</v>
      </c>
      <c r="AD1654" t="s">
        <v>1202</v>
      </c>
      <c r="AE1654" s="5">
        <f t="shared" si="145"/>
        <v>1.0416666666666667</v>
      </c>
      <c r="AF1654" s="56">
        <f t="shared" si="146"/>
        <v>2.5174520547945203E-4</v>
      </c>
      <c r="AG1654">
        <f>AC1654*'2022 EMP Fac Data Metro DC-NoVA'!$AT$30</f>
        <v>0.111421416570171</v>
      </c>
      <c r="AH1654">
        <f t="shared" si="147"/>
        <v>3.0526415498676986E-4</v>
      </c>
      <c r="AI1654">
        <f>AC1654*'2022 EMP Fac Data Metro DC-NoVA'!$AU$30</f>
        <v>0.12588519000000001</v>
      </c>
      <c r="AJ1654">
        <f t="shared" si="148"/>
        <v>3.4489093150684934E-4</v>
      </c>
      <c r="AK1654" s="57" t="s">
        <v>1355</v>
      </c>
    </row>
    <row r="1655" spans="1:37" ht="28.8" x14ac:dyDescent="0.3">
      <c r="A1655" t="s">
        <v>595</v>
      </c>
      <c r="B1655">
        <v>2022</v>
      </c>
      <c r="C1655">
        <v>73670</v>
      </c>
      <c r="D1655">
        <v>17632111</v>
      </c>
      <c r="E1655" s="1" t="s">
        <v>1046</v>
      </c>
      <c r="F1655" s="1" t="s">
        <v>41</v>
      </c>
      <c r="G1655" s="49">
        <v>107</v>
      </c>
      <c r="H1655" t="s">
        <v>1047</v>
      </c>
      <c r="I1655">
        <v>5</v>
      </c>
      <c r="J1655">
        <v>5</v>
      </c>
      <c r="K1655" s="1" t="s">
        <v>1069</v>
      </c>
      <c r="L1655">
        <v>5</v>
      </c>
      <c r="M1655">
        <v>5</v>
      </c>
      <c r="N1655">
        <v>5</v>
      </c>
      <c r="O1655">
        <v>24</v>
      </c>
      <c r="P1655">
        <v>500</v>
      </c>
      <c r="Q1655">
        <v>2</v>
      </c>
      <c r="R1655">
        <v>2</v>
      </c>
      <c r="S1655" s="1" t="s">
        <v>1071</v>
      </c>
      <c r="T1655">
        <v>39999999</v>
      </c>
      <c r="U1655" s="53" t="s">
        <v>36</v>
      </c>
      <c r="V1655" s="53" t="s">
        <v>38</v>
      </c>
      <c r="W1655" s="53" t="s">
        <v>28</v>
      </c>
      <c r="X1655">
        <v>25</v>
      </c>
      <c r="Y1655">
        <v>25</v>
      </c>
      <c r="Z1655">
        <v>25</v>
      </c>
      <c r="AA1655">
        <v>25</v>
      </c>
      <c r="AB1655">
        <v>4.7</v>
      </c>
      <c r="AC1655" s="5">
        <v>1.1303499999999999E-2</v>
      </c>
      <c r="AD1655" t="s">
        <v>1202</v>
      </c>
      <c r="AE1655" s="5">
        <f t="shared" si="145"/>
        <v>1.0416666666666667</v>
      </c>
      <c r="AF1655" s="56">
        <f t="shared" si="146"/>
        <v>3.0968493150684933E-5</v>
      </c>
      <c r="AG1655">
        <f>AC1655*'2022 EMP Fac Data Metro DC-NoVA'!$AE$30</f>
        <v>1.3706530653965496E-2</v>
      </c>
      <c r="AH1655">
        <f t="shared" si="147"/>
        <v>3.7552138777987666E-5</v>
      </c>
      <c r="AI1655">
        <f>AC1655*'2022 EMP Fac Data Metro DC-NoVA'!$AF$30</f>
        <v>1.5485794999999998E-2</v>
      </c>
      <c r="AJ1655">
        <f t="shared" si="148"/>
        <v>4.2426835616438359E-5</v>
      </c>
      <c r="AK1655" s="57" t="s">
        <v>1355</v>
      </c>
    </row>
    <row r="1656" spans="1:37" ht="28.8" x14ac:dyDescent="0.3">
      <c r="A1656" t="s">
        <v>595</v>
      </c>
      <c r="B1656">
        <v>2022</v>
      </c>
      <c r="C1656">
        <v>73670</v>
      </c>
      <c r="D1656">
        <v>17632111</v>
      </c>
      <c r="E1656" s="1" t="s">
        <v>1046</v>
      </c>
      <c r="F1656" s="1" t="s">
        <v>41</v>
      </c>
      <c r="G1656" s="49">
        <v>107</v>
      </c>
      <c r="H1656" t="s">
        <v>1047</v>
      </c>
      <c r="I1656">
        <v>5</v>
      </c>
      <c r="J1656">
        <v>5</v>
      </c>
      <c r="K1656" s="1" t="s">
        <v>1069</v>
      </c>
      <c r="L1656">
        <v>5</v>
      </c>
      <c r="M1656">
        <v>5</v>
      </c>
      <c r="N1656">
        <v>5</v>
      </c>
      <c r="O1656">
        <v>24</v>
      </c>
      <c r="P1656">
        <v>500</v>
      </c>
      <c r="Q1656">
        <v>2</v>
      </c>
      <c r="R1656">
        <v>2</v>
      </c>
      <c r="S1656" s="1" t="s">
        <v>1071</v>
      </c>
      <c r="T1656">
        <v>39999999</v>
      </c>
      <c r="U1656" s="53" t="s">
        <v>36</v>
      </c>
      <c r="V1656" s="53" t="s">
        <v>38</v>
      </c>
      <c r="W1656" s="53" t="s">
        <v>29</v>
      </c>
      <c r="X1656">
        <v>25</v>
      </c>
      <c r="Y1656">
        <v>25</v>
      </c>
      <c r="Z1656">
        <v>25</v>
      </c>
      <c r="AA1656">
        <v>25</v>
      </c>
      <c r="AB1656">
        <v>4.7</v>
      </c>
      <c r="AC1656" s="5">
        <v>9.0757000000000004E-2</v>
      </c>
      <c r="AD1656" t="s">
        <v>1202</v>
      </c>
      <c r="AE1656" s="5">
        <f t="shared" si="145"/>
        <v>1.0416666666666667</v>
      </c>
      <c r="AF1656" s="56">
        <f t="shared" si="146"/>
        <v>2.4864931506849314E-4</v>
      </c>
      <c r="AG1656">
        <f>AC1656*'2022 EMP Fac Data Metro DC-NoVA'!$AK$30</f>
        <v>0.11005118791188083</v>
      </c>
      <c r="AH1656">
        <f t="shared" si="147"/>
        <v>3.0151010386816662E-4</v>
      </c>
      <c r="AI1656">
        <f>AC1656*'2022 EMP Fac Data Metro DC-NoVA'!$AL$30</f>
        <v>0.12433709</v>
      </c>
      <c r="AJ1656">
        <f t="shared" si="148"/>
        <v>3.4064956164383555E-4</v>
      </c>
      <c r="AK1656" s="57" t="s">
        <v>1355</v>
      </c>
    </row>
    <row r="1657" spans="1:37" ht="28.8" x14ac:dyDescent="0.3">
      <c r="A1657" t="s">
        <v>595</v>
      </c>
      <c r="B1657">
        <v>2022</v>
      </c>
      <c r="C1657">
        <v>73670</v>
      </c>
      <c r="D1657">
        <v>17632111</v>
      </c>
      <c r="E1657" s="1" t="s">
        <v>1046</v>
      </c>
      <c r="F1657" s="1" t="s">
        <v>41</v>
      </c>
      <c r="G1657" s="49">
        <v>107</v>
      </c>
      <c r="H1657" t="s">
        <v>1047</v>
      </c>
      <c r="I1657">
        <v>5</v>
      </c>
      <c r="J1657">
        <v>5</v>
      </c>
      <c r="K1657" s="1" t="s">
        <v>1069</v>
      </c>
      <c r="L1657">
        <v>5</v>
      </c>
      <c r="M1657">
        <v>5</v>
      </c>
      <c r="N1657">
        <v>5</v>
      </c>
      <c r="O1657">
        <v>24</v>
      </c>
      <c r="P1657">
        <v>500</v>
      </c>
      <c r="Q1657">
        <v>2</v>
      </c>
      <c r="R1657">
        <v>2</v>
      </c>
      <c r="S1657" s="1" t="s">
        <v>1071</v>
      </c>
      <c r="T1657">
        <v>39999999</v>
      </c>
      <c r="U1657" s="53" t="s">
        <v>36</v>
      </c>
      <c r="V1657" s="53" t="s">
        <v>38</v>
      </c>
      <c r="W1657" s="53" t="s">
        <v>30</v>
      </c>
      <c r="X1657">
        <v>25</v>
      </c>
      <c r="Y1657">
        <v>25</v>
      </c>
      <c r="Z1657">
        <v>25</v>
      </c>
      <c r="AA1657">
        <v>25</v>
      </c>
      <c r="AB1657">
        <v>4.7</v>
      </c>
      <c r="AC1657" s="5">
        <v>6.11E-4</v>
      </c>
      <c r="AD1657" t="s">
        <v>1202</v>
      </c>
      <c r="AE1657" s="5">
        <f t="shared" si="145"/>
        <v>1.0416666666666667</v>
      </c>
      <c r="AF1657" s="56">
        <f t="shared" si="146"/>
        <v>1.6739726027397261E-6</v>
      </c>
      <c r="AG1657">
        <f>AC1657*'2022 EMP Fac Data Metro DC-NoVA'!$AN$30</f>
        <v>7.4089354886299353E-4</v>
      </c>
      <c r="AH1657">
        <f t="shared" si="147"/>
        <v>2.0298453393506673E-6</v>
      </c>
      <c r="AI1657">
        <f>AC1657*'2022 EMP Fac Data Metro DC-NoVA'!$AO$30</f>
        <v>8.3706999999999998E-4</v>
      </c>
      <c r="AJ1657">
        <f t="shared" si="148"/>
        <v>2.2933424657534247E-6</v>
      </c>
      <c r="AK1657" s="57" t="s">
        <v>1355</v>
      </c>
    </row>
    <row r="1658" spans="1:37" ht="28.8" x14ac:dyDescent="0.3">
      <c r="A1658" t="s">
        <v>595</v>
      </c>
      <c r="B1658">
        <v>2022</v>
      </c>
      <c r="C1658">
        <v>73670</v>
      </c>
      <c r="D1658">
        <v>17632111</v>
      </c>
      <c r="E1658" s="1" t="s">
        <v>1046</v>
      </c>
      <c r="F1658" s="1" t="s">
        <v>41</v>
      </c>
      <c r="G1658" s="49">
        <v>107</v>
      </c>
      <c r="H1658" t="s">
        <v>1047</v>
      </c>
      <c r="I1658">
        <v>5</v>
      </c>
      <c r="J1658">
        <v>5</v>
      </c>
      <c r="K1658" s="1" t="s">
        <v>1069</v>
      </c>
      <c r="L1658">
        <v>5</v>
      </c>
      <c r="M1658">
        <v>5</v>
      </c>
      <c r="N1658">
        <v>5</v>
      </c>
      <c r="O1658">
        <v>24</v>
      </c>
      <c r="P1658">
        <v>500</v>
      </c>
      <c r="Q1658">
        <v>2</v>
      </c>
      <c r="R1658">
        <v>2</v>
      </c>
      <c r="S1658" s="1" t="s">
        <v>1071</v>
      </c>
      <c r="T1658">
        <v>39999999</v>
      </c>
      <c r="U1658" s="53" t="s">
        <v>36</v>
      </c>
      <c r="V1658" s="53" t="s">
        <v>38</v>
      </c>
      <c r="W1658" s="53" t="s">
        <v>31</v>
      </c>
      <c r="X1658">
        <v>25</v>
      </c>
      <c r="Y1658">
        <v>25</v>
      </c>
      <c r="Z1658">
        <v>25</v>
      </c>
      <c r="AA1658">
        <v>25</v>
      </c>
      <c r="AB1658">
        <v>4.7</v>
      </c>
      <c r="AC1658" s="51">
        <v>8.2249999999999993E-5</v>
      </c>
      <c r="AD1658" t="s">
        <v>1202</v>
      </c>
      <c r="AE1658" s="5">
        <f t="shared" si="145"/>
        <v>1.0416666666666667</v>
      </c>
      <c r="AF1658" s="56">
        <f t="shared" si="146"/>
        <v>2.2534246575342464E-7</v>
      </c>
      <c r="AG1658">
        <f>AC1658*'2022 EMP Fac Data Metro DC-NoVA'!$AQ$30</f>
        <v>9.9735670039247305E-5</v>
      </c>
      <c r="AH1658">
        <f t="shared" si="147"/>
        <v>2.7324841106643094E-7</v>
      </c>
      <c r="AI1658">
        <f>AC1658*'2022 EMP Fac Data Metro DC-NoVA'!$AR$30</f>
        <v>1.1268250000000084E-4</v>
      </c>
      <c r="AJ1658">
        <f t="shared" si="148"/>
        <v>3.0871917808219408E-7</v>
      </c>
      <c r="AK1658" s="57" t="s">
        <v>1355</v>
      </c>
    </row>
    <row r="1659" spans="1:37" ht="33" x14ac:dyDescent="0.3">
      <c r="A1659" t="s">
        <v>595</v>
      </c>
      <c r="B1659">
        <v>2022</v>
      </c>
      <c r="C1659">
        <v>73670</v>
      </c>
      <c r="D1659">
        <v>17632111</v>
      </c>
      <c r="E1659" s="1" t="s">
        <v>1046</v>
      </c>
      <c r="F1659" s="1" t="s">
        <v>41</v>
      </c>
      <c r="G1659" s="49">
        <v>107</v>
      </c>
      <c r="H1659" t="s">
        <v>1047</v>
      </c>
      <c r="I1659">
        <v>5</v>
      </c>
      <c r="J1659">
        <v>5</v>
      </c>
      <c r="K1659" s="1" t="s">
        <v>1069</v>
      </c>
      <c r="L1659">
        <v>5</v>
      </c>
      <c r="M1659">
        <v>5</v>
      </c>
      <c r="N1659">
        <v>5</v>
      </c>
      <c r="O1659">
        <v>24</v>
      </c>
      <c r="P1659">
        <v>500</v>
      </c>
      <c r="Q1659">
        <v>2</v>
      </c>
      <c r="R1659">
        <v>2</v>
      </c>
      <c r="S1659" s="1" t="s">
        <v>1071</v>
      </c>
      <c r="T1659">
        <v>39999999</v>
      </c>
      <c r="U1659" s="53" t="s">
        <v>36</v>
      </c>
      <c r="V1659" s="53" t="s">
        <v>38</v>
      </c>
      <c r="W1659" s="53" t="s">
        <v>32</v>
      </c>
      <c r="X1659">
        <v>25</v>
      </c>
      <c r="Y1659">
        <v>25</v>
      </c>
      <c r="Z1659">
        <v>25</v>
      </c>
      <c r="AA1659">
        <v>25</v>
      </c>
      <c r="AB1659">
        <v>4.7</v>
      </c>
      <c r="AC1659" s="5">
        <v>6.6035E-3</v>
      </c>
      <c r="AD1659" t="s">
        <v>1202</v>
      </c>
      <c r="AE1659" s="5">
        <f t="shared" si="145"/>
        <v>1.0416666666666667</v>
      </c>
      <c r="AF1659" s="56">
        <f t="shared" si="146"/>
        <v>1.8091780821917808E-5</v>
      </c>
      <c r="AG1659">
        <f>AC1659*'2022 EMP Fac Data Metro DC-NoVA'!$AT$30</f>
        <v>8.0073495088655005E-3</v>
      </c>
      <c r="AH1659">
        <f t="shared" si="147"/>
        <v>2.193794385990548E-5</v>
      </c>
      <c r="AI1659">
        <f>AC1659*'2022 EMP Fac Data Metro DC-NoVA'!$AU$30</f>
        <v>9.0467949999999998E-3</v>
      </c>
      <c r="AJ1659">
        <f t="shared" si="148"/>
        <v>2.4785739726027398E-5</v>
      </c>
      <c r="AK1659" s="57" t="s">
        <v>1355</v>
      </c>
    </row>
    <row r="1660" spans="1:37" ht="43.2" x14ac:dyDescent="0.3">
      <c r="A1660" t="s">
        <v>595</v>
      </c>
      <c r="B1660">
        <v>2022</v>
      </c>
      <c r="C1660">
        <v>73670</v>
      </c>
      <c r="D1660">
        <v>17632111</v>
      </c>
      <c r="E1660" s="1" t="s">
        <v>1046</v>
      </c>
      <c r="F1660" s="1" t="s">
        <v>41</v>
      </c>
      <c r="G1660" s="49">
        <v>107</v>
      </c>
      <c r="H1660" t="s">
        <v>1047</v>
      </c>
      <c r="I1660">
        <v>6</v>
      </c>
      <c r="J1660">
        <v>6</v>
      </c>
      <c r="K1660" s="1" t="s">
        <v>1072</v>
      </c>
      <c r="L1660">
        <v>6</v>
      </c>
      <c r="M1660">
        <v>6</v>
      </c>
      <c r="N1660">
        <v>5</v>
      </c>
      <c r="O1660">
        <v>24</v>
      </c>
      <c r="P1660">
        <v>500</v>
      </c>
      <c r="Q1660">
        <v>1</v>
      </c>
      <c r="R1660">
        <v>1</v>
      </c>
      <c r="S1660" s="1" t="s">
        <v>1073</v>
      </c>
      <c r="T1660">
        <v>39999999</v>
      </c>
      <c r="U1660" s="53" t="s">
        <v>36</v>
      </c>
      <c r="V1660" s="53" t="s">
        <v>38</v>
      </c>
      <c r="W1660" s="53" t="s">
        <v>28</v>
      </c>
      <c r="X1660">
        <v>25</v>
      </c>
      <c r="Y1660">
        <v>25</v>
      </c>
      <c r="Z1660">
        <v>25</v>
      </c>
      <c r="AA1660">
        <v>25</v>
      </c>
      <c r="AB1660">
        <v>99.5</v>
      </c>
      <c r="AC1660" s="5">
        <v>0.19651250000000001</v>
      </c>
      <c r="AD1660" t="s">
        <v>1202</v>
      </c>
      <c r="AE1660" s="5">
        <f t="shared" si="145"/>
        <v>1.0416666666666667</v>
      </c>
      <c r="AF1660" s="56">
        <f t="shared" si="146"/>
        <v>5.3839041095890409E-4</v>
      </c>
      <c r="AG1660">
        <f>AC1660*'2022 EMP Fac Data Metro DC-NoVA'!$AE$30</f>
        <v>0.23828943293116248</v>
      </c>
      <c r="AH1660">
        <f t="shared" si="147"/>
        <v>6.5284776145523959E-4</v>
      </c>
      <c r="AI1660">
        <f>AC1660*'2022 EMP Fac Data Metro DC-NoVA'!$AF$30</f>
        <v>0.26922212499999998</v>
      </c>
      <c r="AJ1660">
        <f t="shared" si="148"/>
        <v>7.3759486301369843E-4</v>
      </c>
      <c r="AK1660" s="57" t="s">
        <v>1355</v>
      </c>
    </row>
    <row r="1661" spans="1:37" ht="43.2" x14ac:dyDescent="0.3">
      <c r="A1661" t="s">
        <v>595</v>
      </c>
      <c r="B1661">
        <v>2022</v>
      </c>
      <c r="C1661">
        <v>73670</v>
      </c>
      <c r="D1661">
        <v>17632111</v>
      </c>
      <c r="E1661" s="1" t="s">
        <v>1046</v>
      </c>
      <c r="F1661" s="1" t="s">
        <v>41</v>
      </c>
      <c r="G1661" s="49">
        <v>107</v>
      </c>
      <c r="H1661" t="s">
        <v>1047</v>
      </c>
      <c r="I1661">
        <v>6</v>
      </c>
      <c r="J1661">
        <v>6</v>
      </c>
      <c r="K1661" s="1" t="s">
        <v>1072</v>
      </c>
      <c r="L1661">
        <v>6</v>
      </c>
      <c r="M1661">
        <v>6</v>
      </c>
      <c r="N1661">
        <v>5</v>
      </c>
      <c r="O1661">
        <v>24</v>
      </c>
      <c r="P1661">
        <v>500</v>
      </c>
      <c r="Q1661">
        <v>1</v>
      </c>
      <c r="R1661">
        <v>1</v>
      </c>
      <c r="S1661" s="1" t="s">
        <v>1073</v>
      </c>
      <c r="T1661">
        <v>39999999</v>
      </c>
      <c r="U1661" s="53" t="s">
        <v>36</v>
      </c>
      <c r="V1661" s="53" t="s">
        <v>38</v>
      </c>
      <c r="W1661" s="53" t="s">
        <v>29</v>
      </c>
      <c r="X1661">
        <v>25</v>
      </c>
      <c r="Y1661">
        <v>25</v>
      </c>
      <c r="Z1661">
        <v>25</v>
      </c>
      <c r="AA1661">
        <v>25</v>
      </c>
      <c r="AB1661">
        <v>99.5</v>
      </c>
      <c r="AC1661" s="5">
        <v>1.9332849999999999</v>
      </c>
      <c r="AD1661" t="s">
        <v>1202</v>
      </c>
      <c r="AE1661" s="5">
        <f t="shared" si="145"/>
        <v>1.0416666666666667</v>
      </c>
      <c r="AF1661" s="56">
        <f t="shared" si="146"/>
        <v>5.296671232876712E-3</v>
      </c>
      <c r="AG1661">
        <f>AC1661*'2022 EMP Fac Data Metro DC-NoVA'!$AK$30</f>
        <v>2.344285408532901</v>
      </c>
      <c r="AH1661">
        <f t="shared" si="147"/>
        <v>6.4226997494052076E-3</v>
      </c>
      <c r="AI1661">
        <f>AC1661*'2022 EMP Fac Data Metro DC-NoVA'!$AL$30</f>
        <v>2.6486004499999996</v>
      </c>
      <c r="AJ1661">
        <f t="shared" si="148"/>
        <v>7.2564395890410945E-3</v>
      </c>
      <c r="AK1661" s="57" t="s">
        <v>1355</v>
      </c>
    </row>
    <row r="1662" spans="1:37" ht="43.2" x14ac:dyDescent="0.3">
      <c r="A1662" t="s">
        <v>595</v>
      </c>
      <c r="B1662">
        <v>2022</v>
      </c>
      <c r="C1662">
        <v>73670</v>
      </c>
      <c r="D1662">
        <v>17632111</v>
      </c>
      <c r="E1662" s="1" t="s">
        <v>1046</v>
      </c>
      <c r="F1662" s="1" t="s">
        <v>41</v>
      </c>
      <c r="G1662" s="49">
        <v>107</v>
      </c>
      <c r="H1662" t="s">
        <v>1047</v>
      </c>
      <c r="I1662">
        <v>6</v>
      </c>
      <c r="J1662">
        <v>6</v>
      </c>
      <c r="K1662" s="1" t="s">
        <v>1072</v>
      </c>
      <c r="L1662">
        <v>6</v>
      </c>
      <c r="M1662">
        <v>6</v>
      </c>
      <c r="N1662">
        <v>5</v>
      </c>
      <c r="O1662">
        <v>24</v>
      </c>
      <c r="P1662">
        <v>500</v>
      </c>
      <c r="Q1662">
        <v>1</v>
      </c>
      <c r="R1662">
        <v>1</v>
      </c>
      <c r="S1662" s="1" t="s">
        <v>1073</v>
      </c>
      <c r="T1662">
        <v>39999999</v>
      </c>
      <c r="U1662" s="53" t="s">
        <v>36</v>
      </c>
      <c r="V1662" s="53" t="s">
        <v>38</v>
      </c>
      <c r="W1662" s="53" t="s">
        <v>30</v>
      </c>
      <c r="X1662">
        <v>25</v>
      </c>
      <c r="Y1662">
        <v>25</v>
      </c>
      <c r="Z1662">
        <v>25</v>
      </c>
      <c r="AA1662">
        <v>25</v>
      </c>
      <c r="AB1662">
        <v>99.5</v>
      </c>
      <c r="AC1662" s="5">
        <v>2.8357500000000001E-2</v>
      </c>
      <c r="AD1662" t="s">
        <v>1202</v>
      </c>
      <c r="AE1662" s="5">
        <f t="shared" si="145"/>
        <v>1.0416666666666667</v>
      </c>
      <c r="AF1662" s="56">
        <f t="shared" si="146"/>
        <v>7.769178082191781E-5</v>
      </c>
      <c r="AG1662">
        <f>AC1662*'2022 EMP Fac Data Metro DC-NoVA'!$AN$30</f>
        <v>3.43860700685472E-2</v>
      </c>
      <c r="AH1662">
        <f t="shared" si="147"/>
        <v>9.4208411146704657E-5</v>
      </c>
      <c r="AI1662">
        <f>AC1662*'2022 EMP Fac Data Metro DC-NoVA'!$AO$30</f>
        <v>3.8849774999999996E-2</v>
      </c>
      <c r="AJ1662">
        <f t="shared" si="148"/>
        <v>1.0643773972602738E-4</v>
      </c>
      <c r="AK1662" s="57" t="s">
        <v>1355</v>
      </c>
    </row>
    <row r="1663" spans="1:37" ht="43.2" x14ac:dyDescent="0.3">
      <c r="A1663" t="s">
        <v>595</v>
      </c>
      <c r="B1663">
        <v>2022</v>
      </c>
      <c r="C1663">
        <v>73670</v>
      </c>
      <c r="D1663">
        <v>17632111</v>
      </c>
      <c r="E1663" s="1" t="s">
        <v>1046</v>
      </c>
      <c r="F1663" s="1" t="s">
        <v>41</v>
      </c>
      <c r="G1663" s="49">
        <v>107</v>
      </c>
      <c r="H1663" t="s">
        <v>1047</v>
      </c>
      <c r="I1663">
        <v>6</v>
      </c>
      <c r="J1663">
        <v>6</v>
      </c>
      <c r="K1663" s="1" t="s">
        <v>1072</v>
      </c>
      <c r="L1663">
        <v>6</v>
      </c>
      <c r="M1663">
        <v>6</v>
      </c>
      <c r="N1663">
        <v>5</v>
      </c>
      <c r="O1663">
        <v>24</v>
      </c>
      <c r="P1663">
        <v>500</v>
      </c>
      <c r="Q1663">
        <v>1</v>
      </c>
      <c r="R1663">
        <v>1</v>
      </c>
      <c r="S1663" s="1" t="s">
        <v>1073</v>
      </c>
      <c r="T1663">
        <v>39999999</v>
      </c>
      <c r="U1663" s="53" t="s">
        <v>36</v>
      </c>
      <c r="V1663" s="53" t="s">
        <v>38</v>
      </c>
      <c r="W1663" s="53" t="s">
        <v>31</v>
      </c>
      <c r="X1663">
        <v>25</v>
      </c>
      <c r="Y1663">
        <v>25</v>
      </c>
      <c r="Z1663">
        <v>25</v>
      </c>
      <c r="AA1663">
        <v>25</v>
      </c>
      <c r="AB1663">
        <v>99.5</v>
      </c>
      <c r="AC1663" s="5">
        <v>1.7910000000000001E-3</v>
      </c>
      <c r="AD1663" t="s">
        <v>1202</v>
      </c>
      <c r="AE1663" s="5">
        <f t="shared" si="145"/>
        <v>1.0416666666666667</v>
      </c>
      <c r="AF1663" s="56">
        <f t="shared" si="146"/>
        <v>4.9068493150684932E-6</v>
      </c>
      <c r="AG1663">
        <f>AC1663*'2022 EMP Fac Data Metro DC-NoVA'!$AQ$30</f>
        <v>2.1717517938029418E-3</v>
      </c>
      <c r="AH1663">
        <f t="shared" si="147"/>
        <v>5.9500049145286075E-6</v>
      </c>
      <c r="AI1663">
        <f>AC1663*'2022 EMP Fac Data Metro DC-NoVA'!$AR$30</f>
        <v>2.4536700000000185E-3</v>
      </c>
      <c r="AJ1663">
        <f t="shared" si="148"/>
        <v>6.7223835616438867E-6</v>
      </c>
      <c r="AK1663" s="57" t="s">
        <v>1355</v>
      </c>
    </row>
    <row r="1664" spans="1:37" ht="43.2" x14ac:dyDescent="0.3">
      <c r="A1664" t="s">
        <v>595</v>
      </c>
      <c r="B1664">
        <v>2022</v>
      </c>
      <c r="C1664">
        <v>73670</v>
      </c>
      <c r="D1664">
        <v>17632111</v>
      </c>
      <c r="E1664" s="1" t="s">
        <v>1046</v>
      </c>
      <c r="F1664" s="1" t="s">
        <v>41</v>
      </c>
      <c r="G1664" s="49">
        <v>107</v>
      </c>
      <c r="H1664" t="s">
        <v>1047</v>
      </c>
      <c r="I1664">
        <v>6</v>
      </c>
      <c r="J1664">
        <v>6</v>
      </c>
      <c r="K1664" s="1" t="s">
        <v>1072</v>
      </c>
      <c r="L1664">
        <v>6</v>
      </c>
      <c r="M1664">
        <v>6</v>
      </c>
      <c r="N1664">
        <v>5</v>
      </c>
      <c r="O1664">
        <v>24</v>
      </c>
      <c r="P1664">
        <v>500</v>
      </c>
      <c r="Q1664">
        <v>1</v>
      </c>
      <c r="R1664">
        <v>1</v>
      </c>
      <c r="S1664" s="1" t="s">
        <v>1073</v>
      </c>
      <c r="T1664">
        <v>39999999</v>
      </c>
      <c r="U1664" s="53" t="s">
        <v>36</v>
      </c>
      <c r="V1664" s="53" t="s">
        <v>38</v>
      </c>
      <c r="W1664" s="53" t="s">
        <v>32</v>
      </c>
      <c r="X1664">
        <v>25</v>
      </c>
      <c r="Y1664">
        <v>25</v>
      </c>
      <c r="Z1664">
        <v>25</v>
      </c>
      <c r="AA1664">
        <v>25</v>
      </c>
      <c r="AB1664">
        <v>99.5</v>
      </c>
      <c r="AC1664" s="5">
        <v>5.6217499999999997E-2</v>
      </c>
      <c r="AD1664" t="s">
        <v>1202</v>
      </c>
      <c r="AE1664" s="5">
        <f t="shared" si="145"/>
        <v>1.0416666666666667</v>
      </c>
      <c r="AF1664" s="56">
        <f t="shared" si="146"/>
        <v>1.5402054794520548E-4</v>
      </c>
      <c r="AG1664">
        <f>AC1664*'2022 EMP Fac Data Metro DC-NoVA'!$AT$30</f>
        <v>6.8168875749927499E-2</v>
      </c>
      <c r="AH1664">
        <f t="shared" si="147"/>
        <v>1.8676404315048632E-4</v>
      </c>
      <c r="AI1664">
        <f>AC1664*'2022 EMP Fac Data Metro DC-NoVA'!$AU$30</f>
        <v>7.7017975000000002E-2</v>
      </c>
      <c r="AJ1664">
        <f t="shared" si="148"/>
        <v>2.1100815068493154E-4</v>
      </c>
      <c r="AK1664" s="57" t="s">
        <v>1355</v>
      </c>
    </row>
    <row r="1665" spans="1:37" ht="28.8" x14ac:dyDescent="0.3">
      <c r="A1665" t="s">
        <v>595</v>
      </c>
      <c r="B1665">
        <v>2022</v>
      </c>
      <c r="C1665">
        <v>73670</v>
      </c>
      <c r="D1665">
        <v>17632111</v>
      </c>
      <c r="E1665" s="1" t="s">
        <v>1046</v>
      </c>
      <c r="F1665" s="1" t="s">
        <v>41</v>
      </c>
      <c r="G1665" s="49">
        <v>107</v>
      </c>
      <c r="H1665" t="s">
        <v>1047</v>
      </c>
      <c r="I1665">
        <v>6</v>
      </c>
      <c r="J1665">
        <v>6</v>
      </c>
      <c r="K1665" s="1" t="s">
        <v>1072</v>
      </c>
      <c r="L1665">
        <v>6</v>
      </c>
      <c r="M1665">
        <v>6</v>
      </c>
      <c r="N1665">
        <v>5</v>
      </c>
      <c r="O1665">
        <v>24</v>
      </c>
      <c r="P1665">
        <v>500</v>
      </c>
      <c r="Q1665">
        <v>2</v>
      </c>
      <c r="R1665">
        <v>2</v>
      </c>
      <c r="S1665" s="1" t="s">
        <v>1074</v>
      </c>
      <c r="T1665">
        <v>39999999</v>
      </c>
      <c r="U1665" s="53" t="s">
        <v>36</v>
      </c>
      <c r="V1665" s="53" t="s">
        <v>38</v>
      </c>
      <c r="W1665" s="53" t="s">
        <v>28</v>
      </c>
      <c r="X1665">
        <v>25</v>
      </c>
      <c r="Y1665">
        <v>25</v>
      </c>
      <c r="Z1665">
        <v>25</v>
      </c>
      <c r="AA1665">
        <v>25</v>
      </c>
      <c r="AB1665">
        <v>3.2</v>
      </c>
      <c r="AC1665" s="5">
        <v>8.3199999999999995E-4</v>
      </c>
      <c r="AD1665" t="s">
        <v>1202</v>
      </c>
      <c r="AE1665" s="5">
        <f t="shared" si="145"/>
        <v>1.0416666666666667</v>
      </c>
      <c r="AF1665" s="56">
        <f t="shared" si="146"/>
        <v>2.2794520547945206E-6</v>
      </c>
      <c r="AG1665">
        <f>AC1665*'2022 EMP Fac Data Metro DC-NoVA'!$AE$30</f>
        <v>1.0088763218559997E-3</v>
      </c>
      <c r="AH1665">
        <f t="shared" si="147"/>
        <v>2.7640447174136981E-6</v>
      </c>
      <c r="AI1665">
        <f>AC1665*'2022 EMP Fac Data Metro DC-NoVA'!$AF$30</f>
        <v>1.1398399999999998E-3</v>
      </c>
      <c r="AJ1665">
        <f t="shared" si="148"/>
        <v>3.122849315068493E-6</v>
      </c>
      <c r="AK1665" s="57" t="s">
        <v>1355</v>
      </c>
    </row>
    <row r="1666" spans="1:37" ht="28.8" x14ac:dyDescent="0.3">
      <c r="A1666" t="s">
        <v>595</v>
      </c>
      <c r="B1666">
        <v>2022</v>
      </c>
      <c r="C1666">
        <v>73670</v>
      </c>
      <c r="D1666">
        <v>17632111</v>
      </c>
      <c r="E1666" s="1" t="s">
        <v>1046</v>
      </c>
      <c r="F1666" s="1" t="s">
        <v>41</v>
      </c>
      <c r="G1666" s="49">
        <v>107</v>
      </c>
      <c r="H1666" t="s">
        <v>1047</v>
      </c>
      <c r="I1666">
        <v>6</v>
      </c>
      <c r="J1666">
        <v>6</v>
      </c>
      <c r="K1666" s="1" t="s">
        <v>1072</v>
      </c>
      <c r="L1666">
        <v>6</v>
      </c>
      <c r="M1666">
        <v>6</v>
      </c>
      <c r="N1666">
        <v>5</v>
      </c>
      <c r="O1666">
        <v>24</v>
      </c>
      <c r="P1666">
        <v>500</v>
      </c>
      <c r="Q1666">
        <v>2</v>
      </c>
      <c r="R1666">
        <v>2</v>
      </c>
      <c r="S1666" s="1" t="s">
        <v>1074</v>
      </c>
      <c r="T1666">
        <v>39999999</v>
      </c>
      <c r="U1666" s="53" t="s">
        <v>36</v>
      </c>
      <c r="V1666" s="53" t="s">
        <v>38</v>
      </c>
      <c r="W1666" s="53" t="s">
        <v>29</v>
      </c>
      <c r="X1666">
        <v>25</v>
      </c>
      <c r="Y1666">
        <v>25</v>
      </c>
      <c r="Z1666">
        <v>25</v>
      </c>
      <c r="AA1666">
        <v>25</v>
      </c>
      <c r="AB1666">
        <v>3.2</v>
      </c>
      <c r="AC1666" s="5">
        <v>7.8399999999999997E-3</v>
      </c>
      <c r="AD1666" t="s">
        <v>1202</v>
      </c>
      <c r="AE1666" s="5">
        <f t="shared" ref="AE1666:AE1729" si="149">IF(Y1666=0,0,P1666/(O1666*N1666)*Y1666/100)</f>
        <v>1.0416666666666667</v>
      </c>
      <c r="AF1666" s="56">
        <f t="shared" ref="AF1666:AF1720" si="150">AC1666/365</f>
        <v>2.1479452054794519E-5</v>
      </c>
      <c r="AG1666">
        <f>AC1666*'2022 EMP Fac Data Metro DC-NoVA'!$AK$30</f>
        <v>9.5067191867199835E-3</v>
      </c>
      <c r="AH1666">
        <f t="shared" ref="AH1666:AH1720" si="151">AG1666*$AF1666/$AC1666</f>
        <v>2.6045805991013655E-5</v>
      </c>
      <c r="AI1666">
        <f>AC1666*'2022 EMP Fac Data Metro DC-NoVA'!$AL$30</f>
        <v>1.0740799999999998E-2</v>
      </c>
      <c r="AJ1666">
        <f t="shared" ref="AJ1666:AJ1720" si="152">AI1666*$AF1666/$AC1666</f>
        <v>2.9426849315068489E-5</v>
      </c>
      <c r="AK1666" s="57" t="s">
        <v>1355</v>
      </c>
    </row>
    <row r="1667" spans="1:37" ht="28.8" x14ac:dyDescent="0.3">
      <c r="A1667" t="s">
        <v>595</v>
      </c>
      <c r="B1667">
        <v>2022</v>
      </c>
      <c r="C1667">
        <v>73670</v>
      </c>
      <c r="D1667">
        <v>17632111</v>
      </c>
      <c r="E1667" s="1" t="s">
        <v>1046</v>
      </c>
      <c r="F1667" s="1" t="s">
        <v>41</v>
      </c>
      <c r="G1667" s="49">
        <v>107</v>
      </c>
      <c r="H1667" t="s">
        <v>1047</v>
      </c>
      <c r="I1667">
        <v>6</v>
      </c>
      <c r="J1667">
        <v>6</v>
      </c>
      <c r="K1667" s="1" t="s">
        <v>1072</v>
      </c>
      <c r="L1667">
        <v>6</v>
      </c>
      <c r="M1667">
        <v>6</v>
      </c>
      <c r="N1667">
        <v>5</v>
      </c>
      <c r="O1667">
        <v>24</v>
      </c>
      <c r="P1667">
        <v>500</v>
      </c>
      <c r="Q1667">
        <v>2</v>
      </c>
      <c r="R1667">
        <v>2</v>
      </c>
      <c r="S1667" s="1" t="s">
        <v>1074</v>
      </c>
      <c r="T1667">
        <v>39999999</v>
      </c>
      <c r="U1667" s="53" t="s">
        <v>36</v>
      </c>
      <c r="V1667" s="53" t="s">
        <v>38</v>
      </c>
      <c r="W1667" s="53" t="s">
        <v>30</v>
      </c>
      <c r="X1667">
        <v>25</v>
      </c>
      <c r="Y1667">
        <v>25</v>
      </c>
      <c r="Z1667">
        <v>25</v>
      </c>
      <c r="AA1667">
        <v>25</v>
      </c>
      <c r="AB1667">
        <v>3.2</v>
      </c>
      <c r="AC1667" s="5">
        <v>1.12E-4</v>
      </c>
      <c r="AD1667" t="s">
        <v>1202</v>
      </c>
      <c r="AE1667" s="5">
        <f t="shared" si="149"/>
        <v>1.0416666666666667</v>
      </c>
      <c r="AF1667" s="56">
        <f t="shared" si="150"/>
        <v>3.0684931506849312E-7</v>
      </c>
      <c r="AG1667">
        <f>AC1667*'2022 EMP Fac Data Metro DC-NoVA'!$AN$30</f>
        <v>1.3581027409599882E-4</v>
      </c>
      <c r="AH1667">
        <f t="shared" si="151"/>
        <v>3.7208294272876381E-7</v>
      </c>
      <c r="AI1667">
        <f>AC1667*'2022 EMP Fac Data Metro DC-NoVA'!$AO$30</f>
        <v>1.5343999999999999E-4</v>
      </c>
      <c r="AJ1667">
        <f t="shared" si="152"/>
        <v>4.2038356164383558E-7</v>
      </c>
      <c r="AK1667" s="57" t="s">
        <v>1355</v>
      </c>
    </row>
    <row r="1668" spans="1:37" ht="28.8" x14ac:dyDescent="0.3">
      <c r="A1668" t="s">
        <v>595</v>
      </c>
      <c r="B1668">
        <v>2022</v>
      </c>
      <c r="C1668">
        <v>73670</v>
      </c>
      <c r="D1668">
        <v>17632111</v>
      </c>
      <c r="E1668" s="1" t="s">
        <v>1046</v>
      </c>
      <c r="F1668" s="1" t="s">
        <v>41</v>
      </c>
      <c r="G1668" s="49">
        <v>107</v>
      </c>
      <c r="H1668" t="s">
        <v>1047</v>
      </c>
      <c r="I1668">
        <v>6</v>
      </c>
      <c r="J1668">
        <v>6</v>
      </c>
      <c r="K1668" s="1" t="s">
        <v>1072</v>
      </c>
      <c r="L1668">
        <v>6</v>
      </c>
      <c r="M1668">
        <v>6</v>
      </c>
      <c r="N1668">
        <v>5</v>
      </c>
      <c r="O1668">
        <v>24</v>
      </c>
      <c r="P1668">
        <v>500</v>
      </c>
      <c r="Q1668">
        <v>2</v>
      </c>
      <c r="R1668">
        <v>2</v>
      </c>
      <c r="S1668" s="1" t="s">
        <v>1074</v>
      </c>
      <c r="T1668">
        <v>39999999</v>
      </c>
      <c r="U1668" s="53" t="s">
        <v>36</v>
      </c>
      <c r="V1668" s="53" t="s">
        <v>38</v>
      </c>
      <c r="W1668" s="53" t="s">
        <v>31</v>
      </c>
      <c r="X1668">
        <v>25</v>
      </c>
      <c r="Y1668">
        <v>25</v>
      </c>
      <c r="Z1668">
        <v>25</v>
      </c>
      <c r="AA1668">
        <v>25</v>
      </c>
      <c r="AB1668">
        <v>3.2</v>
      </c>
      <c r="AC1668" s="51">
        <v>1.5999999999999999E-5</v>
      </c>
      <c r="AD1668" t="s">
        <v>1202</v>
      </c>
      <c r="AE1668" s="5">
        <f t="shared" si="149"/>
        <v>1.0416666666666667</v>
      </c>
      <c r="AF1668" s="56">
        <f t="shared" si="150"/>
        <v>4.383561643835616E-8</v>
      </c>
      <c r="AG1668">
        <f>AC1668*'2022 EMP Fac Data Metro DC-NoVA'!$AQ$30</f>
        <v>1.9401467727999479E-5</v>
      </c>
      <c r="AH1668">
        <f t="shared" si="151"/>
        <v>5.3154706104108159E-8</v>
      </c>
      <c r="AI1668">
        <f>AC1668*'2022 EMP Fac Data Metro DC-NoVA'!$AR$30</f>
        <v>2.1920000000000163E-5</v>
      </c>
      <c r="AJ1668">
        <f t="shared" si="152"/>
        <v>6.0054794520548384E-8</v>
      </c>
      <c r="AK1668" s="57" t="s">
        <v>1355</v>
      </c>
    </row>
    <row r="1669" spans="1:37" ht="33" x14ac:dyDescent="0.3">
      <c r="A1669" t="s">
        <v>595</v>
      </c>
      <c r="B1669">
        <v>2022</v>
      </c>
      <c r="C1669">
        <v>73670</v>
      </c>
      <c r="D1669">
        <v>17632111</v>
      </c>
      <c r="E1669" s="1" t="s">
        <v>1046</v>
      </c>
      <c r="F1669" s="1" t="s">
        <v>41</v>
      </c>
      <c r="G1669" s="49">
        <v>107</v>
      </c>
      <c r="H1669" t="s">
        <v>1047</v>
      </c>
      <c r="I1669">
        <v>6</v>
      </c>
      <c r="J1669">
        <v>6</v>
      </c>
      <c r="K1669" s="1" t="s">
        <v>1072</v>
      </c>
      <c r="L1669">
        <v>6</v>
      </c>
      <c r="M1669">
        <v>6</v>
      </c>
      <c r="N1669">
        <v>5</v>
      </c>
      <c r="O1669">
        <v>24</v>
      </c>
      <c r="P1669">
        <v>500</v>
      </c>
      <c r="Q1669">
        <v>2</v>
      </c>
      <c r="R1669">
        <v>2</v>
      </c>
      <c r="S1669" s="1" t="s">
        <v>1074</v>
      </c>
      <c r="T1669">
        <v>39999999</v>
      </c>
      <c r="U1669" s="53" t="s">
        <v>36</v>
      </c>
      <c r="V1669" s="53" t="s">
        <v>38</v>
      </c>
      <c r="W1669" s="53" t="s">
        <v>32</v>
      </c>
      <c r="X1669">
        <v>25</v>
      </c>
      <c r="Y1669">
        <v>25</v>
      </c>
      <c r="Z1669">
        <v>25</v>
      </c>
      <c r="AA1669">
        <v>25</v>
      </c>
      <c r="AB1669">
        <v>3.2</v>
      </c>
      <c r="AC1669" s="5">
        <v>1.76E-4</v>
      </c>
      <c r="AD1669" t="s">
        <v>1202</v>
      </c>
      <c r="AE1669" s="5">
        <f t="shared" si="149"/>
        <v>1.0416666666666667</v>
      </c>
      <c r="AF1669" s="56">
        <f t="shared" si="150"/>
        <v>4.8219178082191784E-7</v>
      </c>
      <c r="AG1669">
        <f>AC1669*'2022 EMP Fac Data Metro DC-NoVA'!$AT$30</f>
        <v>2.1341614500799998E-4</v>
      </c>
      <c r="AH1669">
        <f t="shared" si="151"/>
        <v>5.8470176714520542E-7</v>
      </c>
      <c r="AI1669">
        <f>AC1669*'2022 EMP Fac Data Metro DC-NoVA'!$AU$30</f>
        <v>2.4112000000000002E-4</v>
      </c>
      <c r="AJ1669">
        <f t="shared" si="152"/>
        <v>6.6060273972602758E-7</v>
      </c>
      <c r="AK1669" s="57" t="s">
        <v>1355</v>
      </c>
    </row>
    <row r="1670" spans="1:37" ht="28.8" x14ac:dyDescent="0.3">
      <c r="A1670" t="s">
        <v>595</v>
      </c>
      <c r="B1670">
        <v>2022</v>
      </c>
      <c r="C1670">
        <v>73670</v>
      </c>
      <c r="D1670">
        <v>17632111</v>
      </c>
      <c r="E1670" s="1" t="s">
        <v>1046</v>
      </c>
      <c r="F1670" s="1" t="s">
        <v>41</v>
      </c>
      <c r="G1670" s="49">
        <v>107</v>
      </c>
      <c r="H1670" t="s">
        <v>1047</v>
      </c>
      <c r="I1670">
        <v>6</v>
      </c>
      <c r="J1670">
        <v>6</v>
      </c>
      <c r="K1670" s="1" t="s">
        <v>1072</v>
      </c>
      <c r="L1670">
        <v>6</v>
      </c>
      <c r="M1670">
        <v>6</v>
      </c>
      <c r="N1670">
        <v>5</v>
      </c>
      <c r="O1670">
        <v>24</v>
      </c>
      <c r="P1670">
        <v>500</v>
      </c>
      <c r="Q1670">
        <v>3</v>
      </c>
      <c r="R1670">
        <v>1</v>
      </c>
      <c r="S1670" s="1" t="s">
        <v>1075</v>
      </c>
      <c r="T1670">
        <v>39999999</v>
      </c>
      <c r="U1670" s="53" t="s">
        <v>36</v>
      </c>
      <c r="V1670" s="53" t="s">
        <v>38</v>
      </c>
      <c r="W1670" s="53" t="s">
        <v>28</v>
      </c>
      <c r="X1670">
        <v>25</v>
      </c>
      <c r="Y1670">
        <v>25</v>
      </c>
      <c r="Z1670">
        <v>25</v>
      </c>
      <c r="AA1670">
        <v>25</v>
      </c>
      <c r="AB1670">
        <v>23</v>
      </c>
      <c r="AC1670" s="5">
        <v>6.9114999999999996E-2</v>
      </c>
      <c r="AD1670" t="s">
        <v>1202</v>
      </c>
      <c r="AE1670" s="5">
        <f t="shared" si="149"/>
        <v>1.0416666666666667</v>
      </c>
      <c r="AF1670" s="56">
        <f t="shared" si="150"/>
        <v>1.8935616438356162E-4</v>
      </c>
      <c r="AG1670">
        <f>AC1670*'2022 EMP Fac Data Metro DC-NoVA'!$AE$30</f>
        <v>8.3808277626294975E-2</v>
      </c>
      <c r="AH1670">
        <f t="shared" si="151"/>
        <v>2.2961171952409583E-4</v>
      </c>
      <c r="AI1670">
        <f>AC1670*'2022 EMP Fac Data Metro DC-NoVA'!$AF$30</f>
        <v>9.4687549999999981E-2</v>
      </c>
      <c r="AJ1670">
        <f t="shared" si="152"/>
        <v>2.5941794520547938E-4</v>
      </c>
      <c r="AK1670" s="57" t="s">
        <v>1355</v>
      </c>
    </row>
    <row r="1671" spans="1:37" ht="28.8" x14ac:dyDescent="0.3">
      <c r="A1671" t="s">
        <v>595</v>
      </c>
      <c r="B1671">
        <v>2022</v>
      </c>
      <c r="C1671">
        <v>73670</v>
      </c>
      <c r="D1671">
        <v>17632111</v>
      </c>
      <c r="E1671" s="1" t="s">
        <v>1046</v>
      </c>
      <c r="F1671" s="1" t="s">
        <v>41</v>
      </c>
      <c r="G1671" s="49">
        <v>107</v>
      </c>
      <c r="H1671" t="s">
        <v>1047</v>
      </c>
      <c r="I1671">
        <v>6</v>
      </c>
      <c r="J1671">
        <v>6</v>
      </c>
      <c r="K1671" s="1" t="s">
        <v>1072</v>
      </c>
      <c r="L1671">
        <v>6</v>
      </c>
      <c r="M1671">
        <v>6</v>
      </c>
      <c r="N1671">
        <v>5</v>
      </c>
      <c r="O1671">
        <v>24</v>
      </c>
      <c r="P1671">
        <v>500</v>
      </c>
      <c r="Q1671">
        <v>3</v>
      </c>
      <c r="R1671">
        <v>1</v>
      </c>
      <c r="S1671" s="1" t="s">
        <v>1075</v>
      </c>
      <c r="T1671">
        <v>39999999</v>
      </c>
      <c r="U1671" s="53" t="s">
        <v>36</v>
      </c>
      <c r="V1671" s="53" t="s">
        <v>38</v>
      </c>
      <c r="W1671" s="53" t="s">
        <v>29</v>
      </c>
      <c r="X1671">
        <v>25</v>
      </c>
      <c r="Y1671">
        <v>25</v>
      </c>
      <c r="Z1671">
        <v>25</v>
      </c>
      <c r="AA1671">
        <v>25</v>
      </c>
      <c r="AB1671">
        <v>23</v>
      </c>
      <c r="AC1671" s="5">
        <v>0.55269000000000001</v>
      </c>
      <c r="AD1671" t="s">
        <v>1202</v>
      </c>
      <c r="AE1671" s="5">
        <f t="shared" si="149"/>
        <v>1.0416666666666667</v>
      </c>
      <c r="AF1671" s="56">
        <f t="shared" si="150"/>
        <v>1.5142191780821918E-3</v>
      </c>
      <c r="AG1671">
        <f>AC1671*'2022 EMP Fac Data Metro DC-NoVA'!$AK$30</f>
        <v>0.67018732491176891</v>
      </c>
      <c r="AH1671">
        <f t="shared" si="151"/>
        <v>1.8361296572925174E-3</v>
      </c>
      <c r="AI1671">
        <f>AC1671*'2022 EMP Fac Data Metro DC-NoVA'!$AL$30</f>
        <v>0.75718529999999995</v>
      </c>
      <c r="AJ1671">
        <f t="shared" si="152"/>
        <v>2.0744802739726025E-3</v>
      </c>
      <c r="AK1671" s="57" t="s">
        <v>1355</v>
      </c>
    </row>
    <row r="1672" spans="1:37" ht="28.8" x14ac:dyDescent="0.3">
      <c r="A1672" t="s">
        <v>595</v>
      </c>
      <c r="B1672">
        <v>2022</v>
      </c>
      <c r="C1672">
        <v>73670</v>
      </c>
      <c r="D1672">
        <v>17632111</v>
      </c>
      <c r="E1672" s="1" t="s">
        <v>1046</v>
      </c>
      <c r="F1672" s="1" t="s">
        <v>41</v>
      </c>
      <c r="G1672" s="49">
        <v>107</v>
      </c>
      <c r="H1672" t="s">
        <v>1047</v>
      </c>
      <c r="I1672">
        <v>6</v>
      </c>
      <c r="J1672">
        <v>6</v>
      </c>
      <c r="K1672" s="1" t="s">
        <v>1072</v>
      </c>
      <c r="L1672">
        <v>6</v>
      </c>
      <c r="M1672">
        <v>6</v>
      </c>
      <c r="N1672">
        <v>5</v>
      </c>
      <c r="O1672">
        <v>24</v>
      </c>
      <c r="P1672">
        <v>500</v>
      </c>
      <c r="Q1672">
        <v>3</v>
      </c>
      <c r="R1672">
        <v>1</v>
      </c>
      <c r="S1672" s="1" t="s">
        <v>1075</v>
      </c>
      <c r="T1672">
        <v>39999999</v>
      </c>
      <c r="U1672" s="53" t="s">
        <v>36</v>
      </c>
      <c r="V1672" s="53" t="s">
        <v>38</v>
      </c>
      <c r="W1672" s="53" t="s">
        <v>30</v>
      </c>
      <c r="X1672">
        <v>25</v>
      </c>
      <c r="Y1672">
        <v>25</v>
      </c>
      <c r="Z1672">
        <v>25</v>
      </c>
      <c r="AA1672">
        <v>25</v>
      </c>
      <c r="AB1672">
        <v>23</v>
      </c>
      <c r="AC1672" s="5">
        <v>4.7149999999999996E-3</v>
      </c>
      <c r="AD1672" t="s">
        <v>1202</v>
      </c>
      <c r="AE1672" s="5">
        <f t="shared" si="149"/>
        <v>1.0416666666666667</v>
      </c>
      <c r="AF1672" s="56">
        <f t="shared" si="150"/>
        <v>1.2917808219178082E-5</v>
      </c>
      <c r="AG1672">
        <f>AC1672*'2022 EMP Fac Data Metro DC-NoVA'!$AN$30</f>
        <v>5.717370021094949E-3</v>
      </c>
      <c r="AH1672">
        <f t="shared" si="151"/>
        <v>1.5664027455054653E-5</v>
      </c>
      <c r="AI1672">
        <f>AC1672*'2022 EMP Fac Data Metro DC-NoVA'!$AO$30</f>
        <v>6.4595499999999988E-3</v>
      </c>
      <c r="AJ1672">
        <f t="shared" si="152"/>
        <v>1.7697397260273969E-5</v>
      </c>
      <c r="AK1672" s="57" t="s">
        <v>1355</v>
      </c>
    </row>
    <row r="1673" spans="1:37" ht="28.8" x14ac:dyDescent="0.3">
      <c r="A1673" t="s">
        <v>595</v>
      </c>
      <c r="B1673">
        <v>2022</v>
      </c>
      <c r="C1673">
        <v>73670</v>
      </c>
      <c r="D1673">
        <v>17632111</v>
      </c>
      <c r="E1673" s="1" t="s">
        <v>1046</v>
      </c>
      <c r="F1673" s="1" t="s">
        <v>41</v>
      </c>
      <c r="G1673" s="49">
        <v>107</v>
      </c>
      <c r="H1673" t="s">
        <v>1047</v>
      </c>
      <c r="I1673">
        <v>6</v>
      </c>
      <c r="J1673">
        <v>6</v>
      </c>
      <c r="K1673" s="1" t="s">
        <v>1072</v>
      </c>
      <c r="L1673">
        <v>6</v>
      </c>
      <c r="M1673">
        <v>6</v>
      </c>
      <c r="N1673">
        <v>5</v>
      </c>
      <c r="O1673">
        <v>24</v>
      </c>
      <c r="P1673">
        <v>500</v>
      </c>
      <c r="Q1673">
        <v>3</v>
      </c>
      <c r="R1673">
        <v>1</v>
      </c>
      <c r="S1673" s="1" t="s">
        <v>1075</v>
      </c>
      <c r="T1673">
        <v>39999999</v>
      </c>
      <c r="U1673" s="53" t="s">
        <v>36</v>
      </c>
      <c r="V1673" s="53" t="s">
        <v>38</v>
      </c>
      <c r="W1673" s="53" t="s">
        <v>31</v>
      </c>
      <c r="X1673">
        <v>25</v>
      </c>
      <c r="Y1673">
        <v>25</v>
      </c>
      <c r="Z1673">
        <v>25</v>
      </c>
      <c r="AA1673">
        <v>25</v>
      </c>
      <c r="AB1673">
        <v>23</v>
      </c>
      <c r="AC1673" s="5">
        <v>5.0600000000000005E-4</v>
      </c>
      <c r="AD1673" t="s">
        <v>1202</v>
      </c>
      <c r="AE1673" s="5">
        <f t="shared" si="149"/>
        <v>1.0416666666666667</v>
      </c>
      <c r="AF1673" s="56">
        <f t="shared" si="150"/>
        <v>1.3863013698630139E-6</v>
      </c>
      <c r="AG1673">
        <f>AC1673*'2022 EMP Fac Data Metro DC-NoVA'!$AQ$30</f>
        <v>6.1357141689798351E-4</v>
      </c>
      <c r="AH1673">
        <f t="shared" si="151"/>
        <v>1.6810175805424207E-6</v>
      </c>
      <c r="AI1673">
        <f>AC1673*'2022 EMP Fac Data Metro DC-NoVA'!$AR$30</f>
        <v>6.9322000000000524E-4</v>
      </c>
      <c r="AJ1673">
        <f t="shared" si="152"/>
        <v>1.8992328767123433E-6</v>
      </c>
      <c r="AK1673" s="57" t="s">
        <v>1355</v>
      </c>
    </row>
    <row r="1674" spans="1:37" ht="33" x14ac:dyDescent="0.3">
      <c r="A1674" t="s">
        <v>595</v>
      </c>
      <c r="B1674">
        <v>2022</v>
      </c>
      <c r="C1674">
        <v>73670</v>
      </c>
      <c r="D1674">
        <v>17632111</v>
      </c>
      <c r="E1674" s="1" t="s">
        <v>1046</v>
      </c>
      <c r="F1674" s="1" t="s">
        <v>41</v>
      </c>
      <c r="G1674" s="49">
        <v>107</v>
      </c>
      <c r="H1674" t="s">
        <v>1047</v>
      </c>
      <c r="I1674">
        <v>6</v>
      </c>
      <c r="J1674">
        <v>6</v>
      </c>
      <c r="K1674" s="1" t="s">
        <v>1072</v>
      </c>
      <c r="L1674">
        <v>6</v>
      </c>
      <c r="M1674">
        <v>6</v>
      </c>
      <c r="N1674">
        <v>5</v>
      </c>
      <c r="O1674">
        <v>24</v>
      </c>
      <c r="P1674">
        <v>500</v>
      </c>
      <c r="Q1674">
        <v>3</v>
      </c>
      <c r="R1674">
        <v>1</v>
      </c>
      <c r="S1674" s="1" t="s">
        <v>1075</v>
      </c>
      <c r="T1674">
        <v>39999999</v>
      </c>
      <c r="U1674" s="53" t="s">
        <v>36</v>
      </c>
      <c r="V1674" s="53" t="s">
        <v>38</v>
      </c>
      <c r="W1674" s="53" t="s">
        <v>32</v>
      </c>
      <c r="X1674">
        <v>25</v>
      </c>
      <c r="Y1674">
        <v>25</v>
      </c>
      <c r="Z1674">
        <v>25</v>
      </c>
      <c r="AA1674">
        <v>25</v>
      </c>
      <c r="AB1674">
        <v>23</v>
      </c>
      <c r="AC1674" s="5">
        <v>1.38E-2</v>
      </c>
      <c r="AD1674" t="s">
        <v>1202</v>
      </c>
      <c r="AE1674" s="5">
        <f t="shared" si="149"/>
        <v>1.0416666666666667</v>
      </c>
      <c r="AF1674" s="56">
        <f t="shared" si="150"/>
        <v>3.7808219178082193E-5</v>
      </c>
      <c r="AG1674">
        <f>AC1674*'2022 EMP Fac Data Metro DC-NoVA'!$AT$30</f>
        <v>1.67337659154E-2</v>
      </c>
      <c r="AH1674">
        <f t="shared" si="151"/>
        <v>4.5845934014794522E-5</v>
      </c>
      <c r="AI1674">
        <f>AC1674*'2022 EMP Fac Data Metro DC-NoVA'!$AU$30</f>
        <v>1.8906000000000003E-2</v>
      </c>
      <c r="AJ1674">
        <f t="shared" si="152"/>
        <v>5.1797260273972607E-5</v>
      </c>
      <c r="AK1674" s="57" t="s">
        <v>1355</v>
      </c>
    </row>
    <row r="1675" spans="1:37" ht="43.2" x14ac:dyDescent="0.3">
      <c r="A1675" t="s">
        <v>595</v>
      </c>
      <c r="B1675">
        <v>2022</v>
      </c>
      <c r="C1675">
        <v>73670</v>
      </c>
      <c r="D1675">
        <v>17632111</v>
      </c>
      <c r="E1675" s="1" t="s">
        <v>1046</v>
      </c>
      <c r="F1675" s="1" t="s">
        <v>41</v>
      </c>
      <c r="G1675" s="49">
        <v>107</v>
      </c>
      <c r="H1675" t="s">
        <v>1047</v>
      </c>
      <c r="I1675">
        <v>7</v>
      </c>
      <c r="J1675">
        <v>7</v>
      </c>
      <c r="K1675" s="1" t="s">
        <v>1076</v>
      </c>
      <c r="L1675">
        <v>7</v>
      </c>
      <c r="M1675">
        <v>7</v>
      </c>
      <c r="N1675">
        <v>5</v>
      </c>
      <c r="O1675">
        <v>24</v>
      </c>
      <c r="P1675">
        <v>500</v>
      </c>
      <c r="Q1675">
        <v>1</v>
      </c>
      <c r="R1675">
        <v>1</v>
      </c>
      <c r="S1675" s="1" t="s">
        <v>1077</v>
      </c>
      <c r="T1675">
        <v>39999999</v>
      </c>
      <c r="U1675" s="53" t="s">
        <v>36</v>
      </c>
      <c r="V1675" s="53" t="s">
        <v>38</v>
      </c>
      <c r="W1675" s="53" t="s">
        <v>28</v>
      </c>
      <c r="X1675">
        <v>25</v>
      </c>
      <c r="Y1675">
        <v>25</v>
      </c>
      <c r="Z1675">
        <v>25</v>
      </c>
      <c r="AA1675">
        <v>25</v>
      </c>
      <c r="AB1675">
        <v>97.4</v>
      </c>
      <c r="AC1675" s="5">
        <v>0.19236500000000001</v>
      </c>
      <c r="AD1675" t="s">
        <v>1202</v>
      </c>
      <c r="AE1675" s="5">
        <f t="shared" si="149"/>
        <v>1.0416666666666667</v>
      </c>
      <c r="AF1675" s="56">
        <f t="shared" si="150"/>
        <v>5.2702739726027395E-4</v>
      </c>
      <c r="AG1675">
        <f>AC1675*'2022 EMP Fac Data Metro DC-NoVA'!$AE$30</f>
        <v>0.23326020871854497</v>
      </c>
      <c r="AH1675">
        <f t="shared" si="151"/>
        <v>6.3906906498231492E-4</v>
      </c>
      <c r="AI1675">
        <f>AC1675*'2022 EMP Fac Data Metro DC-NoVA'!$AF$30</f>
        <v>0.26354004999999997</v>
      </c>
      <c r="AJ1675">
        <f t="shared" si="152"/>
        <v>7.2202753424657523E-4</v>
      </c>
      <c r="AK1675" s="57" t="s">
        <v>1355</v>
      </c>
    </row>
    <row r="1676" spans="1:37" ht="43.2" x14ac:dyDescent="0.3">
      <c r="A1676" t="s">
        <v>595</v>
      </c>
      <c r="B1676">
        <v>2022</v>
      </c>
      <c r="C1676">
        <v>73670</v>
      </c>
      <c r="D1676">
        <v>17632111</v>
      </c>
      <c r="E1676" s="1" t="s">
        <v>1046</v>
      </c>
      <c r="F1676" s="1" t="s">
        <v>41</v>
      </c>
      <c r="G1676" s="49">
        <v>107</v>
      </c>
      <c r="H1676" t="s">
        <v>1047</v>
      </c>
      <c r="I1676">
        <v>7</v>
      </c>
      <c r="J1676">
        <v>7</v>
      </c>
      <c r="K1676" s="1" t="s">
        <v>1076</v>
      </c>
      <c r="L1676">
        <v>7</v>
      </c>
      <c r="M1676">
        <v>7</v>
      </c>
      <c r="N1676">
        <v>5</v>
      </c>
      <c r="O1676">
        <v>24</v>
      </c>
      <c r="P1676">
        <v>500</v>
      </c>
      <c r="Q1676">
        <v>1</v>
      </c>
      <c r="R1676">
        <v>1</v>
      </c>
      <c r="S1676" s="1" t="s">
        <v>1077</v>
      </c>
      <c r="T1676">
        <v>39999999</v>
      </c>
      <c r="U1676" s="53" t="s">
        <v>36</v>
      </c>
      <c r="V1676" s="53" t="s">
        <v>38</v>
      </c>
      <c r="W1676" s="53" t="s">
        <v>29</v>
      </c>
      <c r="X1676">
        <v>25</v>
      </c>
      <c r="Y1676">
        <v>25</v>
      </c>
      <c r="Z1676">
        <v>25</v>
      </c>
      <c r="AA1676">
        <v>25</v>
      </c>
      <c r="AB1676">
        <v>97.4</v>
      </c>
      <c r="AC1676" s="5">
        <v>1.892482</v>
      </c>
      <c r="AD1676" t="s">
        <v>1202</v>
      </c>
      <c r="AE1676" s="5">
        <f t="shared" si="149"/>
        <v>1.0416666666666667</v>
      </c>
      <c r="AF1676" s="56">
        <f t="shared" si="150"/>
        <v>5.1848821917808222E-3</v>
      </c>
      <c r="AG1676">
        <f>AC1676*'2022 EMP Fac Data Metro DC-NoVA'!$AK$30</f>
        <v>2.2948080280513024</v>
      </c>
      <c r="AH1676">
        <f t="shared" si="151"/>
        <v>6.2871452823323355E-3</v>
      </c>
      <c r="AI1676">
        <f>AC1676*'2022 EMP Fac Data Metro DC-NoVA'!$AL$30</f>
        <v>2.5927003399999999</v>
      </c>
      <c r="AJ1676">
        <f t="shared" si="152"/>
        <v>7.1032886027397263E-3</v>
      </c>
      <c r="AK1676" s="57" t="s">
        <v>1355</v>
      </c>
    </row>
    <row r="1677" spans="1:37" ht="43.2" x14ac:dyDescent="0.3">
      <c r="A1677" t="s">
        <v>595</v>
      </c>
      <c r="B1677">
        <v>2022</v>
      </c>
      <c r="C1677">
        <v>73670</v>
      </c>
      <c r="D1677">
        <v>17632111</v>
      </c>
      <c r="E1677" s="1" t="s">
        <v>1046</v>
      </c>
      <c r="F1677" s="1" t="s">
        <v>41</v>
      </c>
      <c r="G1677" s="49">
        <v>107</v>
      </c>
      <c r="H1677" t="s">
        <v>1047</v>
      </c>
      <c r="I1677">
        <v>7</v>
      </c>
      <c r="J1677">
        <v>7</v>
      </c>
      <c r="K1677" s="1" t="s">
        <v>1076</v>
      </c>
      <c r="L1677">
        <v>7</v>
      </c>
      <c r="M1677">
        <v>7</v>
      </c>
      <c r="N1677">
        <v>5</v>
      </c>
      <c r="O1677">
        <v>24</v>
      </c>
      <c r="P1677">
        <v>500</v>
      </c>
      <c r="Q1677">
        <v>1</v>
      </c>
      <c r="R1677">
        <v>1</v>
      </c>
      <c r="S1677" s="1" t="s">
        <v>1077</v>
      </c>
      <c r="T1677">
        <v>39999999</v>
      </c>
      <c r="U1677" s="53" t="s">
        <v>36</v>
      </c>
      <c r="V1677" s="53" t="s">
        <v>38</v>
      </c>
      <c r="W1677" s="53" t="s">
        <v>30</v>
      </c>
      <c r="X1677">
        <v>25</v>
      </c>
      <c r="Y1677">
        <v>25</v>
      </c>
      <c r="Z1677">
        <v>25</v>
      </c>
      <c r="AA1677">
        <v>25</v>
      </c>
      <c r="AB1677">
        <v>97.4</v>
      </c>
      <c r="AC1677" s="5">
        <v>2.7758999999999999E-2</v>
      </c>
      <c r="AD1677" t="s">
        <v>1202</v>
      </c>
      <c r="AE1677" s="5">
        <f t="shared" si="149"/>
        <v>1.0416666666666667</v>
      </c>
      <c r="AF1677" s="56">
        <f t="shared" si="150"/>
        <v>7.6052054794520547E-5</v>
      </c>
      <c r="AG1677">
        <f>AC1677*'2022 EMP Fac Data Metro DC-NoVA'!$AN$30</f>
        <v>3.3660333916346701E-2</v>
      </c>
      <c r="AH1677">
        <f t="shared" si="151"/>
        <v>9.2220092921497816E-5</v>
      </c>
      <c r="AI1677">
        <f>AC1677*'2022 EMP Fac Data Metro DC-NoVA'!$AO$30</f>
        <v>3.8029829999999994E-2</v>
      </c>
      <c r="AJ1677">
        <f t="shared" si="152"/>
        <v>1.0419131506849312E-4</v>
      </c>
      <c r="AK1677" s="57" t="s">
        <v>1355</v>
      </c>
    </row>
    <row r="1678" spans="1:37" ht="43.2" x14ac:dyDescent="0.3">
      <c r="A1678" t="s">
        <v>595</v>
      </c>
      <c r="B1678">
        <v>2022</v>
      </c>
      <c r="C1678">
        <v>73670</v>
      </c>
      <c r="D1678">
        <v>17632111</v>
      </c>
      <c r="E1678" s="1" t="s">
        <v>1046</v>
      </c>
      <c r="F1678" s="1" t="s">
        <v>41</v>
      </c>
      <c r="G1678" s="49">
        <v>107</v>
      </c>
      <c r="H1678" t="s">
        <v>1047</v>
      </c>
      <c r="I1678">
        <v>7</v>
      </c>
      <c r="J1678">
        <v>7</v>
      </c>
      <c r="K1678" s="1" t="s">
        <v>1076</v>
      </c>
      <c r="L1678">
        <v>7</v>
      </c>
      <c r="M1678">
        <v>7</v>
      </c>
      <c r="N1678">
        <v>5</v>
      </c>
      <c r="O1678">
        <v>24</v>
      </c>
      <c r="P1678">
        <v>500</v>
      </c>
      <c r="Q1678">
        <v>1</v>
      </c>
      <c r="R1678">
        <v>1</v>
      </c>
      <c r="S1678" s="1" t="s">
        <v>1077</v>
      </c>
      <c r="T1678">
        <v>39999999</v>
      </c>
      <c r="U1678" s="53" t="s">
        <v>36</v>
      </c>
      <c r="V1678" s="53" t="s">
        <v>38</v>
      </c>
      <c r="W1678" s="53" t="s">
        <v>31</v>
      </c>
      <c r="X1678">
        <v>25</v>
      </c>
      <c r="Y1678">
        <v>25</v>
      </c>
      <c r="Z1678">
        <v>25</v>
      </c>
      <c r="AA1678">
        <v>25</v>
      </c>
      <c r="AB1678">
        <v>97.4</v>
      </c>
      <c r="AC1678" s="5">
        <v>1.7531999999999999E-3</v>
      </c>
      <c r="AD1678" t="s">
        <v>1202</v>
      </c>
      <c r="AE1678" s="5">
        <f t="shared" si="149"/>
        <v>1.0416666666666667</v>
      </c>
      <c r="AF1678" s="56">
        <f t="shared" si="150"/>
        <v>4.8032876712328766E-6</v>
      </c>
      <c r="AG1678">
        <f>AC1678*'2022 EMP Fac Data Metro DC-NoVA'!$AQ$30</f>
        <v>2.1259158262955428E-3</v>
      </c>
      <c r="AH1678">
        <f t="shared" si="151"/>
        <v>5.8244269213576514E-6</v>
      </c>
      <c r="AI1678">
        <f>AC1678*'2022 EMP Fac Data Metro DC-NoVA'!$AR$30</f>
        <v>2.4018840000000177E-3</v>
      </c>
      <c r="AJ1678">
        <f t="shared" si="152"/>
        <v>6.5805041095890897E-6</v>
      </c>
      <c r="AK1678" s="57" t="s">
        <v>1355</v>
      </c>
    </row>
    <row r="1679" spans="1:37" ht="43.2" x14ac:dyDescent="0.3">
      <c r="A1679" t="s">
        <v>595</v>
      </c>
      <c r="B1679">
        <v>2022</v>
      </c>
      <c r="C1679">
        <v>73670</v>
      </c>
      <c r="D1679">
        <v>17632111</v>
      </c>
      <c r="E1679" s="1" t="s">
        <v>1046</v>
      </c>
      <c r="F1679" s="1" t="s">
        <v>41</v>
      </c>
      <c r="G1679" s="49">
        <v>107</v>
      </c>
      <c r="H1679" t="s">
        <v>1047</v>
      </c>
      <c r="I1679">
        <v>7</v>
      </c>
      <c r="J1679">
        <v>7</v>
      </c>
      <c r="K1679" s="1" t="s">
        <v>1076</v>
      </c>
      <c r="L1679">
        <v>7</v>
      </c>
      <c r="M1679">
        <v>7</v>
      </c>
      <c r="N1679">
        <v>5</v>
      </c>
      <c r="O1679">
        <v>24</v>
      </c>
      <c r="P1679">
        <v>500</v>
      </c>
      <c r="Q1679">
        <v>1</v>
      </c>
      <c r="R1679">
        <v>1</v>
      </c>
      <c r="S1679" s="1" t="s">
        <v>1077</v>
      </c>
      <c r="T1679">
        <v>39999999</v>
      </c>
      <c r="U1679" s="53" t="s">
        <v>36</v>
      </c>
      <c r="V1679" s="53" t="s">
        <v>38</v>
      </c>
      <c r="W1679" s="53" t="s">
        <v>32</v>
      </c>
      <c r="X1679">
        <v>25</v>
      </c>
      <c r="Y1679">
        <v>25</v>
      </c>
      <c r="Z1679">
        <v>25</v>
      </c>
      <c r="AA1679">
        <v>25</v>
      </c>
      <c r="AB1679">
        <v>97.4</v>
      </c>
      <c r="AC1679" s="5">
        <v>5.5030999999999997E-2</v>
      </c>
      <c r="AD1679" t="s">
        <v>1202</v>
      </c>
      <c r="AE1679" s="5">
        <f t="shared" si="149"/>
        <v>1.0416666666666667</v>
      </c>
      <c r="AF1679" s="56">
        <f t="shared" si="150"/>
        <v>1.5076986301369862E-4</v>
      </c>
      <c r="AG1679">
        <f>AC1679*'2022 EMP Fac Data Metro DC-NoVA'!$AT$30</f>
        <v>6.6730135658723003E-2</v>
      </c>
      <c r="AH1679">
        <f t="shared" si="151"/>
        <v>1.8282228947595345E-4</v>
      </c>
      <c r="AI1679">
        <f>AC1679*'2022 EMP Fac Data Metro DC-NoVA'!$AU$30</f>
        <v>7.5392470000000003E-2</v>
      </c>
      <c r="AJ1679">
        <f t="shared" si="152"/>
        <v>2.0655471232876714E-4</v>
      </c>
      <c r="AK1679" s="57" t="s">
        <v>1355</v>
      </c>
    </row>
    <row r="1680" spans="1:37" ht="43.2" x14ac:dyDescent="0.3">
      <c r="A1680" t="s">
        <v>595</v>
      </c>
      <c r="B1680">
        <v>2022</v>
      </c>
      <c r="C1680">
        <v>73670</v>
      </c>
      <c r="D1680">
        <v>17632111</v>
      </c>
      <c r="E1680" s="1" t="s">
        <v>1046</v>
      </c>
      <c r="F1680" s="1" t="s">
        <v>41</v>
      </c>
      <c r="G1680" s="49">
        <v>107</v>
      </c>
      <c r="H1680" t="s">
        <v>1047</v>
      </c>
      <c r="I1680">
        <v>7</v>
      </c>
      <c r="J1680">
        <v>7</v>
      </c>
      <c r="K1680" s="1" t="s">
        <v>1076</v>
      </c>
      <c r="L1680">
        <v>7</v>
      </c>
      <c r="M1680">
        <v>7</v>
      </c>
      <c r="N1680">
        <v>5</v>
      </c>
      <c r="O1680">
        <v>24</v>
      </c>
      <c r="P1680">
        <v>500</v>
      </c>
      <c r="Q1680">
        <v>2</v>
      </c>
      <c r="R1680">
        <v>2</v>
      </c>
      <c r="S1680" s="1" t="s">
        <v>1078</v>
      </c>
      <c r="T1680">
        <v>39999999</v>
      </c>
      <c r="U1680" s="53" t="s">
        <v>36</v>
      </c>
      <c r="V1680" s="53" t="s">
        <v>38</v>
      </c>
      <c r="W1680" s="53" t="s">
        <v>28</v>
      </c>
      <c r="X1680">
        <v>25</v>
      </c>
      <c r="Y1680">
        <v>25</v>
      </c>
      <c r="Z1680">
        <v>25</v>
      </c>
      <c r="AA1680">
        <v>25</v>
      </c>
      <c r="AB1680">
        <v>20.7</v>
      </c>
      <c r="AC1680" s="5">
        <v>6.2203500000000002E-2</v>
      </c>
      <c r="AD1680" t="s">
        <v>1202</v>
      </c>
      <c r="AE1680" s="5">
        <f t="shared" si="149"/>
        <v>1.0416666666666667</v>
      </c>
      <c r="AF1680" s="56">
        <f t="shared" si="150"/>
        <v>1.704205479452055E-4</v>
      </c>
      <c r="AG1680">
        <f>AC1680*'2022 EMP Fac Data Metro DC-NoVA'!$AE$30</f>
        <v>7.5427449863665494E-2</v>
      </c>
      <c r="AH1680">
        <f t="shared" si="151"/>
        <v>2.066505475716863E-4</v>
      </c>
      <c r="AI1680">
        <f>AC1680*'2022 EMP Fac Data Metro DC-NoVA'!$AF$30</f>
        <v>8.5218795E-2</v>
      </c>
      <c r="AJ1680">
        <f t="shared" si="152"/>
        <v>2.3347615068493153E-4</v>
      </c>
      <c r="AK1680" s="57" t="s">
        <v>1355</v>
      </c>
    </row>
    <row r="1681" spans="1:37" ht="43.2" x14ac:dyDescent="0.3">
      <c r="A1681" t="s">
        <v>595</v>
      </c>
      <c r="B1681">
        <v>2022</v>
      </c>
      <c r="C1681">
        <v>73670</v>
      </c>
      <c r="D1681">
        <v>17632111</v>
      </c>
      <c r="E1681" s="1" t="s">
        <v>1046</v>
      </c>
      <c r="F1681" s="1" t="s">
        <v>41</v>
      </c>
      <c r="G1681" s="49">
        <v>107</v>
      </c>
      <c r="H1681" t="s">
        <v>1047</v>
      </c>
      <c r="I1681">
        <v>7</v>
      </c>
      <c r="J1681">
        <v>7</v>
      </c>
      <c r="K1681" s="1" t="s">
        <v>1076</v>
      </c>
      <c r="L1681">
        <v>7</v>
      </c>
      <c r="M1681">
        <v>7</v>
      </c>
      <c r="N1681">
        <v>5</v>
      </c>
      <c r="O1681">
        <v>24</v>
      </c>
      <c r="P1681">
        <v>500</v>
      </c>
      <c r="Q1681">
        <v>2</v>
      </c>
      <c r="R1681">
        <v>2</v>
      </c>
      <c r="S1681" s="1" t="s">
        <v>1078</v>
      </c>
      <c r="T1681">
        <v>39999999</v>
      </c>
      <c r="U1681" s="53" t="s">
        <v>36</v>
      </c>
      <c r="V1681" s="53" t="s">
        <v>38</v>
      </c>
      <c r="W1681" s="53" t="s">
        <v>29</v>
      </c>
      <c r="X1681">
        <v>25</v>
      </c>
      <c r="Y1681">
        <v>25</v>
      </c>
      <c r="Z1681">
        <v>25</v>
      </c>
      <c r="AA1681">
        <v>25</v>
      </c>
      <c r="AB1681">
        <v>20.7</v>
      </c>
      <c r="AC1681" s="5">
        <v>0.497421</v>
      </c>
      <c r="AD1681" t="s">
        <v>1202</v>
      </c>
      <c r="AE1681" s="5">
        <f t="shared" si="149"/>
        <v>1.0416666666666667</v>
      </c>
      <c r="AF1681" s="56">
        <f t="shared" si="150"/>
        <v>1.3627972602739725E-3</v>
      </c>
      <c r="AG1681">
        <f>AC1681*'2022 EMP Fac Data Metro DC-NoVA'!$AK$30</f>
        <v>0.60316859242059206</v>
      </c>
      <c r="AH1681">
        <f t="shared" si="151"/>
        <v>1.652516691563266E-3</v>
      </c>
      <c r="AI1681">
        <f>AC1681*'2022 EMP Fac Data Metro DC-NoVA'!$AL$30</f>
        <v>0.68146677</v>
      </c>
      <c r="AJ1681">
        <f t="shared" si="152"/>
        <v>1.8670322465753422E-3</v>
      </c>
      <c r="AK1681" s="57" t="s">
        <v>1355</v>
      </c>
    </row>
    <row r="1682" spans="1:37" ht="43.2" x14ac:dyDescent="0.3">
      <c r="A1682" t="s">
        <v>595</v>
      </c>
      <c r="B1682">
        <v>2022</v>
      </c>
      <c r="C1682">
        <v>73670</v>
      </c>
      <c r="D1682">
        <v>17632111</v>
      </c>
      <c r="E1682" s="1" t="s">
        <v>1046</v>
      </c>
      <c r="F1682" s="1" t="s">
        <v>41</v>
      </c>
      <c r="G1682" s="49">
        <v>107</v>
      </c>
      <c r="H1682" t="s">
        <v>1047</v>
      </c>
      <c r="I1682">
        <v>7</v>
      </c>
      <c r="J1682">
        <v>7</v>
      </c>
      <c r="K1682" s="1" t="s">
        <v>1076</v>
      </c>
      <c r="L1682">
        <v>7</v>
      </c>
      <c r="M1682">
        <v>7</v>
      </c>
      <c r="N1682">
        <v>5</v>
      </c>
      <c r="O1682">
        <v>24</v>
      </c>
      <c r="P1682">
        <v>500</v>
      </c>
      <c r="Q1682">
        <v>2</v>
      </c>
      <c r="R1682">
        <v>2</v>
      </c>
      <c r="S1682" s="1" t="s">
        <v>1078</v>
      </c>
      <c r="T1682">
        <v>39999999</v>
      </c>
      <c r="U1682" s="53" t="s">
        <v>36</v>
      </c>
      <c r="V1682" s="53" t="s">
        <v>38</v>
      </c>
      <c r="W1682" s="53" t="s">
        <v>30</v>
      </c>
      <c r="X1682">
        <v>25</v>
      </c>
      <c r="Y1682">
        <v>25</v>
      </c>
      <c r="Z1682">
        <v>25</v>
      </c>
      <c r="AA1682">
        <v>25</v>
      </c>
      <c r="AB1682">
        <v>20.7</v>
      </c>
      <c r="AC1682" s="5">
        <v>4.2434999999999999E-3</v>
      </c>
      <c r="AD1682" t="s">
        <v>1202</v>
      </c>
      <c r="AE1682" s="5">
        <f t="shared" si="149"/>
        <v>1.0416666666666667</v>
      </c>
      <c r="AF1682" s="56">
        <f t="shared" si="150"/>
        <v>1.1626027397260274E-5</v>
      </c>
      <c r="AG1682">
        <f>AC1682*'2022 EMP Fac Data Metro DC-NoVA'!$AN$30</f>
        <v>5.1456330189854549E-3</v>
      </c>
      <c r="AH1682">
        <f t="shared" si="151"/>
        <v>1.4097624709549191E-5</v>
      </c>
      <c r="AI1682">
        <f>AC1682*'2022 EMP Fac Data Metro DC-NoVA'!$AO$30</f>
        <v>5.8135949999999995E-3</v>
      </c>
      <c r="AJ1682">
        <f t="shared" si="152"/>
        <v>1.5927657534246576E-5</v>
      </c>
      <c r="AK1682" s="57" t="s">
        <v>1355</v>
      </c>
    </row>
    <row r="1683" spans="1:37" ht="43.2" x14ac:dyDescent="0.3">
      <c r="A1683" t="s">
        <v>595</v>
      </c>
      <c r="B1683">
        <v>2022</v>
      </c>
      <c r="C1683">
        <v>73670</v>
      </c>
      <c r="D1683">
        <v>17632111</v>
      </c>
      <c r="E1683" s="1" t="s">
        <v>1046</v>
      </c>
      <c r="F1683" s="1" t="s">
        <v>41</v>
      </c>
      <c r="G1683" s="49">
        <v>107</v>
      </c>
      <c r="H1683" t="s">
        <v>1047</v>
      </c>
      <c r="I1683">
        <v>7</v>
      </c>
      <c r="J1683">
        <v>7</v>
      </c>
      <c r="K1683" s="1" t="s">
        <v>1076</v>
      </c>
      <c r="L1683">
        <v>7</v>
      </c>
      <c r="M1683">
        <v>7</v>
      </c>
      <c r="N1683">
        <v>5</v>
      </c>
      <c r="O1683">
        <v>24</v>
      </c>
      <c r="P1683">
        <v>500</v>
      </c>
      <c r="Q1683">
        <v>2</v>
      </c>
      <c r="R1683">
        <v>2</v>
      </c>
      <c r="S1683" s="1" t="s">
        <v>1078</v>
      </c>
      <c r="T1683">
        <v>39999999</v>
      </c>
      <c r="U1683" s="53" t="s">
        <v>36</v>
      </c>
      <c r="V1683" s="53" t="s">
        <v>38</v>
      </c>
      <c r="W1683" s="53" t="s">
        <v>31</v>
      </c>
      <c r="X1683">
        <v>25</v>
      </c>
      <c r="Y1683">
        <v>25</v>
      </c>
      <c r="Z1683">
        <v>25</v>
      </c>
      <c r="AA1683">
        <v>25</v>
      </c>
      <c r="AB1683">
        <v>20.7</v>
      </c>
      <c r="AC1683" s="5">
        <v>4.5540000000000001E-4</v>
      </c>
      <c r="AD1683" t="s">
        <v>1202</v>
      </c>
      <c r="AE1683" s="5">
        <f t="shared" si="149"/>
        <v>1.0416666666666667</v>
      </c>
      <c r="AF1683" s="56">
        <f t="shared" si="150"/>
        <v>1.2476712328767123E-6</v>
      </c>
      <c r="AG1683">
        <f>AC1683*'2022 EMP Fac Data Metro DC-NoVA'!$AQ$30</f>
        <v>5.5221427520818511E-4</v>
      </c>
      <c r="AH1683">
        <f t="shared" si="151"/>
        <v>1.5129158224881783E-6</v>
      </c>
      <c r="AI1683">
        <f>AC1683*'2022 EMP Fac Data Metro DC-NoVA'!$AR$30</f>
        <v>6.2389800000000467E-4</v>
      </c>
      <c r="AJ1683">
        <f t="shared" si="152"/>
        <v>1.7093095890411087E-6</v>
      </c>
      <c r="AK1683" s="57" t="s">
        <v>1355</v>
      </c>
    </row>
    <row r="1684" spans="1:37" ht="43.2" x14ac:dyDescent="0.3">
      <c r="A1684" t="s">
        <v>595</v>
      </c>
      <c r="B1684">
        <v>2022</v>
      </c>
      <c r="C1684">
        <v>73670</v>
      </c>
      <c r="D1684">
        <v>17632111</v>
      </c>
      <c r="E1684" s="1" t="s">
        <v>1046</v>
      </c>
      <c r="F1684" s="1" t="s">
        <v>41</v>
      </c>
      <c r="G1684" s="49">
        <v>107</v>
      </c>
      <c r="H1684" t="s">
        <v>1047</v>
      </c>
      <c r="I1684">
        <v>7</v>
      </c>
      <c r="J1684">
        <v>7</v>
      </c>
      <c r="K1684" s="1" t="s">
        <v>1076</v>
      </c>
      <c r="L1684">
        <v>7</v>
      </c>
      <c r="M1684">
        <v>7</v>
      </c>
      <c r="N1684">
        <v>5</v>
      </c>
      <c r="O1684">
        <v>24</v>
      </c>
      <c r="P1684">
        <v>500</v>
      </c>
      <c r="Q1684">
        <v>2</v>
      </c>
      <c r="R1684">
        <v>2</v>
      </c>
      <c r="S1684" s="1" t="s">
        <v>1078</v>
      </c>
      <c r="T1684">
        <v>39999999</v>
      </c>
      <c r="U1684" s="53" t="s">
        <v>36</v>
      </c>
      <c r="V1684" s="53" t="s">
        <v>38</v>
      </c>
      <c r="W1684" s="53" t="s">
        <v>32</v>
      </c>
      <c r="X1684">
        <v>25</v>
      </c>
      <c r="Y1684">
        <v>25</v>
      </c>
      <c r="Z1684">
        <v>25</v>
      </c>
      <c r="AA1684">
        <v>25</v>
      </c>
      <c r="AB1684">
        <v>20.7</v>
      </c>
      <c r="AC1684" s="5">
        <v>1.242E-2</v>
      </c>
      <c r="AD1684" t="s">
        <v>1202</v>
      </c>
      <c r="AE1684" s="5">
        <f t="shared" si="149"/>
        <v>1.0416666666666667</v>
      </c>
      <c r="AF1684" s="56">
        <f t="shared" si="150"/>
        <v>3.4027397260273971E-5</v>
      </c>
      <c r="AG1684">
        <f>AC1684*'2022 EMP Fac Data Metro DC-NoVA'!$AT$30</f>
        <v>1.506038932386E-2</v>
      </c>
      <c r="AH1684">
        <f t="shared" si="151"/>
        <v>4.1261340613315063E-5</v>
      </c>
      <c r="AI1684">
        <f>AC1684*'2022 EMP Fac Data Metro DC-NoVA'!$AU$30</f>
        <v>1.7015400000000003E-2</v>
      </c>
      <c r="AJ1684">
        <f t="shared" si="152"/>
        <v>4.6617534246575348E-5</v>
      </c>
      <c r="AK1684" s="57" t="s">
        <v>1355</v>
      </c>
    </row>
    <row r="1685" spans="1:37" ht="28.8" x14ac:dyDescent="0.3">
      <c r="A1685" t="s">
        <v>595</v>
      </c>
      <c r="B1685">
        <v>2022</v>
      </c>
      <c r="C1685">
        <v>73670</v>
      </c>
      <c r="D1685">
        <v>17632111</v>
      </c>
      <c r="E1685" s="1" t="s">
        <v>1046</v>
      </c>
      <c r="F1685" s="1" t="s">
        <v>41</v>
      </c>
      <c r="G1685" s="49">
        <v>107</v>
      </c>
      <c r="H1685" t="s">
        <v>1047</v>
      </c>
      <c r="I1685">
        <v>7</v>
      </c>
      <c r="J1685">
        <v>7</v>
      </c>
      <c r="K1685" s="1" t="s">
        <v>1076</v>
      </c>
      <c r="L1685">
        <v>7</v>
      </c>
      <c r="M1685">
        <v>7</v>
      </c>
      <c r="N1685">
        <v>5</v>
      </c>
      <c r="O1685">
        <v>24</v>
      </c>
      <c r="P1685">
        <v>500</v>
      </c>
      <c r="Q1685">
        <v>3</v>
      </c>
      <c r="R1685">
        <v>3</v>
      </c>
      <c r="S1685" s="1" t="s">
        <v>1079</v>
      </c>
      <c r="T1685">
        <v>39999999</v>
      </c>
      <c r="U1685" s="53" t="s">
        <v>36</v>
      </c>
      <c r="V1685" s="53" t="s">
        <v>38</v>
      </c>
      <c r="W1685" s="53" t="s">
        <v>28</v>
      </c>
      <c r="X1685">
        <v>25</v>
      </c>
      <c r="Y1685">
        <v>25</v>
      </c>
      <c r="Z1685">
        <v>25</v>
      </c>
      <c r="AA1685">
        <v>25</v>
      </c>
      <c r="AB1685">
        <v>4</v>
      </c>
      <c r="AC1685" s="5">
        <v>1.9E-3</v>
      </c>
      <c r="AD1685" t="s">
        <v>1202</v>
      </c>
      <c r="AE1685" s="5">
        <f t="shared" si="149"/>
        <v>1.0416666666666667</v>
      </c>
      <c r="AF1685" s="56">
        <f t="shared" si="150"/>
        <v>5.2054794520547945E-6</v>
      </c>
      <c r="AG1685">
        <f>AC1685*'2022 EMP Fac Data Metro DC-NoVA'!$AE$30</f>
        <v>2.3039242926999994E-3</v>
      </c>
      <c r="AH1685">
        <f t="shared" si="151"/>
        <v>6.3121213498630117E-6</v>
      </c>
      <c r="AI1685">
        <f>AC1685*'2022 EMP Fac Data Metro DC-NoVA'!$AF$30</f>
        <v>2.6029999999999998E-3</v>
      </c>
      <c r="AJ1685">
        <f t="shared" si="152"/>
        <v>7.1315068493150675E-6</v>
      </c>
      <c r="AK1685" s="57" t="s">
        <v>1355</v>
      </c>
    </row>
    <row r="1686" spans="1:37" ht="28.8" x14ac:dyDescent="0.3">
      <c r="A1686" t="s">
        <v>595</v>
      </c>
      <c r="B1686">
        <v>2022</v>
      </c>
      <c r="C1686">
        <v>73670</v>
      </c>
      <c r="D1686">
        <v>17632111</v>
      </c>
      <c r="E1686" s="1" t="s">
        <v>1046</v>
      </c>
      <c r="F1686" s="1" t="s">
        <v>41</v>
      </c>
      <c r="G1686" s="49">
        <v>107</v>
      </c>
      <c r="H1686" t="s">
        <v>1047</v>
      </c>
      <c r="I1686">
        <v>7</v>
      </c>
      <c r="J1686">
        <v>7</v>
      </c>
      <c r="K1686" s="1" t="s">
        <v>1076</v>
      </c>
      <c r="L1686">
        <v>7</v>
      </c>
      <c r="M1686">
        <v>7</v>
      </c>
      <c r="N1686">
        <v>5</v>
      </c>
      <c r="O1686">
        <v>24</v>
      </c>
      <c r="P1686">
        <v>500</v>
      </c>
      <c r="Q1686">
        <v>3</v>
      </c>
      <c r="R1686">
        <v>3</v>
      </c>
      <c r="S1686" s="1" t="s">
        <v>1079</v>
      </c>
      <c r="T1686">
        <v>39999999</v>
      </c>
      <c r="U1686" s="53" t="s">
        <v>36</v>
      </c>
      <c r="V1686" s="53" t="s">
        <v>38</v>
      </c>
      <c r="W1686" s="53" t="s">
        <v>29</v>
      </c>
      <c r="X1686">
        <v>25</v>
      </c>
      <c r="Y1686">
        <v>25</v>
      </c>
      <c r="Z1686">
        <v>25</v>
      </c>
      <c r="AA1686">
        <v>25</v>
      </c>
      <c r="AB1686">
        <v>4</v>
      </c>
      <c r="AC1686" s="5">
        <v>2.316E-2</v>
      </c>
      <c r="AD1686" t="s">
        <v>1202</v>
      </c>
      <c r="AE1686" s="5">
        <f t="shared" si="149"/>
        <v>1.0416666666666667</v>
      </c>
      <c r="AF1686" s="56">
        <f t="shared" si="150"/>
        <v>6.3452054794520553E-5</v>
      </c>
      <c r="AG1686">
        <f>AC1686*'2022 EMP Fac Data Metro DC-NoVA'!$AK$30</f>
        <v>2.8083624536279952E-2</v>
      </c>
      <c r="AH1686">
        <f t="shared" si="151"/>
        <v>7.6941437085698507E-5</v>
      </c>
      <c r="AI1686">
        <f>AC1686*'2022 EMP Fac Data Metro DC-NoVA'!$AL$30</f>
        <v>3.1729199999999999E-2</v>
      </c>
      <c r="AJ1686">
        <f t="shared" si="152"/>
        <v>8.6929315068493153E-5</v>
      </c>
      <c r="AK1686" s="57" t="s">
        <v>1355</v>
      </c>
    </row>
    <row r="1687" spans="1:37" ht="28.8" x14ac:dyDescent="0.3">
      <c r="A1687" t="s">
        <v>595</v>
      </c>
      <c r="B1687">
        <v>2022</v>
      </c>
      <c r="C1687">
        <v>73670</v>
      </c>
      <c r="D1687">
        <v>17632111</v>
      </c>
      <c r="E1687" s="1" t="s">
        <v>1046</v>
      </c>
      <c r="F1687" s="1" t="s">
        <v>41</v>
      </c>
      <c r="G1687" s="49">
        <v>107</v>
      </c>
      <c r="H1687" t="s">
        <v>1047</v>
      </c>
      <c r="I1687">
        <v>7</v>
      </c>
      <c r="J1687">
        <v>7</v>
      </c>
      <c r="K1687" s="1" t="s">
        <v>1076</v>
      </c>
      <c r="L1687">
        <v>7</v>
      </c>
      <c r="M1687">
        <v>7</v>
      </c>
      <c r="N1687">
        <v>5</v>
      </c>
      <c r="O1687">
        <v>24</v>
      </c>
      <c r="P1687">
        <v>500</v>
      </c>
      <c r="Q1687">
        <v>3</v>
      </c>
      <c r="R1687">
        <v>3</v>
      </c>
      <c r="S1687" s="1" t="s">
        <v>1079</v>
      </c>
      <c r="T1687">
        <v>39999999</v>
      </c>
      <c r="U1687" s="53" t="s">
        <v>36</v>
      </c>
      <c r="V1687" s="53" t="s">
        <v>38</v>
      </c>
      <c r="W1687" s="53" t="s">
        <v>30</v>
      </c>
      <c r="X1687">
        <v>25</v>
      </c>
      <c r="Y1687">
        <v>25</v>
      </c>
      <c r="Z1687">
        <v>25</v>
      </c>
      <c r="AA1687">
        <v>25</v>
      </c>
      <c r="AB1687">
        <v>4</v>
      </c>
      <c r="AC1687" s="5">
        <v>1.3999999999999999E-4</v>
      </c>
      <c r="AD1687" t="s">
        <v>1202</v>
      </c>
      <c r="AE1687" s="5">
        <f t="shared" si="149"/>
        <v>1.0416666666666667</v>
      </c>
      <c r="AF1687" s="56">
        <f t="shared" si="150"/>
        <v>3.8356164383561643E-7</v>
      </c>
      <c r="AG1687">
        <f>AC1687*'2022 EMP Fac Data Metro DC-NoVA'!$AN$30</f>
        <v>1.6976284261999849E-4</v>
      </c>
      <c r="AH1687">
        <f t="shared" si="151"/>
        <v>4.6510367841095482E-7</v>
      </c>
      <c r="AI1687">
        <f>AC1687*'2022 EMP Fac Data Metro DC-NoVA'!$AO$30</f>
        <v>1.9179999999999997E-4</v>
      </c>
      <c r="AJ1687">
        <f t="shared" si="152"/>
        <v>5.2547945205479444E-7</v>
      </c>
      <c r="AK1687" s="57" t="s">
        <v>1355</v>
      </c>
    </row>
    <row r="1688" spans="1:37" ht="28.8" x14ac:dyDescent="0.3">
      <c r="A1688" t="s">
        <v>595</v>
      </c>
      <c r="B1688">
        <v>2022</v>
      </c>
      <c r="C1688">
        <v>73670</v>
      </c>
      <c r="D1688">
        <v>17632111</v>
      </c>
      <c r="E1688" s="1" t="s">
        <v>1046</v>
      </c>
      <c r="F1688" s="1" t="s">
        <v>41</v>
      </c>
      <c r="G1688" s="49">
        <v>107</v>
      </c>
      <c r="H1688" t="s">
        <v>1047</v>
      </c>
      <c r="I1688">
        <v>7</v>
      </c>
      <c r="J1688">
        <v>7</v>
      </c>
      <c r="K1688" s="1" t="s">
        <v>1076</v>
      </c>
      <c r="L1688">
        <v>7</v>
      </c>
      <c r="M1688">
        <v>7</v>
      </c>
      <c r="N1688">
        <v>5</v>
      </c>
      <c r="O1688">
        <v>24</v>
      </c>
      <c r="P1688">
        <v>500</v>
      </c>
      <c r="Q1688">
        <v>3</v>
      </c>
      <c r="R1688">
        <v>3</v>
      </c>
      <c r="S1688" s="1" t="s">
        <v>1079</v>
      </c>
      <c r="T1688">
        <v>39999999</v>
      </c>
      <c r="U1688" s="53" t="s">
        <v>36</v>
      </c>
      <c r="V1688" s="53" t="s">
        <v>38</v>
      </c>
      <c r="W1688" s="53" t="s">
        <v>35</v>
      </c>
      <c r="X1688">
        <v>25</v>
      </c>
      <c r="Y1688">
        <v>25</v>
      </c>
      <c r="Z1688">
        <v>25</v>
      </c>
      <c r="AA1688">
        <v>25</v>
      </c>
      <c r="AB1688">
        <v>4</v>
      </c>
      <c r="AC1688" s="5">
        <v>1.3999999999999999E-4</v>
      </c>
      <c r="AD1688" t="s">
        <v>1202</v>
      </c>
      <c r="AE1688" s="5">
        <f t="shared" si="149"/>
        <v>1.0416666666666667</v>
      </c>
      <c r="AF1688" s="56">
        <f t="shared" si="150"/>
        <v>3.8356164383561643E-7</v>
      </c>
      <c r="AG1688">
        <f>AC1688*'2022 EMP Fac Data Metro DC-NoVA'!$AN$30</f>
        <v>1.6976284261999849E-4</v>
      </c>
      <c r="AH1688">
        <f t="shared" si="151"/>
        <v>4.6510367841095482E-7</v>
      </c>
      <c r="AI1688">
        <f>AC1688*'2022 EMP Fac Data Metro DC-NoVA'!$AO$30</f>
        <v>1.9179999999999997E-4</v>
      </c>
      <c r="AJ1688">
        <f t="shared" si="152"/>
        <v>5.2547945205479444E-7</v>
      </c>
      <c r="AK1688" s="57" t="s">
        <v>1355</v>
      </c>
    </row>
    <row r="1689" spans="1:37" ht="28.8" x14ac:dyDescent="0.3">
      <c r="A1689" t="s">
        <v>595</v>
      </c>
      <c r="B1689">
        <v>2022</v>
      </c>
      <c r="C1689">
        <v>73670</v>
      </c>
      <c r="D1689">
        <v>17632111</v>
      </c>
      <c r="E1689" s="1" t="s">
        <v>1046</v>
      </c>
      <c r="F1689" s="1" t="s">
        <v>41</v>
      </c>
      <c r="G1689" s="49">
        <v>107</v>
      </c>
      <c r="H1689" t="s">
        <v>1047</v>
      </c>
      <c r="I1689">
        <v>7</v>
      </c>
      <c r="J1689">
        <v>7</v>
      </c>
      <c r="K1689" s="1" t="s">
        <v>1076</v>
      </c>
      <c r="L1689">
        <v>7</v>
      </c>
      <c r="M1689">
        <v>7</v>
      </c>
      <c r="N1689">
        <v>5</v>
      </c>
      <c r="O1689">
        <v>24</v>
      </c>
      <c r="P1689">
        <v>500</v>
      </c>
      <c r="Q1689">
        <v>3</v>
      </c>
      <c r="R1689">
        <v>3</v>
      </c>
      <c r="S1689" s="1" t="s">
        <v>1079</v>
      </c>
      <c r="T1689">
        <v>39999999</v>
      </c>
      <c r="U1689" s="53" t="s">
        <v>36</v>
      </c>
      <c r="V1689" s="53" t="s">
        <v>38</v>
      </c>
      <c r="W1689" s="53" t="s">
        <v>31</v>
      </c>
      <c r="X1689">
        <v>25</v>
      </c>
      <c r="Y1689">
        <v>25</v>
      </c>
      <c r="Z1689">
        <v>25</v>
      </c>
      <c r="AA1689">
        <v>25</v>
      </c>
      <c r="AB1689">
        <v>4</v>
      </c>
      <c r="AC1689" s="51">
        <v>2.0000000000000002E-5</v>
      </c>
      <c r="AD1689" t="s">
        <v>1202</v>
      </c>
      <c r="AE1689" s="5">
        <f t="shared" si="149"/>
        <v>1.0416666666666667</v>
      </c>
      <c r="AF1689" s="56">
        <f t="shared" si="150"/>
        <v>5.4794520547945211E-8</v>
      </c>
      <c r="AG1689">
        <f>AC1689*'2022 EMP Fac Data Metro DC-NoVA'!$AQ$30</f>
        <v>2.4251834659999348E-5</v>
      </c>
      <c r="AH1689">
        <f t="shared" si="151"/>
        <v>6.644338263013521E-8</v>
      </c>
      <c r="AI1689">
        <f>AC1689*'2022 EMP Fac Data Metro DC-NoVA'!$AR$30</f>
        <v>2.7400000000000209E-5</v>
      </c>
      <c r="AJ1689">
        <f t="shared" si="152"/>
        <v>7.5068493150685503E-8</v>
      </c>
      <c r="AK1689" s="57" t="s">
        <v>1355</v>
      </c>
    </row>
    <row r="1690" spans="1:37" ht="33" x14ac:dyDescent="0.3">
      <c r="A1690" t="s">
        <v>595</v>
      </c>
      <c r="B1690">
        <v>2022</v>
      </c>
      <c r="C1690">
        <v>73670</v>
      </c>
      <c r="D1690">
        <v>17632111</v>
      </c>
      <c r="E1690" s="1" t="s">
        <v>1046</v>
      </c>
      <c r="F1690" s="1" t="s">
        <v>41</v>
      </c>
      <c r="G1690" s="49">
        <v>107</v>
      </c>
      <c r="H1690" t="s">
        <v>1047</v>
      </c>
      <c r="I1690">
        <v>7</v>
      </c>
      <c r="J1690">
        <v>7</v>
      </c>
      <c r="K1690" s="1" t="s">
        <v>1076</v>
      </c>
      <c r="L1690">
        <v>7</v>
      </c>
      <c r="M1690">
        <v>7</v>
      </c>
      <c r="N1690">
        <v>5</v>
      </c>
      <c r="O1690">
        <v>24</v>
      </c>
      <c r="P1690">
        <v>500</v>
      </c>
      <c r="Q1690">
        <v>3</v>
      </c>
      <c r="R1690">
        <v>3</v>
      </c>
      <c r="S1690" s="1" t="s">
        <v>1079</v>
      </c>
      <c r="T1690">
        <v>39999999</v>
      </c>
      <c r="U1690" s="53" t="s">
        <v>36</v>
      </c>
      <c r="V1690" s="53" t="s">
        <v>38</v>
      </c>
      <c r="W1690" s="53" t="s">
        <v>32</v>
      </c>
      <c r="X1690">
        <v>25</v>
      </c>
      <c r="Y1690">
        <v>25</v>
      </c>
      <c r="Z1690">
        <v>25</v>
      </c>
      <c r="AA1690">
        <v>25</v>
      </c>
      <c r="AB1690">
        <v>4</v>
      </c>
      <c r="AC1690" s="51">
        <v>4.0000000000000003E-5</v>
      </c>
      <c r="AD1690" t="s">
        <v>1202</v>
      </c>
      <c r="AE1690" s="5">
        <f t="shared" si="149"/>
        <v>1.0416666666666667</v>
      </c>
      <c r="AF1690" s="56">
        <f t="shared" si="150"/>
        <v>1.0958904109589042E-7</v>
      </c>
      <c r="AG1690">
        <f>AC1690*'2022 EMP Fac Data Metro DC-NoVA'!$AT$30</f>
        <v>4.8503669320000004E-5</v>
      </c>
      <c r="AH1690">
        <f t="shared" si="151"/>
        <v>1.3288676526027399E-7</v>
      </c>
      <c r="AI1690">
        <f>AC1690*'2022 EMP Fac Data Metro DC-NoVA'!$AU$30</f>
        <v>5.4800000000000011E-5</v>
      </c>
      <c r="AJ1690">
        <f t="shared" si="152"/>
        <v>1.5013698630136989E-7</v>
      </c>
      <c r="AK1690" s="57" t="s">
        <v>1355</v>
      </c>
    </row>
    <row r="1691" spans="1:37" ht="43.2" x14ac:dyDescent="0.3">
      <c r="A1691" t="s">
        <v>595</v>
      </c>
      <c r="B1691">
        <v>2022</v>
      </c>
      <c r="C1691">
        <v>73670</v>
      </c>
      <c r="D1691">
        <v>17632111</v>
      </c>
      <c r="E1691" s="1" t="s">
        <v>1046</v>
      </c>
      <c r="F1691" s="1" t="s">
        <v>41</v>
      </c>
      <c r="G1691" s="49">
        <v>107</v>
      </c>
      <c r="H1691" t="s">
        <v>1047</v>
      </c>
      <c r="I1691">
        <v>8</v>
      </c>
      <c r="K1691" s="1" t="s">
        <v>1080</v>
      </c>
      <c r="L1691">
        <v>8</v>
      </c>
      <c r="N1691">
        <v>5</v>
      </c>
      <c r="O1691">
        <v>24</v>
      </c>
      <c r="P1691">
        <v>500</v>
      </c>
      <c r="Q1691">
        <v>1</v>
      </c>
      <c r="R1691">
        <v>1</v>
      </c>
      <c r="S1691" s="1" t="s">
        <v>1081</v>
      </c>
      <c r="T1691">
        <v>39999999</v>
      </c>
      <c r="U1691" s="53" t="s">
        <v>36</v>
      </c>
      <c r="V1691" s="53" t="s">
        <v>38</v>
      </c>
      <c r="W1691" s="53" t="s">
        <v>28</v>
      </c>
      <c r="X1691">
        <v>25</v>
      </c>
      <c r="Y1691">
        <v>25</v>
      </c>
      <c r="Z1691">
        <v>25</v>
      </c>
      <c r="AA1691">
        <v>25</v>
      </c>
      <c r="AB1691">
        <v>72.7</v>
      </c>
      <c r="AC1691" s="5">
        <v>0.1435825</v>
      </c>
      <c r="AD1691" t="s">
        <v>1202</v>
      </c>
      <c r="AE1691" s="5">
        <f t="shared" si="149"/>
        <v>1.0416666666666667</v>
      </c>
      <c r="AF1691" s="56">
        <f t="shared" si="150"/>
        <v>3.9337671232876712E-4</v>
      </c>
      <c r="AG1691">
        <f>AC1691*'2022 EMP Fac Data Metro DC-NoVA'!$AE$30</f>
        <v>0.17410695250347247</v>
      </c>
      <c r="AH1691">
        <f t="shared" si="151"/>
        <v>4.7700534932458214E-4</v>
      </c>
      <c r="AI1691">
        <f>AC1691*'2022 EMP Fac Data Metro DC-NoVA'!$AF$30</f>
        <v>0.19670802499999998</v>
      </c>
      <c r="AJ1691">
        <f t="shared" si="152"/>
        <v>5.3892609589041086E-4</v>
      </c>
      <c r="AK1691" s="57" t="s">
        <v>1355</v>
      </c>
    </row>
    <row r="1692" spans="1:37" ht="43.2" x14ac:dyDescent="0.3">
      <c r="A1692" t="s">
        <v>595</v>
      </c>
      <c r="B1692">
        <v>2022</v>
      </c>
      <c r="C1692">
        <v>73670</v>
      </c>
      <c r="D1692">
        <v>17632111</v>
      </c>
      <c r="E1692" s="1" t="s">
        <v>1046</v>
      </c>
      <c r="F1692" s="1" t="s">
        <v>41</v>
      </c>
      <c r="G1692" s="49">
        <v>107</v>
      </c>
      <c r="H1692" t="s">
        <v>1047</v>
      </c>
      <c r="I1692">
        <v>8</v>
      </c>
      <c r="K1692" s="1" t="s">
        <v>1080</v>
      </c>
      <c r="L1692">
        <v>8</v>
      </c>
      <c r="N1692">
        <v>5</v>
      </c>
      <c r="O1692">
        <v>24</v>
      </c>
      <c r="P1692">
        <v>500</v>
      </c>
      <c r="Q1692">
        <v>1</v>
      </c>
      <c r="R1692">
        <v>1</v>
      </c>
      <c r="S1692" s="1" t="s">
        <v>1081</v>
      </c>
      <c r="T1692">
        <v>39999999</v>
      </c>
      <c r="U1692" s="53" t="s">
        <v>36</v>
      </c>
      <c r="V1692" s="53" t="s">
        <v>38</v>
      </c>
      <c r="W1692" s="53" t="s">
        <v>29</v>
      </c>
      <c r="X1692">
        <v>25</v>
      </c>
      <c r="Y1692">
        <v>25</v>
      </c>
      <c r="Z1692">
        <v>25</v>
      </c>
      <c r="AA1692">
        <v>25</v>
      </c>
      <c r="AB1692">
        <v>72.7</v>
      </c>
      <c r="AC1692" s="5">
        <v>1.412561</v>
      </c>
      <c r="AD1692" t="s">
        <v>1202</v>
      </c>
      <c r="AE1692" s="5">
        <f t="shared" si="149"/>
        <v>1.0416666666666667</v>
      </c>
      <c r="AF1692" s="56">
        <f t="shared" si="150"/>
        <v>3.8700301369863012E-3</v>
      </c>
      <c r="AG1692">
        <f>AC1692*'2022 EMP Fac Data Metro DC-NoVA'!$AK$30</f>
        <v>1.7128597909582102</v>
      </c>
      <c r="AH1692">
        <f t="shared" si="151"/>
        <v>4.6927665505704383E-3</v>
      </c>
      <c r="AI1692">
        <f>AC1692*'2022 EMP Fac Data Metro DC-NoVA'!$AL$30</f>
        <v>1.9352085699999997</v>
      </c>
      <c r="AJ1692">
        <f t="shared" si="152"/>
        <v>5.3019412876712324E-3</v>
      </c>
      <c r="AK1692" s="57" t="s">
        <v>1355</v>
      </c>
    </row>
    <row r="1693" spans="1:37" ht="43.2" x14ac:dyDescent="0.3">
      <c r="A1693" t="s">
        <v>595</v>
      </c>
      <c r="B1693">
        <v>2022</v>
      </c>
      <c r="C1693">
        <v>73670</v>
      </c>
      <c r="D1693">
        <v>17632111</v>
      </c>
      <c r="E1693" s="1" t="s">
        <v>1046</v>
      </c>
      <c r="F1693" s="1" t="s">
        <v>41</v>
      </c>
      <c r="G1693" s="49">
        <v>107</v>
      </c>
      <c r="H1693" t="s">
        <v>1047</v>
      </c>
      <c r="I1693">
        <v>8</v>
      </c>
      <c r="K1693" s="1" t="s">
        <v>1080</v>
      </c>
      <c r="L1693">
        <v>8</v>
      </c>
      <c r="N1693">
        <v>5</v>
      </c>
      <c r="O1693">
        <v>24</v>
      </c>
      <c r="P1693">
        <v>500</v>
      </c>
      <c r="Q1693">
        <v>1</v>
      </c>
      <c r="R1693">
        <v>1</v>
      </c>
      <c r="S1693" s="1" t="s">
        <v>1081</v>
      </c>
      <c r="T1693">
        <v>39999999</v>
      </c>
      <c r="U1693" s="53" t="s">
        <v>36</v>
      </c>
      <c r="V1693" s="53" t="s">
        <v>38</v>
      </c>
      <c r="W1693" s="53" t="s">
        <v>30</v>
      </c>
      <c r="X1693">
        <v>25</v>
      </c>
      <c r="Y1693">
        <v>25</v>
      </c>
      <c r="Z1693">
        <v>25</v>
      </c>
      <c r="AA1693">
        <v>25</v>
      </c>
      <c r="AB1693">
        <v>72.7</v>
      </c>
      <c r="AC1693" s="5">
        <v>2.0719499999999998E-2</v>
      </c>
      <c r="AD1693" t="s">
        <v>1202</v>
      </c>
      <c r="AE1693" s="5">
        <f t="shared" si="149"/>
        <v>1.0416666666666667</v>
      </c>
      <c r="AF1693" s="56">
        <f t="shared" si="150"/>
        <v>5.6765753424657531E-5</v>
      </c>
      <c r="AG1693">
        <f>AC1693*'2022 EMP Fac Data Metro DC-NoVA'!$AN$30</f>
        <v>2.5124294411893278E-2</v>
      </c>
      <c r="AH1693">
        <f t="shared" si="151"/>
        <v>6.8833683320255559E-5</v>
      </c>
      <c r="AI1693">
        <f>AC1693*'2022 EMP Fac Data Metro DC-NoVA'!$AO$30</f>
        <v>2.8385714999999995E-2</v>
      </c>
      <c r="AJ1693">
        <f t="shared" si="152"/>
        <v>7.7769082191780814E-5</v>
      </c>
      <c r="AK1693" s="57" t="s">
        <v>1355</v>
      </c>
    </row>
    <row r="1694" spans="1:37" ht="43.2" x14ac:dyDescent="0.3">
      <c r="A1694" t="s">
        <v>595</v>
      </c>
      <c r="B1694">
        <v>2022</v>
      </c>
      <c r="C1694">
        <v>73670</v>
      </c>
      <c r="D1694">
        <v>17632111</v>
      </c>
      <c r="E1694" s="1" t="s">
        <v>1046</v>
      </c>
      <c r="F1694" s="1" t="s">
        <v>41</v>
      </c>
      <c r="G1694" s="49">
        <v>107</v>
      </c>
      <c r="H1694" t="s">
        <v>1047</v>
      </c>
      <c r="I1694">
        <v>8</v>
      </c>
      <c r="K1694" s="1" t="s">
        <v>1080</v>
      </c>
      <c r="L1694">
        <v>8</v>
      </c>
      <c r="N1694">
        <v>5</v>
      </c>
      <c r="O1694">
        <v>24</v>
      </c>
      <c r="P1694">
        <v>500</v>
      </c>
      <c r="Q1694">
        <v>1</v>
      </c>
      <c r="R1694">
        <v>1</v>
      </c>
      <c r="S1694" s="1" t="s">
        <v>1081</v>
      </c>
      <c r="T1694">
        <v>39999999</v>
      </c>
      <c r="U1694" s="53" t="s">
        <v>36</v>
      </c>
      <c r="V1694" s="53" t="s">
        <v>38</v>
      </c>
      <c r="W1694" s="53" t="s">
        <v>31</v>
      </c>
      <c r="X1694">
        <v>25</v>
      </c>
      <c r="Y1694">
        <v>25</v>
      </c>
      <c r="Z1694">
        <v>25</v>
      </c>
      <c r="AA1694">
        <v>25</v>
      </c>
      <c r="AB1694">
        <v>72.7</v>
      </c>
      <c r="AC1694" s="5">
        <v>1.3086E-3</v>
      </c>
      <c r="AD1694" t="s">
        <v>1202</v>
      </c>
      <c r="AE1694" s="5">
        <f t="shared" si="149"/>
        <v>1.0416666666666667</v>
      </c>
      <c r="AF1694" s="56">
        <f t="shared" si="150"/>
        <v>3.5852054794520548E-6</v>
      </c>
      <c r="AG1694">
        <f>AC1694*'2022 EMP Fac Data Metro DC-NoVA'!$AQ$30</f>
        <v>1.5867975418037573E-3</v>
      </c>
      <c r="AH1694">
        <f t="shared" si="151"/>
        <v>4.3473905254897455E-6</v>
      </c>
      <c r="AI1694">
        <f>AC1694*'2022 EMP Fac Data Metro DC-NoVA'!$AR$30</f>
        <v>1.7927820000000136E-3</v>
      </c>
      <c r="AJ1694">
        <f t="shared" si="152"/>
        <v>4.9117315068493526E-6</v>
      </c>
      <c r="AK1694" s="57" t="s">
        <v>1355</v>
      </c>
    </row>
    <row r="1695" spans="1:37" ht="43.2" x14ac:dyDescent="0.3">
      <c r="A1695" t="s">
        <v>595</v>
      </c>
      <c r="B1695">
        <v>2022</v>
      </c>
      <c r="C1695">
        <v>73670</v>
      </c>
      <c r="D1695">
        <v>17632111</v>
      </c>
      <c r="E1695" s="1" t="s">
        <v>1046</v>
      </c>
      <c r="F1695" s="1" t="s">
        <v>41</v>
      </c>
      <c r="G1695" s="49">
        <v>107</v>
      </c>
      <c r="H1695" t="s">
        <v>1047</v>
      </c>
      <c r="I1695">
        <v>8</v>
      </c>
      <c r="K1695" s="1" t="s">
        <v>1080</v>
      </c>
      <c r="L1695">
        <v>8</v>
      </c>
      <c r="N1695">
        <v>5</v>
      </c>
      <c r="O1695">
        <v>24</v>
      </c>
      <c r="P1695">
        <v>500</v>
      </c>
      <c r="Q1695">
        <v>1</v>
      </c>
      <c r="R1695">
        <v>1</v>
      </c>
      <c r="S1695" s="1" t="s">
        <v>1081</v>
      </c>
      <c r="T1695">
        <v>39999999</v>
      </c>
      <c r="U1695" s="53" t="s">
        <v>36</v>
      </c>
      <c r="V1695" s="53" t="s">
        <v>38</v>
      </c>
      <c r="W1695" s="53" t="s">
        <v>32</v>
      </c>
      <c r="X1695">
        <v>25</v>
      </c>
      <c r="Y1695">
        <v>25</v>
      </c>
      <c r="Z1695">
        <v>25</v>
      </c>
      <c r="AA1695">
        <v>25</v>
      </c>
      <c r="AB1695">
        <v>72.7</v>
      </c>
      <c r="AC1695" s="5">
        <v>4.1075500000000001E-2</v>
      </c>
      <c r="AD1695" t="s">
        <v>1202</v>
      </c>
      <c r="AE1695" s="5">
        <f t="shared" si="149"/>
        <v>1.0416666666666667</v>
      </c>
      <c r="AF1695" s="56">
        <f t="shared" si="150"/>
        <v>1.1253561643835616E-4</v>
      </c>
      <c r="AG1695">
        <f>AC1695*'2022 EMP Fac Data Metro DC-NoVA'!$AT$30</f>
        <v>4.9807811728841501E-2</v>
      </c>
      <c r="AH1695">
        <f t="shared" si="151"/>
        <v>1.3645975816120958E-4</v>
      </c>
      <c r="AI1695">
        <f>AC1695*'2022 EMP Fac Data Metro DC-NoVA'!$AU$30</f>
        <v>5.6273435000000004E-2</v>
      </c>
      <c r="AJ1695">
        <f t="shared" si="152"/>
        <v>1.5417379452054795E-4</v>
      </c>
      <c r="AK1695" s="57" t="s">
        <v>1355</v>
      </c>
    </row>
    <row r="1696" spans="1:37" ht="43.2" x14ac:dyDescent="0.3">
      <c r="A1696" t="s">
        <v>595</v>
      </c>
      <c r="B1696">
        <v>2022</v>
      </c>
      <c r="C1696">
        <v>73670</v>
      </c>
      <c r="D1696">
        <v>17632111</v>
      </c>
      <c r="E1696" s="1" t="s">
        <v>1046</v>
      </c>
      <c r="F1696" s="1" t="s">
        <v>41</v>
      </c>
      <c r="G1696" s="49">
        <v>107</v>
      </c>
      <c r="H1696" t="s">
        <v>1047</v>
      </c>
      <c r="I1696">
        <v>8</v>
      </c>
      <c r="K1696" s="1" t="s">
        <v>1080</v>
      </c>
      <c r="L1696">
        <v>8</v>
      </c>
      <c r="N1696">
        <v>5</v>
      </c>
      <c r="O1696">
        <v>24</v>
      </c>
      <c r="P1696">
        <v>500</v>
      </c>
      <c r="Q1696">
        <v>2</v>
      </c>
      <c r="R1696">
        <v>2</v>
      </c>
      <c r="S1696" s="1" t="s">
        <v>1082</v>
      </c>
      <c r="T1696">
        <v>39999999</v>
      </c>
      <c r="U1696" s="53" t="s">
        <v>36</v>
      </c>
      <c r="V1696" s="53" t="s">
        <v>38</v>
      </c>
      <c r="W1696" s="53" t="s">
        <v>28</v>
      </c>
      <c r="X1696">
        <v>25</v>
      </c>
      <c r="Y1696">
        <v>25</v>
      </c>
      <c r="Z1696">
        <v>25</v>
      </c>
      <c r="AA1696">
        <v>25</v>
      </c>
      <c r="AB1696">
        <v>28.8</v>
      </c>
      <c r="AC1696" s="5">
        <v>8.6688000000000001E-2</v>
      </c>
      <c r="AD1696" t="s">
        <v>1202</v>
      </c>
      <c r="AE1696" s="5">
        <f t="shared" si="149"/>
        <v>1.0416666666666667</v>
      </c>
      <c r="AF1696" s="56">
        <f t="shared" si="150"/>
        <v>2.3750136986301371E-4</v>
      </c>
      <c r="AG1696">
        <f>AC1696*'2022 EMP Fac Data Metro DC-NoVA'!$AE$30</f>
        <v>0.10511715215030398</v>
      </c>
      <c r="AH1696">
        <f t="shared" si="151"/>
        <v>2.8799219767206572E-4</v>
      </c>
      <c r="AI1696">
        <f>AC1696*'2022 EMP Fac Data Metro DC-NoVA'!$AF$30</f>
        <v>0.11876255999999999</v>
      </c>
      <c r="AJ1696">
        <f t="shared" si="152"/>
        <v>3.2537687671232876E-4</v>
      </c>
      <c r="AK1696" s="57" t="s">
        <v>1355</v>
      </c>
    </row>
    <row r="1697" spans="1:37" ht="43.2" x14ac:dyDescent="0.3">
      <c r="A1697" t="s">
        <v>595</v>
      </c>
      <c r="B1697">
        <v>2022</v>
      </c>
      <c r="C1697">
        <v>73670</v>
      </c>
      <c r="D1697">
        <v>17632111</v>
      </c>
      <c r="E1697" s="1" t="s">
        <v>1046</v>
      </c>
      <c r="F1697" s="1" t="s">
        <v>41</v>
      </c>
      <c r="G1697" s="49">
        <v>107</v>
      </c>
      <c r="H1697" t="s">
        <v>1047</v>
      </c>
      <c r="I1697">
        <v>8</v>
      </c>
      <c r="K1697" s="1" t="s">
        <v>1080</v>
      </c>
      <c r="L1697">
        <v>8</v>
      </c>
      <c r="N1697">
        <v>5</v>
      </c>
      <c r="O1697">
        <v>24</v>
      </c>
      <c r="P1697">
        <v>500</v>
      </c>
      <c r="Q1697">
        <v>2</v>
      </c>
      <c r="R1697">
        <v>2</v>
      </c>
      <c r="S1697" s="1" t="s">
        <v>1082</v>
      </c>
      <c r="T1697">
        <v>39999999</v>
      </c>
      <c r="U1697" s="53" t="s">
        <v>36</v>
      </c>
      <c r="V1697" s="53" t="s">
        <v>38</v>
      </c>
      <c r="W1697" s="53" t="s">
        <v>29</v>
      </c>
      <c r="X1697">
        <v>25</v>
      </c>
      <c r="Y1697">
        <v>25</v>
      </c>
      <c r="Z1697">
        <v>25</v>
      </c>
      <c r="AA1697">
        <v>25</v>
      </c>
      <c r="AB1697">
        <v>28.8</v>
      </c>
      <c r="AC1697" s="5">
        <v>0.69350400000000001</v>
      </c>
      <c r="AD1697" t="s">
        <v>1202</v>
      </c>
      <c r="AE1697" s="5">
        <f t="shared" si="149"/>
        <v>1.0416666666666667</v>
      </c>
      <c r="AF1697" s="56">
        <f t="shared" si="150"/>
        <v>1.9000109589041097E-3</v>
      </c>
      <c r="AG1697">
        <f>AC1697*'2022 EMP Fac Data Metro DC-NoVA'!$AK$30</f>
        <v>0.84093721720243064</v>
      </c>
      <c r="AH1697">
        <f t="shared" si="151"/>
        <v>2.3039375813765223E-3</v>
      </c>
      <c r="AI1697">
        <f>AC1697*'2022 EMP Fac Data Metro DC-NoVA'!$AL$30</f>
        <v>0.95010047999999991</v>
      </c>
      <c r="AJ1697">
        <f t="shared" si="152"/>
        <v>2.6030150136986301E-3</v>
      </c>
      <c r="AK1697" s="57" t="s">
        <v>1355</v>
      </c>
    </row>
    <row r="1698" spans="1:37" ht="43.2" x14ac:dyDescent="0.3">
      <c r="A1698" t="s">
        <v>595</v>
      </c>
      <c r="B1698">
        <v>2022</v>
      </c>
      <c r="C1698">
        <v>73670</v>
      </c>
      <c r="D1698">
        <v>17632111</v>
      </c>
      <c r="E1698" s="1" t="s">
        <v>1046</v>
      </c>
      <c r="F1698" s="1" t="s">
        <v>41</v>
      </c>
      <c r="G1698" s="49">
        <v>107</v>
      </c>
      <c r="H1698" t="s">
        <v>1047</v>
      </c>
      <c r="I1698">
        <v>8</v>
      </c>
      <c r="K1698" s="1" t="s">
        <v>1080</v>
      </c>
      <c r="L1698">
        <v>8</v>
      </c>
      <c r="N1698">
        <v>5</v>
      </c>
      <c r="O1698">
        <v>24</v>
      </c>
      <c r="P1698">
        <v>500</v>
      </c>
      <c r="Q1698">
        <v>2</v>
      </c>
      <c r="R1698">
        <v>2</v>
      </c>
      <c r="S1698" s="1" t="s">
        <v>1082</v>
      </c>
      <c r="T1698">
        <v>39999999</v>
      </c>
      <c r="U1698" s="53" t="s">
        <v>36</v>
      </c>
      <c r="V1698" s="53" t="s">
        <v>38</v>
      </c>
      <c r="W1698" s="53" t="s">
        <v>30</v>
      </c>
      <c r="X1698">
        <v>25</v>
      </c>
      <c r="Y1698">
        <v>25</v>
      </c>
      <c r="Z1698">
        <v>25</v>
      </c>
      <c r="AA1698">
        <v>25</v>
      </c>
      <c r="AB1698">
        <v>28.8</v>
      </c>
      <c r="AC1698" s="5">
        <v>1.1520000000000001E-2</v>
      </c>
      <c r="AD1698" t="s">
        <v>1202</v>
      </c>
      <c r="AE1698" s="5">
        <f t="shared" si="149"/>
        <v>1.0416666666666667</v>
      </c>
      <c r="AF1698" s="56">
        <f t="shared" si="150"/>
        <v>3.1561643835616438E-5</v>
      </c>
      <c r="AG1698">
        <f>AC1698*'2022 EMP Fac Data Metro DC-NoVA'!$AN$30</f>
        <v>1.3969056764159878E-2</v>
      </c>
      <c r="AH1698">
        <f t="shared" si="151"/>
        <v>3.8271388394958563E-5</v>
      </c>
      <c r="AI1698">
        <f>AC1698*'2022 EMP Fac Data Metro DC-NoVA'!$AO$30</f>
        <v>1.5782399999999999E-2</v>
      </c>
      <c r="AJ1698">
        <f t="shared" si="152"/>
        <v>4.3239452054794514E-5</v>
      </c>
      <c r="AK1698" s="57" t="s">
        <v>1355</v>
      </c>
    </row>
    <row r="1699" spans="1:37" ht="43.2" x14ac:dyDescent="0.3">
      <c r="A1699" t="s">
        <v>595</v>
      </c>
      <c r="B1699">
        <v>2022</v>
      </c>
      <c r="C1699">
        <v>73670</v>
      </c>
      <c r="D1699">
        <v>17632111</v>
      </c>
      <c r="E1699" s="1" t="s">
        <v>1046</v>
      </c>
      <c r="F1699" s="1" t="s">
        <v>41</v>
      </c>
      <c r="G1699" s="49">
        <v>107</v>
      </c>
      <c r="H1699" t="s">
        <v>1047</v>
      </c>
      <c r="I1699">
        <v>8</v>
      </c>
      <c r="K1699" s="1" t="s">
        <v>1080</v>
      </c>
      <c r="L1699">
        <v>8</v>
      </c>
      <c r="N1699">
        <v>5</v>
      </c>
      <c r="O1699">
        <v>24</v>
      </c>
      <c r="P1699">
        <v>500</v>
      </c>
      <c r="Q1699">
        <v>2</v>
      </c>
      <c r="R1699">
        <v>2</v>
      </c>
      <c r="S1699" s="1" t="s">
        <v>1082</v>
      </c>
      <c r="T1699">
        <v>39999999</v>
      </c>
      <c r="U1699" s="53" t="s">
        <v>36</v>
      </c>
      <c r="V1699" s="53" t="s">
        <v>38</v>
      </c>
      <c r="W1699" s="53" t="s">
        <v>31</v>
      </c>
      <c r="X1699">
        <v>25</v>
      </c>
      <c r="Y1699">
        <v>25</v>
      </c>
      <c r="Z1699">
        <v>25</v>
      </c>
      <c r="AA1699">
        <v>25</v>
      </c>
      <c r="AB1699">
        <v>28.8</v>
      </c>
      <c r="AC1699" s="5">
        <v>6.3360000000000001E-4</v>
      </c>
      <c r="AD1699" t="s">
        <v>1202</v>
      </c>
      <c r="AE1699" s="5">
        <f t="shared" si="149"/>
        <v>1.0416666666666667</v>
      </c>
      <c r="AF1699" s="56">
        <f t="shared" si="150"/>
        <v>1.7358904109589041E-6</v>
      </c>
      <c r="AG1699">
        <f>AC1699*'2022 EMP Fac Data Metro DC-NoVA'!$AQ$30</f>
        <v>7.6829812202877927E-4</v>
      </c>
      <c r="AH1699">
        <f t="shared" si="151"/>
        <v>2.1049263617226828E-6</v>
      </c>
      <c r="AI1699">
        <f>AC1699*'2022 EMP Fac Data Metro DC-NoVA'!$AR$30</f>
        <v>8.6803200000000653E-4</v>
      </c>
      <c r="AJ1699">
        <f t="shared" si="152"/>
        <v>2.3781698630137164E-6</v>
      </c>
      <c r="AK1699" s="57" t="s">
        <v>1355</v>
      </c>
    </row>
    <row r="1700" spans="1:37" ht="43.2" x14ac:dyDescent="0.3">
      <c r="A1700" t="s">
        <v>595</v>
      </c>
      <c r="B1700">
        <v>2022</v>
      </c>
      <c r="C1700">
        <v>73670</v>
      </c>
      <c r="D1700">
        <v>17632111</v>
      </c>
      <c r="E1700" s="1" t="s">
        <v>1046</v>
      </c>
      <c r="F1700" s="1" t="s">
        <v>41</v>
      </c>
      <c r="G1700" s="49">
        <v>107</v>
      </c>
      <c r="H1700" t="s">
        <v>1047</v>
      </c>
      <c r="I1700">
        <v>8</v>
      </c>
      <c r="K1700" s="1" t="s">
        <v>1080</v>
      </c>
      <c r="L1700">
        <v>8</v>
      </c>
      <c r="N1700">
        <v>5</v>
      </c>
      <c r="O1700">
        <v>24</v>
      </c>
      <c r="P1700">
        <v>500</v>
      </c>
      <c r="Q1700">
        <v>2</v>
      </c>
      <c r="R1700">
        <v>2</v>
      </c>
      <c r="S1700" s="1" t="s">
        <v>1082</v>
      </c>
      <c r="T1700">
        <v>39999999</v>
      </c>
      <c r="U1700" s="53" t="s">
        <v>36</v>
      </c>
      <c r="V1700" s="53" t="s">
        <v>38</v>
      </c>
      <c r="W1700" s="53" t="s">
        <v>32</v>
      </c>
      <c r="X1700">
        <v>25</v>
      </c>
      <c r="Y1700">
        <v>25</v>
      </c>
      <c r="Z1700">
        <v>25</v>
      </c>
      <c r="AA1700">
        <v>25</v>
      </c>
      <c r="AB1700">
        <v>28.8</v>
      </c>
      <c r="AC1700" s="5">
        <v>4.6080000000000001E-3</v>
      </c>
      <c r="AD1700" t="s">
        <v>1202</v>
      </c>
      <c r="AE1700" s="5">
        <f t="shared" si="149"/>
        <v>1.0416666666666667</v>
      </c>
      <c r="AF1700" s="56">
        <f t="shared" si="150"/>
        <v>1.2624657534246575E-5</v>
      </c>
      <c r="AG1700">
        <f>AC1700*'2022 EMP Fac Data Metro DC-NoVA'!$AT$30</f>
        <v>5.5876227056639999E-3</v>
      </c>
      <c r="AH1700">
        <f t="shared" si="151"/>
        <v>1.5308555357983562E-5</v>
      </c>
      <c r="AI1700">
        <f>AC1700*'2022 EMP Fac Data Metro DC-NoVA'!$AU$30</f>
        <v>6.3129600000000003E-3</v>
      </c>
      <c r="AJ1700">
        <f t="shared" si="152"/>
        <v>1.729578082191781E-5</v>
      </c>
      <c r="AK1700" s="57" t="s">
        <v>1355</v>
      </c>
    </row>
    <row r="1701" spans="1:37" ht="28.8" x14ac:dyDescent="0.3">
      <c r="A1701" t="s">
        <v>595</v>
      </c>
      <c r="B1701">
        <v>2022</v>
      </c>
      <c r="C1701">
        <v>73670</v>
      </c>
      <c r="D1701">
        <v>17632111</v>
      </c>
      <c r="E1701" s="1" t="s">
        <v>1046</v>
      </c>
      <c r="F1701" s="1" t="s">
        <v>41</v>
      </c>
      <c r="G1701" s="49">
        <v>107</v>
      </c>
      <c r="H1701" t="s">
        <v>1047</v>
      </c>
      <c r="I1701">
        <v>8</v>
      </c>
      <c r="K1701" s="1" t="s">
        <v>1080</v>
      </c>
      <c r="L1701">
        <v>8</v>
      </c>
      <c r="N1701">
        <v>5</v>
      </c>
      <c r="O1701">
        <v>24</v>
      </c>
      <c r="P1701">
        <v>500</v>
      </c>
      <c r="Q1701">
        <v>3</v>
      </c>
      <c r="R1701">
        <v>3</v>
      </c>
      <c r="S1701" s="1" t="s">
        <v>1083</v>
      </c>
      <c r="T1701">
        <v>39999999</v>
      </c>
      <c r="U1701" s="53" t="s">
        <v>36</v>
      </c>
      <c r="V1701" s="53" t="s">
        <v>38</v>
      </c>
      <c r="W1701" s="53" t="s">
        <v>28</v>
      </c>
      <c r="X1701">
        <v>25</v>
      </c>
      <c r="Y1701">
        <v>25</v>
      </c>
      <c r="Z1701">
        <v>25</v>
      </c>
      <c r="AA1701">
        <v>25</v>
      </c>
      <c r="AB1701">
        <v>6.4</v>
      </c>
      <c r="AC1701" s="5">
        <v>3.0400000000000002E-3</v>
      </c>
      <c r="AD1701" t="s">
        <v>1202</v>
      </c>
      <c r="AE1701" s="5">
        <f t="shared" si="149"/>
        <v>1.0416666666666667</v>
      </c>
      <c r="AF1701" s="56">
        <f t="shared" si="150"/>
        <v>8.3287671232876719E-6</v>
      </c>
      <c r="AG1701">
        <f>AC1701*'2022 EMP Fac Data Metro DC-NoVA'!$AE$30</f>
        <v>3.6862788683199995E-3</v>
      </c>
      <c r="AH1701">
        <f t="shared" si="151"/>
        <v>1.0099394159780821E-5</v>
      </c>
      <c r="AI1701">
        <f>AC1701*'2022 EMP Fac Data Metro DC-NoVA'!$AF$30</f>
        <v>4.1647999999999998E-3</v>
      </c>
      <c r="AJ1701">
        <f t="shared" si="152"/>
        <v>1.141041095890411E-5</v>
      </c>
      <c r="AK1701" s="57" t="s">
        <v>1355</v>
      </c>
    </row>
    <row r="1702" spans="1:37" ht="28.8" x14ac:dyDescent="0.3">
      <c r="A1702" t="s">
        <v>595</v>
      </c>
      <c r="B1702">
        <v>2022</v>
      </c>
      <c r="C1702">
        <v>73670</v>
      </c>
      <c r="D1702">
        <v>17632111</v>
      </c>
      <c r="E1702" s="1" t="s">
        <v>1046</v>
      </c>
      <c r="F1702" s="1" t="s">
        <v>41</v>
      </c>
      <c r="G1702" s="49">
        <v>107</v>
      </c>
      <c r="H1702" t="s">
        <v>1047</v>
      </c>
      <c r="I1702">
        <v>8</v>
      </c>
      <c r="K1702" s="1" t="s">
        <v>1080</v>
      </c>
      <c r="L1702">
        <v>8</v>
      </c>
      <c r="N1702">
        <v>5</v>
      </c>
      <c r="O1702">
        <v>24</v>
      </c>
      <c r="P1702">
        <v>500</v>
      </c>
      <c r="Q1702">
        <v>3</v>
      </c>
      <c r="R1702">
        <v>3</v>
      </c>
      <c r="S1702" s="1" t="s">
        <v>1083</v>
      </c>
      <c r="T1702">
        <v>39999999</v>
      </c>
      <c r="U1702" s="53" t="s">
        <v>36</v>
      </c>
      <c r="V1702" s="53" t="s">
        <v>38</v>
      </c>
      <c r="W1702" s="53" t="s">
        <v>29</v>
      </c>
      <c r="X1702">
        <v>25</v>
      </c>
      <c r="Y1702">
        <v>25</v>
      </c>
      <c r="Z1702">
        <v>25</v>
      </c>
      <c r="AA1702">
        <v>25</v>
      </c>
      <c r="AB1702">
        <v>6.4</v>
      </c>
      <c r="AC1702" s="5">
        <v>3.7055999999999999E-2</v>
      </c>
      <c r="AD1702" t="s">
        <v>1202</v>
      </c>
      <c r="AE1702" s="5">
        <f t="shared" si="149"/>
        <v>1.0416666666666667</v>
      </c>
      <c r="AF1702" s="56">
        <f t="shared" si="150"/>
        <v>1.0152328767123287E-4</v>
      </c>
      <c r="AG1702">
        <f>AC1702*'2022 EMP Fac Data Metro DC-NoVA'!$AK$30</f>
        <v>4.4933799258047927E-2</v>
      </c>
      <c r="AH1702">
        <f t="shared" si="151"/>
        <v>1.2310629933711762E-4</v>
      </c>
      <c r="AI1702">
        <f>AC1702*'2022 EMP Fac Data Metro DC-NoVA'!$AL$30</f>
        <v>5.0766719999999994E-2</v>
      </c>
      <c r="AJ1702">
        <f t="shared" si="152"/>
        <v>1.3908690410958902E-4</v>
      </c>
      <c r="AK1702" s="57" t="s">
        <v>1355</v>
      </c>
    </row>
    <row r="1703" spans="1:37" ht="28.8" x14ac:dyDescent="0.3">
      <c r="A1703" t="s">
        <v>595</v>
      </c>
      <c r="B1703">
        <v>2022</v>
      </c>
      <c r="C1703">
        <v>73670</v>
      </c>
      <c r="D1703">
        <v>17632111</v>
      </c>
      <c r="E1703" s="1" t="s">
        <v>1046</v>
      </c>
      <c r="F1703" s="1" t="s">
        <v>41</v>
      </c>
      <c r="G1703" s="49">
        <v>107</v>
      </c>
      <c r="H1703" t="s">
        <v>1047</v>
      </c>
      <c r="I1703">
        <v>8</v>
      </c>
      <c r="K1703" s="1" t="s">
        <v>1080</v>
      </c>
      <c r="L1703">
        <v>8</v>
      </c>
      <c r="N1703">
        <v>5</v>
      </c>
      <c r="O1703">
        <v>24</v>
      </c>
      <c r="P1703">
        <v>500</v>
      </c>
      <c r="Q1703">
        <v>3</v>
      </c>
      <c r="R1703">
        <v>3</v>
      </c>
      <c r="S1703" s="1" t="s">
        <v>1083</v>
      </c>
      <c r="T1703">
        <v>39999999</v>
      </c>
      <c r="U1703" s="53" t="s">
        <v>36</v>
      </c>
      <c r="V1703" s="53" t="s">
        <v>38</v>
      </c>
      <c r="W1703" s="53" t="s">
        <v>30</v>
      </c>
      <c r="X1703">
        <v>25</v>
      </c>
      <c r="Y1703">
        <v>25</v>
      </c>
      <c r="Z1703">
        <v>25</v>
      </c>
      <c r="AA1703">
        <v>25</v>
      </c>
      <c r="AB1703">
        <v>6.4</v>
      </c>
      <c r="AC1703" s="5">
        <v>2.24E-4</v>
      </c>
      <c r="AD1703" t="s">
        <v>1202</v>
      </c>
      <c r="AE1703" s="5">
        <f t="shared" si="149"/>
        <v>1.0416666666666667</v>
      </c>
      <c r="AF1703" s="56">
        <f t="shared" si="150"/>
        <v>6.1369863013698625E-7</v>
      </c>
      <c r="AG1703">
        <f>AC1703*'2022 EMP Fac Data Metro DC-NoVA'!$AN$30</f>
        <v>2.7162054819199763E-4</v>
      </c>
      <c r="AH1703">
        <f t="shared" si="151"/>
        <v>7.4416588545752763E-7</v>
      </c>
      <c r="AI1703">
        <f>AC1703*'2022 EMP Fac Data Metro DC-NoVA'!$AO$30</f>
        <v>3.0687999999999999E-4</v>
      </c>
      <c r="AJ1703">
        <f t="shared" si="152"/>
        <v>8.4076712328767115E-7</v>
      </c>
      <c r="AK1703" s="57" t="s">
        <v>1355</v>
      </c>
    </row>
    <row r="1704" spans="1:37" ht="28.8" x14ac:dyDescent="0.3">
      <c r="A1704" t="s">
        <v>595</v>
      </c>
      <c r="B1704">
        <v>2022</v>
      </c>
      <c r="C1704">
        <v>73670</v>
      </c>
      <c r="D1704">
        <v>17632111</v>
      </c>
      <c r="E1704" s="1" t="s">
        <v>1046</v>
      </c>
      <c r="F1704" s="1" t="s">
        <v>41</v>
      </c>
      <c r="G1704" s="49">
        <v>107</v>
      </c>
      <c r="H1704" t="s">
        <v>1047</v>
      </c>
      <c r="I1704">
        <v>8</v>
      </c>
      <c r="K1704" s="1" t="s">
        <v>1080</v>
      </c>
      <c r="L1704">
        <v>8</v>
      </c>
      <c r="N1704">
        <v>5</v>
      </c>
      <c r="O1704">
        <v>24</v>
      </c>
      <c r="P1704">
        <v>500</v>
      </c>
      <c r="Q1704">
        <v>3</v>
      </c>
      <c r="R1704">
        <v>3</v>
      </c>
      <c r="S1704" s="1" t="s">
        <v>1083</v>
      </c>
      <c r="T1704">
        <v>39999999</v>
      </c>
      <c r="U1704" s="53" t="s">
        <v>36</v>
      </c>
      <c r="V1704" s="53" t="s">
        <v>38</v>
      </c>
      <c r="W1704" s="53" t="s">
        <v>31</v>
      </c>
      <c r="X1704">
        <v>25</v>
      </c>
      <c r="Y1704">
        <v>25</v>
      </c>
      <c r="Z1704">
        <v>25</v>
      </c>
      <c r="AA1704">
        <v>25</v>
      </c>
      <c r="AB1704">
        <v>6.4</v>
      </c>
      <c r="AC1704" s="51">
        <v>3.1999999999999999E-5</v>
      </c>
      <c r="AD1704" t="s">
        <v>1202</v>
      </c>
      <c r="AE1704" s="5">
        <f t="shared" si="149"/>
        <v>1.0416666666666667</v>
      </c>
      <c r="AF1704" s="56">
        <f t="shared" si="150"/>
        <v>8.7671232876712319E-8</v>
      </c>
      <c r="AG1704">
        <f>AC1704*'2022 EMP Fac Data Metro DC-NoVA'!$AQ$30</f>
        <v>3.8802935455998957E-5</v>
      </c>
      <c r="AH1704">
        <f t="shared" si="151"/>
        <v>1.0630941220821632E-7</v>
      </c>
      <c r="AI1704">
        <f>AC1704*'2022 EMP Fac Data Metro DC-NoVA'!$AR$30</f>
        <v>4.3840000000000326E-5</v>
      </c>
      <c r="AJ1704">
        <f t="shared" si="152"/>
        <v>1.2010958904109677E-7</v>
      </c>
      <c r="AK1704" s="57" t="s">
        <v>1355</v>
      </c>
    </row>
    <row r="1705" spans="1:37" ht="33" x14ac:dyDescent="0.3">
      <c r="A1705" t="s">
        <v>595</v>
      </c>
      <c r="B1705">
        <v>2022</v>
      </c>
      <c r="C1705">
        <v>73670</v>
      </c>
      <c r="D1705">
        <v>17632111</v>
      </c>
      <c r="E1705" s="1" t="s">
        <v>1046</v>
      </c>
      <c r="F1705" s="1" t="s">
        <v>41</v>
      </c>
      <c r="G1705" s="49">
        <v>107</v>
      </c>
      <c r="H1705" t="s">
        <v>1047</v>
      </c>
      <c r="I1705">
        <v>8</v>
      </c>
      <c r="K1705" s="1" t="s">
        <v>1080</v>
      </c>
      <c r="L1705">
        <v>8</v>
      </c>
      <c r="N1705">
        <v>5</v>
      </c>
      <c r="O1705">
        <v>24</v>
      </c>
      <c r="P1705">
        <v>500</v>
      </c>
      <c r="Q1705">
        <v>3</v>
      </c>
      <c r="R1705">
        <v>3</v>
      </c>
      <c r="S1705" s="1" t="s">
        <v>1083</v>
      </c>
      <c r="T1705">
        <v>39999999</v>
      </c>
      <c r="U1705" s="53" t="s">
        <v>36</v>
      </c>
      <c r="V1705" s="53" t="s">
        <v>38</v>
      </c>
      <c r="W1705" s="53" t="s">
        <v>32</v>
      </c>
      <c r="X1705">
        <v>25</v>
      </c>
      <c r="Y1705">
        <v>25</v>
      </c>
      <c r="Z1705">
        <v>25</v>
      </c>
      <c r="AA1705">
        <v>25</v>
      </c>
      <c r="AB1705">
        <v>6.4</v>
      </c>
      <c r="AC1705" s="51">
        <v>6.3999999999999997E-5</v>
      </c>
      <c r="AD1705" t="s">
        <v>1202</v>
      </c>
      <c r="AE1705" s="5">
        <f t="shared" si="149"/>
        <v>1.0416666666666667</v>
      </c>
      <c r="AF1705" s="56">
        <f t="shared" si="150"/>
        <v>1.7534246575342464E-7</v>
      </c>
      <c r="AG1705">
        <f>AC1705*'2022 EMP Fac Data Metro DC-NoVA'!$AT$30</f>
        <v>7.7605870912000001E-5</v>
      </c>
      <c r="AH1705">
        <f t="shared" si="151"/>
        <v>2.1261882441643833E-7</v>
      </c>
      <c r="AI1705">
        <f>AC1705*'2022 EMP Fac Data Metro DC-NoVA'!$AU$30</f>
        <v>8.7680000000000001E-5</v>
      </c>
      <c r="AJ1705">
        <f t="shared" si="152"/>
        <v>2.4021917808219179E-7</v>
      </c>
      <c r="AK1705" s="57" t="s">
        <v>1355</v>
      </c>
    </row>
    <row r="1706" spans="1:37" ht="43.2" x14ac:dyDescent="0.3">
      <c r="A1706" t="s">
        <v>595</v>
      </c>
      <c r="B1706">
        <v>2022</v>
      </c>
      <c r="C1706">
        <v>73670</v>
      </c>
      <c r="D1706">
        <v>17632111</v>
      </c>
      <c r="E1706" s="1" t="s">
        <v>1046</v>
      </c>
      <c r="F1706" s="1" t="s">
        <v>41</v>
      </c>
      <c r="G1706" s="49">
        <v>107</v>
      </c>
      <c r="H1706" t="s">
        <v>1047</v>
      </c>
      <c r="I1706">
        <v>9</v>
      </c>
      <c r="K1706" s="1" t="s">
        <v>1084</v>
      </c>
      <c r="L1706">
        <v>9</v>
      </c>
      <c r="N1706">
        <v>5</v>
      </c>
      <c r="O1706">
        <v>24</v>
      </c>
      <c r="P1706">
        <v>500</v>
      </c>
      <c r="Q1706">
        <v>1</v>
      </c>
      <c r="R1706">
        <v>1</v>
      </c>
      <c r="S1706" s="1" t="s">
        <v>1085</v>
      </c>
      <c r="T1706">
        <v>39999999</v>
      </c>
      <c r="U1706" s="53" t="s">
        <v>36</v>
      </c>
      <c r="V1706" s="53" t="s">
        <v>38</v>
      </c>
      <c r="W1706" s="53" t="s">
        <v>28</v>
      </c>
      <c r="X1706">
        <v>25</v>
      </c>
      <c r="Y1706">
        <v>25</v>
      </c>
      <c r="Z1706">
        <v>25</v>
      </c>
      <c r="AA1706">
        <v>25</v>
      </c>
      <c r="AB1706">
        <v>40.5</v>
      </c>
      <c r="AC1706" s="5">
        <v>7.9987500000000003E-2</v>
      </c>
      <c r="AD1706" t="s">
        <v>1202</v>
      </c>
      <c r="AE1706" s="5">
        <f t="shared" si="149"/>
        <v>1.0416666666666667</v>
      </c>
      <c r="AF1706" s="56">
        <f t="shared" si="150"/>
        <v>2.1914383561643836E-4</v>
      </c>
      <c r="AG1706">
        <f>AC1706*'2022 EMP Fac Data Metro DC-NoVA'!$AE$30</f>
        <v>9.6992181243337486E-2</v>
      </c>
      <c r="AH1706">
        <f t="shared" si="151"/>
        <v>2.6573200340640409E-4</v>
      </c>
      <c r="AI1706">
        <f>AC1706*'2022 EMP Fac Data Metro DC-NoVA'!$AF$30</f>
        <v>0.109582875</v>
      </c>
      <c r="AJ1706">
        <f t="shared" si="152"/>
        <v>3.0022705479452056E-4</v>
      </c>
      <c r="AK1706" s="57" t="s">
        <v>1355</v>
      </c>
    </row>
    <row r="1707" spans="1:37" ht="43.2" x14ac:dyDescent="0.3">
      <c r="A1707" t="s">
        <v>595</v>
      </c>
      <c r="B1707">
        <v>2022</v>
      </c>
      <c r="C1707">
        <v>73670</v>
      </c>
      <c r="D1707">
        <v>17632111</v>
      </c>
      <c r="E1707" s="1" t="s">
        <v>1046</v>
      </c>
      <c r="F1707" s="1" t="s">
        <v>41</v>
      </c>
      <c r="G1707" s="49">
        <v>107</v>
      </c>
      <c r="H1707" t="s">
        <v>1047</v>
      </c>
      <c r="I1707">
        <v>9</v>
      </c>
      <c r="K1707" s="1" t="s">
        <v>1084</v>
      </c>
      <c r="L1707">
        <v>9</v>
      </c>
      <c r="N1707">
        <v>5</v>
      </c>
      <c r="O1707">
        <v>24</v>
      </c>
      <c r="P1707">
        <v>500</v>
      </c>
      <c r="Q1707">
        <v>1</v>
      </c>
      <c r="R1707">
        <v>1</v>
      </c>
      <c r="S1707" s="1" t="s">
        <v>1085</v>
      </c>
      <c r="T1707">
        <v>39999999</v>
      </c>
      <c r="U1707" s="53" t="s">
        <v>36</v>
      </c>
      <c r="V1707" s="53" t="s">
        <v>38</v>
      </c>
      <c r="W1707" s="53" t="s">
        <v>29</v>
      </c>
      <c r="X1707">
        <v>25</v>
      </c>
      <c r="Y1707">
        <v>25</v>
      </c>
      <c r="Z1707">
        <v>25</v>
      </c>
      <c r="AA1707">
        <v>25</v>
      </c>
      <c r="AB1707">
        <v>40.5</v>
      </c>
      <c r="AC1707" s="5">
        <v>0.78691500000000003</v>
      </c>
      <c r="AD1707" t="s">
        <v>1202</v>
      </c>
      <c r="AE1707" s="5">
        <f t="shared" si="149"/>
        <v>1.0416666666666667</v>
      </c>
      <c r="AF1707" s="56">
        <f t="shared" si="150"/>
        <v>2.1559315068493149E-3</v>
      </c>
      <c r="AG1707">
        <f>AC1707*'2022 EMP Fac Data Metro DC-NoVA'!$AK$30</f>
        <v>0.95420662357369346</v>
      </c>
      <c r="AH1707">
        <f t="shared" si="151"/>
        <v>2.6142647221197076E-3</v>
      </c>
      <c r="AI1707">
        <f>AC1707*'2022 EMP Fac Data Metro DC-NoVA'!$AL$30</f>
        <v>1.07807355</v>
      </c>
      <c r="AJ1707">
        <f t="shared" si="152"/>
        <v>2.9536261643835619E-3</v>
      </c>
      <c r="AK1707" s="57" t="s">
        <v>1355</v>
      </c>
    </row>
    <row r="1708" spans="1:37" ht="43.2" x14ac:dyDescent="0.3">
      <c r="A1708" t="s">
        <v>595</v>
      </c>
      <c r="B1708">
        <v>2022</v>
      </c>
      <c r="C1708">
        <v>73670</v>
      </c>
      <c r="D1708">
        <v>17632111</v>
      </c>
      <c r="E1708" s="1" t="s">
        <v>1046</v>
      </c>
      <c r="F1708" s="1" t="s">
        <v>41</v>
      </c>
      <c r="G1708" s="49">
        <v>107</v>
      </c>
      <c r="H1708" t="s">
        <v>1047</v>
      </c>
      <c r="I1708">
        <v>9</v>
      </c>
      <c r="K1708" s="1" t="s">
        <v>1084</v>
      </c>
      <c r="L1708">
        <v>9</v>
      </c>
      <c r="N1708">
        <v>5</v>
      </c>
      <c r="O1708">
        <v>24</v>
      </c>
      <c r="P1708">
        <v>500</v>
      </c>
      <c r="Q1708">
        <v>1</v>
      </c>
      <c r="R1708">
        <v>1</v>
      </c>
      <c r="S1708" s="1" t="s">
        <v>1085</v>
      </c>
      <c r="T1708">
        <v>39999999</v>
      </c>
      <c r="U1708" s="53" t="s">
        <v>36</v>
      </c>
      <c r="V1708" s="53" t="s">
        <v>38</v>
      </c>
      <c r="W1708" s="53" t="s">
        <v>30</v>
      </c>
      <c r="X1708">
        <v>25</v>
      </c>
      <c r="Y1708">
        <v>25</v>
      </c>
      <c r="Z1708">
        <v>25</v>
      </c>
      <c r="AA1708">
        <v>25</v>
      </c>
      <c r="AB1708">
        <v>40.5</v>
      </c>
      <c r="AC1708" s="5">
        <v>1.1542500000000001E-2</v>
      </c>
      <c r="AD1708" t="s">
        <v>1202</v>
      </c>
      <c r="AE1708" s="5">
        <f t="shared" si="149"/>
        <v>1.0416666666666667</v>
      </c>
      <c r="AF1708" s="56">
        <f t="shared" si="150"/>
        <v>3.1623287671232876E-5</v>
      </c>
      <c r="AG1708">
        <f>AC1708*'2022 EMP Fac Data Metro DC-NoVA'!$AN$30</f>
        <v>1.3996340078152378E-2</v>
      </c>
      <c r="AH1708">
        <f t="shared" si="151"/>
        <v>3.8346137200417472E-5</v>
      </c>
      <c r="AI1708">
        <f>AC1708*'2022 EMP Fac Data Metro DC-NoVA'!$AO$30</f>
        <v>1.5813225E-2</v>
      </c>
      <c r="AJ1708">
        <f t="shared" si="152"/>
        <v>4.3323904109589039E-5</v>
      </c>
      <c r="AK1708" s="57" t="s">
        <v>1355</v>
      </c>
    </row>
    <row r="1709" spans="1:37" ht="43.2" x14ac:dyDescent="0.3">
      <c r="A1709" t="s">
        <v>595</v>
      </c>
      <c r="B1709">
        <v>2022</v>
      </c>
      <c r="C1709">
        <v>73670</v>
      </c>
      <c r="D1709">
        <v>17632111</v>
      </c>
      <c r="E1709" s="1" t="s">
        <v>1046</v>
      </c>
      <c r="F1709" s="1" t="s">
        <v>41</v>
      </c>
      <c r="G1709" s="49">
        <v>107</v>
      </c>
      <c r="H1709" t="s">
        <v>1047</v>
      </c>
      <c r="I1709">
        <v>9</v>
      </c>
      <c r="K1709" s="1" t="s">
        <v>1084</v>
      </c>
      <c r="L1709">
        <v>9</v>
      </c>
      <c r="N1709">
        <v>5</v>
      </c>
      <c r="O1709">
        <v>24</v>
      </c>
      <c r="P1709">
        <v>500</v>
      </c>
      <c r="Q1709">
        <v>1</v>
      </c>
      <c r="R1709">
        <v>1</v>
      </c>
      <c r="S1709" s="1" t="s">
        <v>1085</v>
      </c>
      <c r="T1709">
        <v>39999999</v>
      </c>
      <c r="U1709" s="53" t="s">
        <v>36</v>
      </c>
      <c r="V1709" s="53" t="s">
        <v>38</v>
      </c>
      <c r="W1709" s="53" t="s">
        <v>31</v>
      </c>
      <c r="X1709">
        <v>25</v>
      </c>
      <c r="Y1709">
        <v>25</v>
      </c>
      <c r="Z1709">
        <v>25</v>
      </c>
      <c r="AA1709">
        <v>25</v>
      </c>
      <c r="AB1709">
        <v>40.5</v>
      </c>
      <c r="AC1709" s="5">
        <v>7.2900000000000005E-4</v>
      </c>
      <c r="AD1709" t="s">
        <v>1202</v>
      </c>
      <c r="AE1709" s="5">
        <f t="shared" si="149"/>
        <v>1.0416666666666667</v>
      </c>
      <c r="AF1709" s="56">
        <f t="shared" si="150"/>
        <v>1.9972602739726027E-6</v>
      </c>
      <c r="AG1709">
        <f>AC1709*'2022 EMP Fac Data Metro DC-NoVA'!$AQ$30</f>
        <v>8.8397937335697632E-4</v>
      </c>
      <c r="AH1709">
        <f t="shared" si="151"/>
        <v>2.4218612968684284E-6</v>
      </c>
      <c r="AI1709">
        <f>AC1709*'2022 EMP Fac Data Metro DC-NoVA'!$AR$30</f>
        <v>9.9873000000000756E-4</v>
      </c>
      <c r="AJ1709">
        <f t="shared" si="152"/>
        <v>2.7362465753424866E-6</v>
      </c>
      <c r="AK1709" s="57" t="s">
        <v>1355</v>
      </c>
    </row>
    <row r="1710" spans="1:37" ht="43.2" x14ac:dyDescent="0.3">
      <c r="A1710" t="s">
        <v>595</v>
      </c>
      <c r="B1710">
        <v>2022</v>
      </c>
      <c r="C1710">
        <v>73670</v>
      </c>
      <c r="D1710">
        <v>17632111</v>
      </c>
      <c r="E1710" s="1" t="s">
        <v>1046</v>
      </c>
      <c r="F1710" s="1" t="s">
        <v>41</v>
      </c>
      <c r="G1710" s="49">
        <v>107</v>
      </c>
      <c r="H1710" t="s">
        <v>1047</v>
      </c>
      <c r="I1710">
        <v>9</v>
      </c>
      <c r="K1710" s="1" t="s">
        <v>1084</v>
      </c>
      <c r="L1710">
        <v>9</v>
      </c>
      <c r="N1710">
        <v>5</v>
      </c>
      <c r="O1710">
        <v>24</v>
      </c>
      <c r="P1710">
        <v>500</v>
      </c>
      <c r="Q1710">
        <v>1</v>
      </c>
      <c r="R1710">
        <v>1</v>
      </c>
      <c r="S1710" s="1" t="s">
        <v>1085</v>
      </c>
      <c r="T1710">
        <v>39999999</v>
      </c>
      <c r="U1710" s="53" t="s">
        <v>36</v>
      </c>
      <c r="V1710" s="53" t="s">
        <v>38</v>
      </c>
      <c r="W1710" s="53" t="s">
        <v>32</v>
      </c>
      <c r="X1710">
        <v>25</v>
      </c>
      <c r="Y1710">
        <v>25</v>
      </c>
      <c r="Z1710">
        <v>25</v>
      </c>
      <c r="AA1710">
        <v>25</v>
      </c>
      <c r="AB1710">
        <v>40.5</v>
      </c>
      <c r="AC1710" s="5">
        <v>2.28825E-2</v>
      </c>
      <c r="AD1710" t="s">
        <v>1202</v>
      </c>
      <c r="AE1710" s="5">
        <f t="shared" si="149"/>
        <v>1.0416666666666667</v>
      </c>
      <c r="AF1710" s="56">
        <f t="shared" si="150"/>
        <v>6.2691780821917811E-5</v>
      </c>
      <c r="AG1710">
        <f>AC1710*'2022 EMP Fac Data Metro DC-NoVA'!$AT$30</f>
        <v>2.7747130330372499E-2</v>
      </c>
      <c r="AH1710">
        <f t="shared" si="151"/>
        <v>7.601953515170548E-5</v>
      </c>
      <c r="AI1710">
        <f>AC1710*'2022 EMP Fac Data Metro DC-NoVA'!$AU$30</f>
        <v>3.1349025000000003E-2</v>
      </c>
      <c r="AJ1710">
        <f t="shared" si="152"/>
        <v>8.5887739726027407E-5</v>
      </c>
      <c r="AK1710" s="57" t="s">
        <v>1355</v>
      </c>
    </row>
    <row r="1711" spans="1:37" ht="28.8" x14ac:dyDescent="0.3">
      <c r="A1711" t="s">
        <v>595</v>
      </c>
      <c r="B1711">
        <v>2022</v>
      </c>
      <c r="C1711">
        <v>73670</v>
      </c>
      <c r="D1711">
        <v>17632111</v>
      </c>
      <c r="E1711" s="1" t="s">
        <v>1046</v>
      </c>
      <c r="F1711" s="1" t="s">
        <v>41</v>
      </c>
      <c r="G1711" s="49">
        <v>107</v>
      </c>
      <c r="H1711" t="s">
        <v>1047</v>
      </c>
      <c r="I1711">
        <v>9</v>
      </c>
      <c r="K1711" s="1" t="s">
        <v>1084</v>
      </c>
      <c r="L1711">
        <v>9</v>
      </c>
      <c r="N1711">
        <v>5</v>
      </c>
      <c r="O1711">
        <v>24</v>
      </c>
      <c r="P1711">
        <v>500</v>
      </c>
      <c r="Q1711">
        <v>2</v>
      </c>
      <c r="R1711">
        <v>2</v>
      </c>
      <c r="S1711" s="1" t="s">
        <v>1086</v>
      </c>
      <c r="T1711">
        <v>39999999</v>
      </c>
      <c r="U1711" s="53" t="s">
        <v>36</v>
      </c>
      <c r="V1711" s="53" t="s">
        <v>38</v>
      </c>
      <c r="W1711" s="53" t="s">
        <v>28</v>
      </c>
      <c r="X1711">
        <v>25</v>
      </c>
      <c r="Y1711">
        <v>25</v>
      </c>
      <c r="Z1711">
        <v>25</v>
      </c>
      <c r="AA1711">
        <v>25</v>
      </c>
      <c r="AB1711">
        <v>5.9</v>
      </c>
      <c r="AC1711" s="5">
        <v>2.8024999999999999E-3</v>
      </c>
      <c r="AD1711" t="s">
        <v>1202</v>
      </c>
      <c r="AE1711" s="5">
        <f t="shared" si="149"/>
        <v>1.0416666666666667</v>
      </c>
      <c r="AF1711" s="56">
        <f t="shared" si="150"/>
        <v>7.6780821917808218E-6</v>
      </c>
      <c r="AG1711">
        <f>AC1711*'2022 EMP Fac Data Metro DC-NoVA'!$AE$30</f>
        <v>3.3982883317324993E-3</v>
      </c>
      <c r="AH1711">
        <f t="shared" si="151"/>
        <v>9.3103789910479433E-6</v>
      </c>
      <c r="AI1711">
        <f>AC1711*'2022 EMP Fac Data Metro DC-NoVA'!$AF$30</f>
        <v>3.8394249999999996E-3</v>
      </c>
      <c r="AJ1711">
        <f t="shared" si="152"/>
        <v>1.0518972602739725E-5</v>
      </c>
      <c r="AK1711" s="57" t="s">
        <v>1355</v>
      </c>
    </row>
    <row r="1712" spans="1:37" ht="28.8" x14ac:dyDescent="0.3">
      <c r="A1712" t="s">
        <v>595</v>
      </c>
      <c r="B1712">
        <v>2022</v>
      </c>
      <c r="C1712">
        <v>73670</v>
      </c>
      <c r="D1712">
        <v>17632111</v>
      </c>
      <c r="E1712" s="1" t="s">
        <v>1046</v>
      </c>
      <c r="F1712" s="1" t="s">
        <v>41</v>
      </c>
      <c r="G1712" s="49">
        <v>107</v>
      </c>
      <c r="H1712" t="s">
        <v>1047</v>
      </c>
      <c r="I1712">
        <v>9</v>
      </c>
      <c r="K1712" s="1" t="s">
        <v>1084</v>
      </c>
      <c r="L1712">
        <v>9</v>
      </c>
      <c r="N1712">
        <v>5</v>
      </c>
      <c r="O1712">
        <v>24</v>
      </c>
      <c r="P1712">
        <v>500</v>
      </c>
      <c r="Q1712">
        <v>2</v>
      </c>
      <c r="R1712">
        <v>2</v>
      </c>
      <c r="S1712" s="1" t="s">
        <v>1086</v>
      </c>
      <c r="T1712">
        <v>39999999</v>
      </c>
      <c r="U1712" s="53" t="s">
        <v>36</v>
      </c>
      <c r="V1712" s="53" t="s">
        <v>38</v>
      </c>
      <c r="W1712" s="53" t="s">
        <v>29</v>
      </c>
      <c r="X1712">
        <v>25</v>
      </c>
      <c r="Y1712">
        <v>25</v>
      </c>
      <c r="Z1712">
        <v>25</v>
      </c>
      <c r="AA1712">
        <v>25</v>
      </c>
      <c r="AB1712">
        <v>5.9</v>
      </c>
      <c r="AC1712" s="5">
        <v>1.4720499999999999E-2</v>
      </c>
      <c r="AD1712" t="s">
        <v>1202</v>
      </c>
      <c r="AE1712" s="5">
        <f t="shared" si="149"/>
        <v>1.0416666666666667</v>
      </c>
      <c r="AF1712" s="56">
        <f t="shared" si="150"/>
        <v>4.0330136986301366E-5</v>
      </c>
      <c r="AG1712">
        <f>AC1712*'2022 EMP Fac Data Metro DC-NoVA'!$AK$30</f>
        <v>1.7849956605626469E-2</v>
      </c>
      <c r="AH1712">
        <f t="shared" si="151"/>
        <v>4.8903990700346496E-5</v>
      </c>
      <c r="AI1712">
        <f>AC1712*'2022 EMP Fac Data Metro DC-NoVA'!$AL$30</f>
        <v>2.0167084999999998E-2</v>
      </c>
      <c r="AJ1712">
        <f t="shared" si="152"/>
        <v>5.5252287671232869E-5</v>
      </c>
      <c r="AK1712" s="57" t="s">
        <v>1355</v>
      </c>
    </row>
    <row r="1713" spans="1:37" ht="28.8" x14ac:dyDescent="0.3">
      <c r="A1713" t="s">
        <v>595</v>
      </c>
      <c r="B1713">
        <v>2022</v>
      </c>
      <c r="C1713">
        <v>73670</v>
      </c>
      <c r="D1713">
        <v>17632111</v>
      </c>
      <c r="E1713" s="1" t="s">
        <v>1046</v>
      </c>
      <c r="F1713" s="1" t="s">
        <v>41</v>
      </c>
      <c r="G1713" s="49">
        <v>107</v>
      </c>
      <c r="H1713" t="s">
        <v>1047</v>
      </c>
      <c r="I1713">
        <v>9</v>
      </c>
      <c r="K1713" s="1" t="s">
        <v>1084</v>
      </c>
      <c r="L1713">
        <v>9</v>
      </c>
      <c r="N1713">
        <v>5</v>
      </c>
      <c r="O1713">
        <v>24</v>
      </c>
      <c r="P1713">
        <v>500</v>
      </c>
      <c r="Q1713">
        <v>2</v>
      </c>
      <c r="R1713">
        <v>2</v>
      </c>
      <c r="S1713" s="1" t="s">
        <v>1086</v>
      </c>
      <c r="T1713">
        <v>39999999</v>
      </c>
      <c r="U1713" s="53" t="s">
        <v>36</v>
      </c>
      <c r="V1713" s="53" t="s">
        <v>38</v>
      </c>
      <c r="W1713" s="53" t="s">
        <v>30</v>
      </c>
      <c r="X1713">
        <v>25</v>
      </c>
      <c r="Y1713">
        <v>25</v>
      </c>
      <c r="Z1713">
        <v>25</v>
      </c>
      <c r="AA1713">
        <v>25</v>
      </c>
      <c r="AB1713">
        <v>5.9</v>
      </c>
      <c r="AC1713" s="5">
        <v>2.065E-4</v>
      </c>
      <c r="AD1713" t="s">
        <v>1202</v>
      </c>
      <c r="AE1713" s="5">
        <f t="shared" si="149"/>
        <v>1.0416666666666667</v>
      </c>
      <c r="AF1713" s="56">
        <f t="shared" si="150"/>
        <v>5.6575342465753429E-7</v>
      </c>
      <c r="AG1713">
        <f>AC1713*'2022 EMP Fac Data Metro DC-NoVA'!$AN$30</f>
        <v>2.5040019286449782E-4</v>
      </c>
      <c r="AH1713">
        <f t="shared" si="151"/>
        <v>6.8602792565615847E-7</v>
      </c>
      <c r="AI1713">
        <f>AC1713*'2022 EMP Fac Data Metro DC-NoVA'!$AO$30</f>
        <v>2.8290499999999996E-4</v>
      </c>
      <c r="AJ1713">
        <f t="shared" si="152"/>
        <v>7.7508219178082185E-7</v>
      </c>
      <c r="AK1713" s="57" t="s">
        <v>1355</v>
      </c>
    </row>
    <row r="1714" spans="1:37" ht="28.8" x14ac:dyDescent="0.3">
      <c r="A1714" t="s">
        <v>595</v>
      </c>
      <c r="B1714">
        <v>2022</v>
      </c>
      <c r="C1714">
        <v>73670</v>
      </c>
      <c r="D1714">
        <v>17632111</v>
      </c>
      <c r="E1714" s="1" t="s">
        <v>1046</v>
      </c>
      <c r="F1714" s="1" t="s">
        <v>41</v>
      </c>
      <c r="G1714" s="49">
        <v>107</v>
      </c>
      <c r="H1714" t="s">
        <v>1047</v>
      </c>
      <c r="I1714">
        <v>9</v>
      </c>
      <c r="K1714" s="1" t="s">
        <v>1084</v>
      </c>
      <c r="L1714">
        <v>9</v>
      </c>
      <c r="N1714">
        <v>5</v>
      </c>
      <c r="O1714">
        <v>24</v>
      </c>
      <c r="P1714">
        <v>500</v>
      </c>
      <c r="Q1714">
        <v>2</v>
      </c>
      <c r="R1714">
        <v>2</v>
      </c>
      <c r="S1714" s="1" t="s">
        <v>1086</v>
      </c>
      <c r="T1714">
        <v>39999999</v>
      </c>
      <c r="U1714" s="53" t="s">
        <v>36</v>
      </c>
      <c r="V1714" s="53" t="s">
        <v>38</v>
      </c>
      <c r="W1714" s="53" t="s">
        <v>31</v>
      </c>
      <c r="X1714">
        <v>25</v>
      </c>
      <c r="Y1714">
        <v>25</v>
      </c>
      <c r="Z1714">
        <v>25</v>
      </c>
      <c r="AA1714">
        <v>25</v>
      </c>
      <c r="AB1714">
        <v>5.9</v>
      </c>
      <c r="AC1714" s="51">
        <v>2.9499999999999999E-5</v>
      </c>
      <c r="AD1714" t="s">
        <v>1202</v>
      </c>
      <c r="AE1714" s="5">
        <f t="shared" si="149"/>
        <v>1.0416666666666667</v>
      </c>
      <c r="AF1714" s="56">
        <f t="shared" si="150"/>
        <v>8.0821917808219169E-8</v>
      </c>
      <c r="AG1714">
        <f>AC1714*'2022 EMP Fac Data Metro DC-NoVA'!$AQ$30</f>
        <v>3.5771456123499038E-5</v>
      </c>
      <c r="AH1714">
        <f t="shared" si="151"/>
        <v>9.8003989379449408E-8</v>
      </c>
      <c r="AI1714">
        <f>AC1714*'2022 EMP Fac Data Metro DC-NoVA'!$AR$30</f>
        <v>4.0415000000000303E-5</v>
      </c>
      <c r="AJ1714">
        <f t="shared" si="152"/>
        <v>1.107260273972611E-7</v>
      </c>
      <c r="AK1714" s="57" t="s">
        <v>1355</v>
      </c>
    </row>
    <row r="1715" spans="1:37" ht="33" x14ac:dyDescent="0.3">
      <c r="A1715" t="s">
        <v>595</v>
      </c>
      <c r="B1715">
        <v>2022</v>
      </c>
      <c r="C1715">
        <v>73670</v>
      </c>
      <c r="D1715">
        <v>17632111</v>
      </c>
      <c r="E1715" s="1" t="s">
        <v>1046</v>
      </c>
      <c r="F1715" s="1" t="s">
        <v>41</v>
      </c>
      <c r="G1715" s="49">
        <v>107</v>
      </c>
      <c r="H1715" t="s">
        <v>1047</v>
      </c>
      <c r="I1715">
        <v>9</v>
      </c>
      <c r="K1715" s="1" t="s">
        <v>1084</v>
      </c>
      <c r="L1715">
        <v>9</v>
      </c>
      <c r="N1715">
        <v>5</v>
      </c>
      <c r="O1715">
        <v>24</v>
      </c>
      <c r="P1715">
        <v>500</v>
      </c>
      <c r="Q1715">
        <v>2</v>
      </c>
      <c r="R1715">
        <v>2</v>
      </c>
      <c r="S1715" s="1" t="s">
        <v>1086</v>
      </c>
      <c r="T1715">
        <v>39999999</v>
      </c>
      <c r="U1715" s="53" t="s">
        <v>36</v>
      </c>
      <c r="V1715" s="53" t="s">
        <v>38</v>
      </c>
      <c r="W1715" s="53" t="s">
        <v>32</v>
      </c>
      <c r="X1715">
        <v>25</v>
      </c>
      <c r="Y1715">
        <v>25</v>
      </c>
      <c r="Z1715">
        <v>25</v>
      </c>
      <c r="AA1715">
        <v>25</v>
      </c>
      <c r="AB1715">
        <v>5.9</v>
      </c>
      <c r="AC1715" s="51">
        <v>5.8999999999999998E-5</v>
      </c>
      <c r="AD1715" t="s">
        <v>1202</v>
      </c>
      <c r="AE1715" s="5">
        <f t="shared" si="149"/>
        <v>1.0416666666666667</v>
      </c>
      <c r="AF1715" s="56">
        <f t="shared" si="150"/>
        <v>1.6164383561643834E-7</v>
      </c>
      <c r="AG1715">
        <f>AC1715*'2022 EMP Fac Data Metro DC-NoVA'!$AT$30</f>
        <v>7.1542912247E-5</v>
      </c>
      <c r="AH1715">
        <f t="shared" si="151"/>
        <v>1.9600797875890408E-7</v>
      </c>
      <c r="AI1715">
        <f>AC1715*'2022 EMP Fac Data Metro DC-NoVA'!$AU$30</f>
        <v>8.0829999999999997E-5</v>
      </c>
      <c r="AJ1715">
        <f t="shared" si="152"/>
        <v>2.2145205479452053E-7</v>
      </c>
      <c r="AK1715" s="57" t="s">
        <v>1355</v>
      </c>
    </row>
    <row r="1716" spans="1:37" ht="28.8" x14ac:dyDescent="0.3">
      <c r="A1716" t="s">
        <v>595</v>
      </c>
      <c r="B1716">
        <v>2022</v>
      </c>
      <c r="C1716">
        <v>73670</v>
      </c>
      <c r="D1716">
        <v>17632111</v>
      </c>
      <c r="E1716" s="1" t="s">
        <v>1046</v>
      </c>
      <c r="F1716" s="1" t="s">
        <v>41</v>
      </c>
      <c r="G1716" s="49">
        <v>107</v>
      </c>
      <c r="H1716" t="s">
        <v>1047</v>
      </c>
      <c r="I1716">
        <v>9</v>
      </c>
      <c r="K1716" s="1" t="s">
        <v>1084</v>
      </c>
      <c r="L1716">
        <v>9</v>
      </c>
      <c r="N1716">
        <v>5</v>
      </c>
      <c r="O1716">
        <v>24</v>
      </c>
      <c r="P1716">
        <v>500</v>
      </c>
      <c r="Q1716">
        <v>3</v>
      </c>
      <c r="R1716">
        <v>3</v>
      </c>
      <c r="S1716" s="1" t="s">
        <v>1087</v>
      </c>
      <c r="T1716">
        <v>39999999</v>
      </c>
      <c r="U1716" s="53" t="s">
        <v>36</v>
      </c>
      <c r="V1716" s="53" t="s">
        <v>38</v>
      </c>
      <c r="W1716" s="53" t="s">
        <v>28</v>
      </c>
      <c r="X1716">
        <v>25</v>
      </c>
      <c r="Y1716">
        <v>25</v>
      </c>
      <c r="Z1716">
        <v>25</v>
      </c>
      <c r="AA1716">
        <v>25</v>
      </c>
      <c r="AB1716">
        <v>46.1</v>
      </c>
      <c r="AC1716" s="5">
        <v>0.138761</v>
      </c>
      <c r="AD1716" t="s">
        <v>1202</v>
      </c>
      <c r="AE1716" s="5">
        <f t="shared" si="149"/>
        <v>1.0416666666666667</v>
      </c>
      <c r="AF1716" s="56">
        <f t="shared" si="150"/>
        <v>3.8016712328767124E-4</v>
      </c>
      <c r="AG1716">
        <f>AC1716*'2022 EMP Fac Data Metro DC-NoVA'!$AE$30</f>
        <v>0.16826044146281297</v>
      </c>
      <c r="AH1716">
        <f t="shared" si="151"/>
        <v>4.6098751085702183E-4</v>
      </c>
      <c r="AI1716">
        <f>AC1716*'2022 EMP Fac Data Metro DC-NoVA'!$AF$30</f>
        <v>0.19010256999999997</v>
      </c>
      <c r="AJ1716">
        <f t="shared" si="152"/>
        <v>5.2082895890410953E-4</v>
      </c>
      <c r="AK1716" s="57" t="s">
        <v>1355</v>
      </c>
    </row>
    <row r="1717" spans="1:37" ht="28.8" x14ac:dyDescent="0.3">
      <c r="A1717" t="s">
        <v>595</v>
      </c>
      <c r="B1717">
        <v>2022</v>
      </c>
      <c r="C1717">
        <v>73670</v>
      </c>
      <c r="D1717">
        <v>17632111</v>
      </c>
      <c r="E1717" s="1" t="s">
        <v>1046</v>
      </c>
      <c r="F1717" s="1" t="s">
        <v>41</v>
      </c>
      <c r="G1717" s="49">
        <v>107</v>
      </c>
      <c r="H1717" t="s">
        <v>1047</v>
      </c>
      <c r="I1717">
        <v>9</v>
      </c>
      <c r="K1717" s="1" t="s">
        <v>1084</v>
      </c>
      <c r="L1717">
        <v>9</v>
      </c>
      <c r="N1717">
        <v>5</v>
      </c>
      <c r="O1717">
        <v>24</v>
      </c>
      <c r="P1717">
        <v>500</v>
      </c>
      <c r="Q1717">
        <v>3</v>
      </c>
      <c r="R1717">
        <v>3</v>
      </c>
      <c r="S1717" s="1" t="s">
        <v>1087</v>
      </c>
      <c r="T1717">
        <v>39999999</v>
      </c>
      <c r="U1717" s="53" t="s">
        <v>36</v>
      </c>
      <c r="V1717" s="53" t="s">
        <v>38</v>
      </c>
      <c r="W1717" s="53" t="s">
        <v>29</v>
      </c>
      <c r="X1717">
        <v>25</v>
      </c>
      <c r="Y1717">
        <v>25</v>
      </c>
      <c r="Z1717">
        <v>25</v>
      </c>
      <c r="AA1717">
        <v>25</v>
      </c>
      <c r="AB1717">
        <v>46.1</v>
      </c>
      <c r="AC1717" s="5">
        <v>1.110088</v>
      </c>
      <c r="AD1717" t="s">
        <v>1202</v>
      </c>
      <c r="AE1717" s="5">
        <f t="shared" si="149"/>
        <v>1.0416666666666667</v>
      </c>
      <c r="AF1717" s="56">
        <f t="shared" si="150"/>
        <v>3.04133698630137E-3</v>
      </c>
      <c r="AG1717">
        <f>AC1717*'2022 EMP Fac Data Metro DC-NoVA'!$AK$30</f>
        <v>1.3460835317025017</v>
      </c>
      <c r="AH1717">
        <f t="shared" si="151"/>
        <v>3.687900086856169E-3</v>
      </c>
      <c r="AI1717">
        <f>AC1717*'2022 EMP Fac Data Metro DC-NoVA'!$AL$30</f>
        <v>1.5208205599999998</v>
      </c>
      <c r="AJ1717">
        <f t="shared" si="152"/>
        <v>4.1666316712328762E-3</v>
      </c>
      <c r="AK1717" s="57" t="s">
        <v>1355</v>
      </c>
    </row>
    <row r="1718" spans="1:37" ht="28.8" x14ac:dyDescent="0.3">
      <c r="A1718" t="s">
        <v>595</v>
      </c>
      <c r="B1718">
        <v>2022</v>
      </c>
      <c r="C1718">
        <v>73670</v>
      </c>
      <c r="D1718">
        <v>17632111</v>
      </c>
      <c r="E1718" s="1" t="s">
        <v>1046</v>
      </c>
      <c r="F1718" s="1" t="s">
        <v>41</v>
      </c>
      <c r="G1718" s="49">
        <v>107</v>
      </c>
      <c r="H1718" t="s">
        <v>1047</v>
      </c>
      <c r="I1718">
        <v>9</v>
      </c>
      <c r="K1718" s="1" t="s">
        <v>1084</v>
      </c>
      <c r="L1718">
        <v>9</v>
      </c>
      <c r="N1718">
        <v>5</v>
      </c>
      <c r="O1718">
        <v>24</v>
      </c>
      <c r="P1718">
        <v>500</v>
      </c>
      <c r="Q1718">
        <v>3</v>
      </c>
      <c r="R1718">
        <v>3</v>
      </c>
      <c r="S1718" s="1" t="s">
        <v>1087</v>
      </c>
      <c r="T1718">
        <v>39999999</v>
      </c>
      <c r="U1718" s="53" t="s">
        <v>36</v>
      </c>
      <c r="V1718" s="53" t="s">
        <v>38</v>
      </c>
      <c r="W1718" s="53" t="s">
        <v>30</v>
      </c>
      <c r="X1718">
        <v>25</v>
      </c>
      <c r="Y1718">
        <v>25</v>
      </c>
      <c r="Z1718">
        <v>25</v>
      </c>
      <c r="AA1718">
        <v>25</v>
      </c>
      <c r="AB1718">
        <v>46.1</v>
      </c>
      <c r="AC1718" s="5">
        <v>1.8440000000000002E-2</v>
      </c>
      <c r="AD1718" t="s">
        <v>1202</v>
      </c>
      <c r="AE1718" s="5">
        <f t="shared" si="149"/>
        <v>1.0416666666666667</v>
      </c>
      <c r="AF1718" s="56">
        <f t="shared" si="150"/>
        <v>5.0520547945205483E-5</v>
      </c>
      <c r="AG1718">
        <f>AC1718*'2022 EMP Fac Data Metro DC-NoVA'!$AN$30</f>
        <v>2.2360191556519804E-2</v>
      </c>
      <c r="AH1718">
        <f t="shared" si="151"/>
        <v>6.1260798784985767E-5</v>
      </c>
      <c r="AI1718">
        <f>AC1718*'2022 EMP Fac Data Metro DC-NoVA'!$AO$30</f>
        <v>2.5262799999999998E-2</v>
      </c>
      <c r="AJ1718">
        <f t="shared" si="152"/>
        <v>6.9213150684931509E-5</v>
      </c>
      <c r="AK1718" s="57" t="s">
        <v>1355</v>
      </c>
    </row>
    <row r="1719" spans="1:37" ht="28.8" x14ac:dyDescent="0.3">
      <c r="A1719" t="s">
        <v>595</v>
      </c>
      <c r="B1719">
        <v>2022</v>
      </c>
      <c r="C1719">
        <v>73670</v>
      </c>
      <c r="D1719">
        <v>17632111</v>
      </c>
      <c r="E1719" s="1" t="s">
        <v>1046</v>
      </c>
      <c r="F1719" s="1" t="s">
        <v>41</v>
      </c>
      <c r="G1719" s="49">
        <v>107</v>
      </c>
      <c r="H1719" t="s">
        <v>1047</v>
      </c>
      <c r="I1719">
        <v>9</v>
      </c>
      <c r="K1719" s="1" t="s">
        <v>1084</v>
      </c>
      <c r="L1719">
        <v>9</v>
      </c>
      <c r="N1719">
        <v>5</v>
      </c>
      <c r="O1719">
        <v>24</v>
      </c>
      <c r="P1719">
        <v>500</v>
      </c>
      <c r="Q1719">
        <v>3</v>
      </c>
      <c r="R1719">
        <v>3</v>
      </c>
      <c r="S1719" s="1" t="s">
        <v>1087</v>
      </c>
      <c r="T1719">
        <v>39999999</v>
      </c>
      <c r="U1719" s="53" t="s">
        <v>36</v>
      </c>
      <c r="V1719" s="53" t="s">
        <v>38</v>
      </c>
      <c r="W1719" s="53" t="s">
        <v>31</v>
      </c>
      <c r="X1719">
        <v>25</v>
      </c>
      <c r="Y1719">
        <v>25</v>
      </c>
      <c r="Z1719">
        <v>25</v>
      </c>
      <c r="AA1719">
        <v>25</v>
      </c>
      <c r="AB1719">
        <v>46.1</v>
      </c>
      <c r="AC1719" s="5">
        <v>1.0142E-3</v>
      </c>
      <c r="AD1719" t="s">
        <v>1202</v>
      </c>
      <c r="AE1719" s="5">
        <f t="shared" si="149"/>
        <v>1.0416666666666667</v>
      </c>
      <c r="AF1719" s="56">
        <f t="shared" si="150"/>
        <v>2.7786301369863017E-6</v>
      </c>
      <c r="AG1719">
        <f>AC1719*'2022 EMP Fac Data Metro DC-NoVA'!$AQ$30</f>
        <v>1.2298105356085668E-3</v>
      </c>
      <c r="AH1719">
        <f t="shared" si="151"/>
        <v>3.369343933174156E-6</v>
      </c>
      <c r="AI1719">
        <f>AC1719*'2022 EMP Fac Data Metro DC-NoVA'!$AR$30</f>
        <v>1.3894540000000104E-3</v>
      </c>
      <c r="AJ1719">
        <f t="shared" si="152"/>
        <v>3.806723287671262E-6</v>
      </c>
      <c r="AK1719" s="57" t="s">
        <v>1355</v>
      </c>
    </row>
    <row r="1720" spans="1:37" ht="33" x14ac:dyDescent="0.3">
      <c r="A1720" t="s">
        <v>595</v>
      </c>
      <c r="B1720">
        <v>2022</v>
      </c>
      <c r="C1720">
        <v>73670</v>
      </c>
      <c r="D1720">
        <v>17632111</v>
      </c>
      <c r="E1720" s="1" t="s">
        <v>1046</v>
      </c>
      <c r="F1720" s="1" t="s">
        <v>41</v>
      </c>
      <c r="G1720" s="49">
        <v>107</v>
      </c>
      <c r="H1720" t="s">
        <v>1047</v>
      </c>
      <c r="I1720">
        <v>9</v>
      </c>
      <c r="K1720" s="1" t="s">
        <v>1084</v>
      </c>
      <c r="L1720">
        <v>9</v>
      </c>
      <c r="N1720">
        <v>5</v>
      </c>
      <c r="O1720">
        <v>24</v>
      </c>
      <c r="P1720">
        <v>500</v>
      </c>
      <c r="Q1720">
        <v>3</v>
      </c>
      <c r="R1720">
        <v>3</v>
      </c>
      <c r="S1720" s="1" t="s">
        <v>1087</v>
      </c>
      <c r="T1720">
        <v>39999999</v>
      </c>
      <c r="U1720" s="53" t="s">
        <v>36</v>
      </c>
      <c r="V1720" s="53" t="s">
        <v>38</v>
      </c>
      <c r="W1720" s="53" t="s">
        <v>32</v>
      </c>
      <c r="X1720">
        <v>25</v>
      </c>
      <c r="Y1720">
        <v>25</v>
      </c>
      <c r="Z1720">
        <v>25</v>
      </c>
      <c r="AA1720">
        <v>25</v>
      </c>
      <c r="AB1720">
        <v>46.1</v>
      </c>
      <c r="AC1720" s="5">
        <v>7.3759999999999997E-3</v>
      </c>
      <c r="AD1720" t="s">
        <v>1202</v>
      </c>
      <c r="AE1720" s="5">
        <f t="shared" si="149"/>
        <v>1.0416666666666667</v>
      </c>
      <c r="AF1720" s="56">
        <f t="shared" si="150"/>
        <v>2.0208219178082192E-5</v>
      </c>
      <c r="AG1720">
        <f>AC1720*'2022 EMP Fac Data Metro DC-NoVA'!$AT$30</f>
        <v>8.9440766226080003E-3</v>
      </c>
      <c r="AH1720">
        <f t="shared" si="151"/>
        <v>2.4504319513994521E-5</v>
      </c>
      <c r="AI1720">
        <f>AC1720*'2022 EMP Fac Data Metro DC-NoVA'!$AU$30</f>
        <v>1.010512E-2</v>
      </c>
      <c r="AJ1720">
        <f t="shared" si="152"/>
        <v>2.7685260273972605E-5</v>
      </c>
      <c r="AK1720" s="57" t="s">
        <v>1355</v>
      </c>
    </row>
    <row r="1721" spans="1:37" ht="33" x14ac:dyDescent="0.3">
      <c r="A1721" t="s">
        <v>595</v>
      </c>
      <c r="B1721">
        <v>2022</v>
      </c>
      <c r="C1721">
        <v>73826</v>
      </c>
      <c r="D1721">
        <v>17856211</v>
      </c>
      <c r="E1721" s="1" t="s">
        <v>1088</v>
      </c>
      <c r="F1721" s="1" t="s">
        <v>41</v>
      </c>
      <c r="G1721" s="49">
        <v>107</v>
      </c>
      <c r="H1721" t="s">
        <v>1089</v>
      </c>
      <c r="I1721">
        <v>1</v>
      </c>
      <c r="J1721">
        <v>1</v>
      </c>
      <c r="K1721" s="1" t="s">
        <v>1090</v>
      </c>
      <c r="L1721">
        <v>1</v>
      </c>
      <c r="M1721">
        <v>1</v>
      </c>
      <c r="N1721">
        <v>7</v>
      </c>
      <c r="O1721">
        <v>24</v>
      </c>
      <c r="P1721">
        <v>8760</v>
      </c>
      <c r="Q1721">
        <v>1</v>
      </c>
      <c r="R1721">
        <v>1</v>
      </c>
      <c r="S1721" s="1" t="s">
        <v>1091</v>
      </c>
      <c r="T1721">
        <v>20100201</v>
      </c>
      <c r="U1721" s="53" t="s">
        <v>120</v>
      </c>
      <c r="V1721" s="53" t="s">
        <v>120</v>
      </c>
      <c r="W1721" s="53" t="s">
        <v>34</v>
      </c>
      <c r="X1721">
        <v>31</v>
      </c>
      <c r="Y1721">
        <v>23</v>
      </c>
      <c r="Z1721">
        <v>17</v>
      </c>
      <c r="AA1721">
        <v>29</v>
      </c>
      <c r="AB1721">
        <v>10923941</v>
      </c>
      <c r="AC1721" s="5">
        <v>14.9</v>
      </c>
      <c r="AD1721" t="s">
        <v>1202</v>
      </c>
      <c r="AE1721" s="5">
        <f t="shared" si="149"/>
        <v>11.992857142857144</v>
      </c>
      <c r="AF1721" s="5">
        <f>IF(AE1721=0,"n/a",IF(AE1721&gt;13,(AC1721*Y1721/100)/(13*N1721),(AC1721*Y1721/100/(AE1721*N1721))))</f>
        <v>4.0821917808219178E-2</v>
      </c>
      <c r="AG1721">
        <f>$AC1721*$AG$2523/$AC$2523</f>
        <v>18.178000000000001</v>
      </c>
      <c r="AH1721">
        <f>AG1721*($AH$2523/$AG$2523)</f>
        <v>4.9802739726027397E-2</v>
      </c>
      <c r="AI1721">
        <f>$AC1721*$AI$2523/$AC$2523</f>
        <v>20.408530000000003</v>
      </c>
      <c r="AJ1721">
        <f>AI1721*($AJ$2523/$AI$2523)</f>
        <v>5.5913780821917815E-2</v>
      </c>
      <c r="AK1721" s="53" t="s">
        <v>1349</v>
      </c>
    </row>
    <row r="1722" spans="1:37" ht="33" x14ac:dyDescent="0.3">
      <c r="A1722" t="s">
        <v>595</v>
      </c>
      <c r="B1722">
        <v>2022</v>
      </c>
      <c r="C1722">
        <v>73826</v>
      </c>
      <c r="D1722">
        <v>17856211</v>
      </c>
      <c r="E1722" s="1" t="s">
        <v>1088</v>
      </c>
      <c r="F1722" s="1" t="s">
        <v>41</v>
      </c>
      <c r="G1722" s="49">
        <v>107</v>
      </c>
      <c r="H1722" t="s">
        <v>1089</v>
      </c>
      <c r="I1722">
        <v>1</v>
      </c>
      <c r="J1722">
        <v>1</v>
      </c>
      <c r="K1722" s="1" t="s">
        <v>1090</v>
      </c>
      <c r="L1722">
        <v>1</v>
      </c>
      <c r="M1722">
        <v>1</v>
      </c>
      <c r="N1722">
        <v>7</v>
      </c>
      <c r="O1722">
        <v>24</v>
      </c>
      <c r="P1722">
        <v>8760</v>
      </c>
      <c r="Q1722">
        <v>1</v>
      </c>
      <c r="R1722">
        <v>1</v>
      </c>
      <c r="S1722" s="1" t="s">
        <v>1091</v>
      </c>
      <c r="T1722">
        <v>20100201</v>
      </c>
      <c r="U1722" s="53" t="s">
        <v>120</v>
      </c>
      <c r="V1722" s="53" t="s">
        <v>120</v>
      </c>
      <c r="W1722" s="53" t="s">
        <v>28</v>
      </c>
      <c r="X1722">
        <v>31</v>
      </c>
      <c r="Y1722">
        <v>23</v>
      </c>
      <c r="Z1722">
        <v>17</v>
      </c>
      <c r="AA1722">
        <v>29</v>
      </c>
      <c r="AB1722">
        <v>10923941</v>
      </c>
      <c r="AC1722" s="5">
        <v>14.1</v>
      </c>
      <c r="AD1722" t="s">
        <v>1202</v>
      </c>
      <c r="AE1722" s="5">
        <f t="shared" si="149"/>
        <v>11.992857142857144</v>
      </c>
      <c r="AF1722" s="5">
        <f>IF(AE1722=0,"n/a",IF(AE1722&gt;13,(AC1722*Y1722/100)/(13*N1722),(AC1722*Y1722/100/(AE1722*N1722))))</f>
        <v>3.8630136986301369E-2</v>
      </c>
      <c r="AG1722">
        <f>$AC1722*$AG$2523/$AC$2523</f>
        <v>17.201999999999998</v>
      </c>
      <c r="AH1722">
        <f>AG1722*($AH$2523/$AG$2523)</f>
        <v>4.7128767123287667E-2</v>
      </c>
      <c r="AI1722">
        <f>$AC1722*$AI$2523/$AC$2523</f>
        <v>19.31277</v>
      </c>
      <c r="AJ1722">
        <f>AI1722*($AJ$2523/$AI$2523)</f>
        <v>5.2911698630136991E-2</v>
      </c>
      <c r="AK1722" s="53" t="s">
        <v>1349</v>
      </c>
    </row>
    <row r="1723" spans="1:37" ht="28.8" x14ac:dyDescent="0.3">
      <c r="A1723" t="s">
        <v>595</v>
      </c>
      <c r="B1723">
        <v>2022</v>
      </c>
      <c r="C1723">
        <v>73826</v>
      </c>
      <c r="D1723">
        <v>17856211</v>
      </c>
      <c r="E1723" s="1" t="s">
        <v>1088</v>
      </c>
      <c r="F1723" s="1" t="s">
        <v>41</v>
      </c>
      <c r="G1723" s="49">
        <v>107</v>
      </c>
      <c r="H1723" t="s">
        <v>1089</v>
      </c>
      <c r="I1723">
        <v>1</v>
      </c>
      <c r="J1723">
        <v>1</v>
      </c>
      <c r="K1723" s="1" t="s">
        <v>1090</v>
      </c>
      <c r="L1723">
        <v>1</v>
      </c>
      <c r="M1723">
        <v>1</v>
      </c>
      <c r="N1723">
        <v>7</v>
      </c>
      <c r="O1723">
        <v>24</v>
      </c>
      <c r="P1723">
        <v>8760</v>
      </c>
      <c r="Q1723">
        <v>1</v>
      </c>
      <c r="R1723">
        <v>1</v>
      </c>
      <c r="S1723" s="1" t="s">
        <v>1091</v>
      </c>
      <c r="T1723">
        <v>20100201</v>
      </c>
      <c r="U1723" s="53" t="s">
        <v>120</v>
      </c>
      <c r="V1723" s="53" t="s">
        <v>120</v>
      </c>
      <c r="W1723" s="53" t="s">
        <v>29</v>
      </c>
      <c r="X1723">
        <v>31</v>
      </c>
      <c r="Y1723">
        <v>23</v>
      </c>
      <c r="Z1723">
        <v>17</v>
      </c>
      <c r="AA1723">
        <v>29</v>
      </c>
      <c r="AB1723">
        <v>10923941</v>
      </c>
      <c r="AC1723" s="5">
        <f>'C3.0CONUSv22.0 Results'!L37</f>
        <v>29.012801614733402</v>
      </c>
      <c r="AD1723" t="s">
        <v>1202</v>
      </c>
      <c r="AE1723" s="5">
        <f t="shared" si="149"/>
        <v>11.992857142857144</v>
      </c>
      <c r="AF1723" s="5">
        <f>'C3.0CONUSv22.0 Results'!J37</f>
        <v>0.13404264516128994</v>
      </c>
      <c r="AG1723">
        <f>'C3.0CONUSv22.0 Results'!U35</f>
        <v>33.9766075510747</v>
      </c>
      <c r="AH1723">
        <f>'C3.0CONUSv22.0 Results'!T35</f>
        <v>0.18273309604891752</v>
      </c>
      <c r="AI1723">
        <f>'C3.0CONUSv22.0 Results'!Z37</f>
        <v>21.088717069544099</v>
      </c>
      <c r="AJ1723">
        <f>'C3.0CONUSv22.0 Results'!Y37</f>
        <v>9.6802999575267695E-2</v>
      </c>
      <c r="AK1723" s="54" t="s">
        <v>1352</v>
      </c>
    </row>
    <row r="1724" spans="1:37" ht="33" x14ac:dyDescent="0.3">
      <c r="A1724" t="s">
        <v>595</v>
      </c>
      <c r="B1724">
        <v>2022</v>
      </c>
      <c r="C1724">
        <v>73826</v>
      </c>
      <c r="D1724">
        <v>17856211</v>
      </c>
      <c r="E1724" s="1" t="s">
        <v>1088</v>
      </c>
      <c r="F1724" s="1" t="s">
        <v>41</v>
      </c>
      <c r="G1724" s="49">
        <v>107</v>
      </c>
      <c r="H1724" t="s">
        <v>1089</v>
      </c>
      <c r="I1724">
        <v>1</v>
      </c>
      <c r="J1724">
        <v>1</v>
      </c>
      <c r="K1724" s="1" t="s">
        <v>1090</v>
      </c>
      <c r="L1724">
        <v>1</v>
      </c>
      <c r="M1724">
        <v>1</v>
      </c>
      <c r="N1724">
        <v>7</v>
      </c>
      <c r="O1724">
        <v>24</v>
      </c>
      <c r="P1724">
        <v>8760</v>
      </c>
      <c r="Q1724">
        <v>1</v>
      </c>
      <c r="R1724">
        <v>1</v>
      </c>
      <c r="S1724" s="1" t="s">
        <v>1091</v>
      </c>
      <c r="T1724">
        <v>20100201</v>
      </c>
      <c r="U1724" s="53" t="s">
        <v>120</v>
      </c>
      <c r="V1724" s="53" t="s">
        <v>120</v>
      </c>
      <c r="W1724" s="53" t="s">
        <v>30</v>
      </c>
      <c r="X1724">
        <v>31</v>
      </c>
      <c r="Y1724">
        <v>23</v>
      </c>
      <c r="Z1724">
        <v>17</v>
      </c>
      <c r="AA1724">
        <v>29</v>
      </c>
      <c r="AB1724">
        <v>10923941</v>
      </c>
      <c r="AC1724" s="5">
        <v>17.860643535000001</v>
      </c>
      <c r="AD1724" t="s">
        <v>1202</v>
      </c>
      <c r="AE1724" s="5">
        <f t="shared" si="149"/>
        <v>11.992857142857144</v>
      </c>
      <c r="AF1724" s="5">
        <f t="shared" ref="AF1724:AF1729" si="153">IF(AE1724=0,"n/a",IF(AE1724&gt;13,(AC1724*Y1724/100)/(13*N1724),(AC1724*Y1724/100/(AE1724*N1724))))</f>
        <v>4.8933269958904117E-2</v>
      </c>
      <c r="AG1724">
        <f>$AC1724*$AG$2523/$AC$2523</f>
        <v>21.789985112700002</v>
      </c>
      <c r="AH1724">
        <f>AG1724*($AH$2523/$AG$2523)</f>
        <v>5.9698589349863017E-2</v>
      </c>
      <c r="AI1724">
        <f>$AC1724*$AI$2523/$AC$2523</f>
        <v>24.463723449889503</v>
      </c>
      <c r="AJ1724">
        <f>AI1724*($AJ$2523/$AI$2523)</f>
        <v>6.702389986271097E-2</v>
      </c>
      <c r="AK1724" s="53" t="s">
        <v>1349</v>
      </c>
    </row>
    <row r="1725" spans="1:37" ht="33" x14ac:dyDescent="0.3">
      <c r="A1725" t="s">
        <v>595</v>
      </c>
      <c r="B1725">
        <v>2022</v>
      </c>
      <c r="C1725">
        <v>73826</v>
      </c>
      <c r="D1725">
        <v>17856211</v>
      </c>
      <c r="E1725" s="1" t="s">
        <v>1088</v>
      </c>
      <c r="F1725" s="1" t="s">
        <v>41</v>
      </c>
      <c r="G1725" s="49">
        <v>107</v>
      </c>
      <c r="H1725" t="s">
        <v>1089</v>
      </c>
      <c r="I1725">
        <v>1</v>
      </c>
      <c r="J1725">
        <v>1</v>
      </c>
      <c r="K1725" s="1" t="s">
        <v>1090</v>
      </c>
      <c r="L1725">
        <v>1</v>
      </c>
      <c r="M1725">
        <v>1</v>
      </c>
      <c r="N1725">
        <v>7</v>
      </c>
      <c r="O1725">
        <v>24</v>
      </c>
      <c r="P1725">
        <v>8760</v>
      </c>
      <c r="Q1725">
        <v>1</v>
      </c>
      <c r="R1725">
        <v>1</v>
      </c>
      <c r="S1725" s="1" t="s">
        <v>1091</v>
      </c>
      <c r="T1725">
        <v>20100201</v>
      </c>
      <c r="U1725" s="53" t="s">
        <v>120</v>
      </c>
      <c r="V1725" s="53" t="s">
        <v>120</v>
      </c>
      <c r="W1725" s="53" t="s">
        <v>35</v>
      </c>
      <c r="X1725">
        <v>31</v>
      </c>
      <c r="Y1725">
        <v>23</v>
      </c>
      <c r="Z1725">
        <v>17</v>
      </c>
      <c r="AA1725">
        <v>29</v>
      </c>
      <c r="AB1725">
        <v>10923941</v>
      </c>
      <c r="AC1725" s="5">
        <v>17.860643535000001</v>
      </c>
      <c r="AD1725" t="s">
        <v>1202</v>
      </c>
      <c r="AE1725" s="5">
        <f t="shared" si="149"/>
        <v>11.992857142857144</v>
      </c>
      <c r="AF1725" s="5">
        <f t="shared" si="153"/>
        <v>4.8933269958904117E-2</v>
      </c>
      <c r="AG1725">
        <f>$AC1725*$AG$2523/$AC$2523</f>
        <v>21.789985112700002</v>
      </c>
      <c r="AH1725">
        <f>AG1725*($AH$2523/$AG$2523)</f>
        <v>5.9698589349863017E-2</v>
      </c>
      <c r="AI1725">
        <f>$AC1725*$AI$2523/$AC$2523</f>
        <v>24.463723449889503</v>
      </c>
      <c r="AJ1725">
        <f>AI1725*($AJ$2523/$AI$2523)</f>
        <v>6.702389986271097E-2</v>
      </c>
      <c r="AK1725" s="53" t="s">
        <v>1349</v>
      </c>
    </row>
    <row r="1726" spans="1:37" ht="33" x14ac:dyDescent="0.3">
      <c r="A1726" t="s">
        <v>595</v>
      </c>
      <c r="B1726">
        <v>2022</v>
      </c>
      <c r="C1726">
        <v>73826</v>
      </c>
      <c r="D1726">
        <v>17856211</v>
      </c>
      <c r="E1726" s="1" t="s">
        <v>1088</v>
      </c>
      <c r="F1726" s="1" t="s">
        <v>41</v>
      </c>
      <c r="G1726" s="49">
        <v>107</v>
      </c>
      <c r="H1726" t="s">
        <v>1089</v>
      </c>
      <c r="I1726">
        <v>1</v>
      </c>
      <c r="J1726">
        <v>1</v>
      </c>
      <c r="K1726" s="1" t="s">
        <v>1090</v>
      </c>
      <c r="L1726">
        <v>1</v>
      </c>
      <c r="M1726">
        <v>1</v>
      </c>
      <c r="N1726">
        <v>7</v>
      </c>
      <c r="O1726">
        <v>24</v>
      </c>
      <c r="P1726">
        <v>8760</v>
      </c>
      <c r="Q1726">
        <v>1</v>
      </c>
      <c r="R1726">
        <v>1</v>
      </c>
      <c r="S1726" s="1" t="s">
        <v>1091</v>
      </c>
      <c r="T1726">
        <v>20100201</v>
      </c>
      <c r="U1726" s="53" t="s">
        <v>120</v>
      </c>
      <c r="V1726" s="53" t="s">
        <v>120</v>
      </c>
      <c r="W1726" s="53" t="s">
        <v>31</v>
      </c>
      <c r="X1726">
        <v>31</v>
      </c>
      <c r="Y1726">
        <v>23</v>
      </c>
      <c r="Z1726">
        <v>17</v>
      </c>
      <c r="AA1726">
        <v>29</v>
      </c>
      <c r="AB1726">
        <v>10923941</v>
      </c>
      <c r="AC1726" s="5">
        <v>0.54619704999999996</v>
      </c>
      <c r="AD1726" t="s">
        <v>1202</v>
      </c>
      <c r="AE1726" s="5">
        <f t="shared" si="149"/>
        <v>11.992857142857144</v>
      </c>
      <c r="AF1726" s="5">
        <f t="shared" si="153"/>
        <v>1.4964302739726026E-3</v>
      </c>
      <c r="AG1726">
        <f>$AC1726*$AG$2523/$AC$2523</f>
        <v>0.66636040099999994</v>
      </c>
      <c r="AH1726">
        <f>AG1726*($AH$2523/$AG$2523)</f>
        <v>1.8256449342465752E-3</v>
      </c>
      <c r="AI1726">
        <f>$AC1726*$AI$2523/$AC$2523</f>
        <v>0.74812609938499997</v>
      </c>
      <c r="AJ1726">
        <f>AI1726*($AJ$2523/$AI$2523)</f>
        <v>2.049660546260274E-3</v>
      </c>
      <c r="AK1726" s="53" t="s">
        <v>1349</v>
      </c>
    </row>
    <row r="1727" spans="1:37" ht="33" x14ac:dyDescent="0.3">
      <c r="A1727" t="s">
        <v>595</v>
      </c>
      <c r="B1727">
        <v>2022</v>
      </c>
      <c r="C1727">
        <v>73826</v>
      </c>
      <c r="D1727">
        <v>17856211</v>
      </c>
      <c r="E1727" s="1" t="s">
        <v>1088</v>
      </c>
      <c r="F1727" s="1" t="s">
        <v>41</v>
      </c>
      <c r="G1727" s="49">
        <v>107</v>
      </c>
      <c r="H1727" t="s">
        <v>1089</v>
      </c>
      <c r="I1727">
        <v>1</v>
      </c>
      <c r="J1727">
        <v>1</v>
      </c>
      <c r="K1727" s="1" t="s">
        <v>1090</v>
      </c>
      <c r="L1727">
        <v>1</v>
      </c>
      <c r="M1727">
        <v>1</v>
      </c>
      <c r="N1727">
        <v>7</v>
      </c>
      <c r="O1727">
        <v>24</v>
      </c>
      <c r="P1727">
        <v>8760</v>
      </c>
      <c r="Q1727">
        <v>1</v>
      </c>
      <c r="R1727">
        <v>1</v>
      </c>
      <c r="S1727" s="1" t="s">
        <v>1091</v>
      </c>
      <c r="T1727">
        <v>20100201</v>
      </c>
      <c r="U1727" s="53" t="s">
        <v>120</v>
      </c>
      <c r="V1727" s="53" t="s">
        <v>120</v>
      </c>
      <c r="W1727" s="53" t="s">
        <v>32</v>
      </c>
      <c r="X1727">
        <v>31</v>
      </c>
      <c r="Y1727">
        <v>23</v>
      </c>
      <c r="Z1727">
        <v>17</v>
      </c>
      <c r="AA1727">
        <v>29</v>
      </c>
      <c r="AB1727">
        <v>10923941</v>
      </c>
      <c r="AC1727" s="5">
        <v>1.3654926249999999</v>
      </c>
      <c r="AD1727" t="s">
        <v>1202</v>
      </c>
      <c r="AE1727" s="5">
        <f t="shared" si="149"/>
        <v>11.992857142857144</v>
      </c>
      <c r="AF1727" s="5">
        <f t="shared" si="153"/>
        <v>3.7410756849315064E-3</v>
      </c>
      <c r="AG1727">
        <f>$AC1727*$AG$2523/$AC$2523</f>
        <v>1.6659010024999998</v>
      </c>
      <c r="AH1727">
        <f>AG1727*($AH$2523/$AG$2523)</f>
        <v>4.5641123356164378E-3</v>
      </c>
      <c r="AI1727">
        <f>$AC1727*$AI$2523/$AC$2523</f>
        <v>1.8703152484625001</v>
      </c>
      <c r="AJ1727">
        <f>AI1727*($AJ$2523/$AI$2523)</f>
        <v>5.1241513656506855E-3</v>
      </c>
      <c r="AK1727" s="53" t="s">
        <v>1349</v>
      </c>
    </row>
    <row r="1728" spans="1:37" ht="33" x14ac:dyDescent="0.3">
      <c r="A1728" t="s">
        <v>595</v>
      </c>
      <c r="B1728">
        <v>2022</v>
      </c>
      <c r="C1728">
        <v>73826</v>
      </c>
      <c r="D1728">
        <v>17856211</v>
      </c>
      <c r="E1728" s="1" t="s">
        <v>1088</v>
      </c>
      <c r="F1728" s="1" t="s">
        <v>41</v>
      </c>
      <c r="G1728" s="49">
        <v>107</v>
      </c>
      <c r="H1728" t="s">
        <v>1089</v>
      </c>
      <c r="I1728">
        <v>1</v>
      </c>
      <c r="J1728">
        <v>1</v>
      </c>
      <c r="K1728" s="1" t="s">
        <v>1092</v>
      </c>
      <c r="L1728">
        <v>2</v>
      </c>
      <c r="M1728">
        <v>2</v>
      </c>
      <c r="N1728">
        <v>7</v>
      </c>
      <c r="O1728">
        <v>24</v>
      </c>
      <c r="P1728">
        <v>8760</v>
      </c>
      <c r="Q1728">
        <v>2</v>
      </c>
      <c r="R1728">
        <v>2</v>
      </c>
      <c r="S1728" s="1" t="s">
        <v>1093</v>
      </c>
      <c r="T1728">
        <v>20100201</v>
      </c>
      <c r="U1728" s="53" t="s">
        <v>120</v>
      </c>
      <c r="V1728" s="53" t="s">
        <v>120</v>
      </c>
      <c r="W1728" s="53" t="s">
        <v>34</v>
      </c>
      <c r="X1728">
        <v>28</v>
      </c>
      <c r="Y1728">
        <v>24</v>
      </c>
      <c r="Z1728">
        <v>23</v>
      </c>
      <c r="AA1728">
        <v>25</v>
      </c>
      <c r="AB1728">
        <v>13717590</v>
      </c>
      <c r="AC1728" s="5">
        <v>7.6</v>
      </c>
      <c r="AD1728" t="s">
        <v>1202</v>
      </c>
      <c r="AE1728" s="5">
        <f t="shared" si="149"/>
        <v>12.514285714285716</v>
      </c>
      <c r="AF1728" s="5">
        <f t="shared" si="153"/>
        <v>2.0821917808219174E-2</v>
      </c>
      <c r="AG1728">
        <f>$AC1728*$AG$2530/$AC$2530</f>
        <v>9.2719999999999985</v>
      </c>
      <c r="AH1728">
        <f>AG1728*($AH$2530/$AG$2530)</f>
        <v>2.5402739726027388E-2</v>
      </c>
      <c r="AI1728">
        <f>$AC1728*$AI$2530/$AC$2530</f>
        <v>10.409720000000002</v>
      </c>
      <c r="AJ1728">
        <f>AI1728*($AJ$2530/$AI$2530)</f>
        <v>2.8519780821917813E-2</v>
      </c>
      <c r="AK1728" s="53" t="s">
        <v>1349</v>
      </c>
    </row>
    <row r="1729" spans="1:37" ht="33" x14ac:dyDescent="0.3">
      <c r="A1729" t="s">
        <v>595</v>
      </c>
      <c r="B1729">
        <v>2022</v>
      </c>
      <c r="C1729">
        <v>73826</v>
      </c>
      <c r="D1729">
        <v>17856211</v>
      </c>
      <c r="E1729" s="1" t="s">
        <v>1088</v>
      </c>
      <c r="F1729" s="1" t="s">
        <v>41</v>
      </c>
      <c r="G1729" s="49">
        <v>107</v>
      </c>
      <c r="H1729" t="s">
        <v>1089</v>
      </c>
      <c r="I1729">
        <v>1</v>
      </c>
      <c r="J1729">
        <v>1</v>
      </c>
      <c r="K1729" s="1" t="s">
        <v>1092</v>
      </c>
      <c r="L1729">
        <v>2</v>
      </c>
      <c r="M1729">
        <v>2</v>
      </c>
      <c r="N1729">
        <v>7</v>
      </c>
      <c r="O1729">
        <v>24</v>
      </c>
      <c r="P1729">
        <v>8760</v>
      </c>
      <c r="Q1729">
        <v>2</v>
      </c>
      <c r="R1729">
        <v>2</v>
      </c>
      <c r="S1729" s="1" t="s">
        <v>1093</v>
      </c>
      <c r="T1729">
        <v>20100201</v>
      </c>
      <c r="U1729" s="53" t="s">
        <v>120</v>
      </c>
      <c r="V1729" s="53" t="s">
        <v>120</v>
      </c>
      <c r="W1729" s="53" t="s">
        <v>28</v>
      </c>
      <c r="X1729">
        <v>28</v>
      </c>
      <c r="Y1729">
        <v>24</v>
      </c>
      <c r="Z1729">
        <v>23</v>
      </c>
      <c r="AA1729">
        <v>25</v>
      </c>
      <c r="AB1729">
        <v>13717590</v>
      </c>
      <c r="AC1729" s="5">
        <v>13.8</v>
      </c>
      <c r="AD1729" t="s">
        <v>1202</v>
      </c>
      <c r="AE1729" s="5">
        <f t="shared" si="149"/>
        <v>12.514285714285716</v>
      </c>
      <c r="AF1729" s="5">
        <f t="shared" si="153"/>
        <v>3.7808219178082192E-2</v>
      </c>
      <c r="AG1729">
        <f>$AC1729*$AG$2530/$AC$2530</f>
        <v>16.836000000000002</v>
      </c>
      <c r="AH1729">
        <f>AG1729*($AH$2530/$AG$2530)</f>
        <v>4.6126027397260273E-2</v>
      </c>
      <c r="AI1729">
        <f>$AC1729*$AI$2530/$AC$2530</f>
        <v>18.901860000000003</v>
      </c>
      <c r="AJ1729">
        <f>AI1729*($AJ$2530/$AI$2530)</f>
        <v>5.1785917808219187E-2</v>
      </c>
      <c r="AK1729" s="53" t="s">
        <v>1349</v>
      </c>
    </row>
    <row r="1730" spans="1:37" ht="28.8" x14ac:dyDescent="0.3">
      <c r="A1730" t="s">
        <v>595</v>
      </c>
      <c r="B1730">
        <v>2022</v>
      </c>
      <c r="C1730">
        <v>73826</v>
      </c>
      <c r="D1730">
        <v>17856211</v>
      </c>
      <c r="E1730" s="1" t="s">
        <v>1088</v>
      </c>
      <c r="F1730" s="1" t="s">
        <v>41</v>
      </c>
      <c r="G1730" s="49">
        <v>107</v>
      </c>
      <c r="H1730" t="s">
        <v>1089</v>
      </c>
      <c r="I1730">
        <v>1</v>
      </c>
      <c r="J1730">
        <v>1</v>
      </c>
      <c r="K1730" s="1" t="s">
        <v>1092</v>
      </c>
      <c r="L1730">
        <v>2</v>
      </c>
      <c r="M1730">
        <v>2</v>
      </c>
      <c r="N1730">
        <v>7</v>
      </c>
      <c r="O1730">
        <v>24</v>
      </c>
      <c r="P1730">
        <v>8760</v>
      </c>
      <c r="Q1730">
        <v>2</v>
      </c>
      <c r="R1730">
        <v>2</v>
      </c>
      <c r="S1730" s="1" t="s">
        <v>1093</v>
      </c>
      <c r="T1730">
        <v>20100201</v>
      </c>
      <c r="U1730" s="53" t="s">
        <v>120</v>
      </c>
      <c r="V1730" s="53" t="s">
        <v>120</v>
      </c>
      <c r="W1730" s="53" t="s">
        <v>29</v>
      </c>
      <c r="X1730">
        <v>28</v>
      </c>
      <c r="Y1730">
        <v>24</v>
      </c>
      <c r="Z1730">
        <v>23</v>
      </c>
      <c r="AA1730">
        <v>25</v>
      </c>
      <c r="AB1730">
        <v>13717590</v>
      </c>
      <c r="AC1730" s="5">
        <f>'C3.0CONUSv22.0 Results'!L38</f>
        <v>35.281535999999299</v>
      </c>
      <c r="AD1730" t="s">
        <v>1202</v>
      </c>
      <c r="AE1730" s="5">
        <f t="shared" ref="AE1730:AE1793" si="154">IF(Y1730=0,0,P1730/(O1730*N1730)*Y1730/100)</f>
        <v>12.514285714285716</v>
      </c>
      <c r="AF1730" s="5">
        <f>'C3.0CONUSv22.0 Results'!J38</f>
        <v>0.12172697619047591</v>
      </c>
      <c r="AG1730">
        <f>'C3.0CONUSv22.0 Results'!U36</f>
        <v>35.521276831639803</v>
      </c>
      <c r="AH1730">
        <f>'C3.0CONUSv22.0 Results'!T38</f>
        <v>0.12097317434030019</v>
      </c>
      <c r="AI1730">
        <f>'C3.0CONUSv22.0 Results'!Z38</f>
        <v>25.6507246674282</v>
      </c>
      <c r="AJ1730">
        <f>'C3.0CONUSv22.0 Results'!Y38</f>
        <v>8.6391886587774344E-2</v>
      </c>
      <c r="AK1730" s="54" t="s">
        <v>1353</v>
      </c>
    </row>
    <row r="1731" spans="1:37" ht="33" x14ac:dyDescent="0.3">
      <c r="A1731" t="s">
        <v>595</v>
      </c>
      <c r="B1731">
        <v>2022</v>
      </c>
      <c r="C1731">
        <v>73826</v>
      </c>
      <c r="D1731">
        <v>17856211</v>
      </c>
      <c r="E1731" s="1" t="s">
        <v>1088</v>
      </c>
      <c r="F1731" s="1" t="s">
        <v>41</v>
      </c>
      <c r="G1731" s="49">
        <v>107</v>
      </c>
      <c r="H1731" t="s">
        <v>1089</v>
      </c>
      <c r="I1731">
        <v>1</v>
      </c>
      <c r="J1731">
        <v>1</v>
      </c>
      <c r="K1731" s="1" t="s">
        <v>1092</v>
      </c>
      <c r="L1731">
        <v>2</v>
      </c>
      <c r="M1731">
        <v>2</v>
      </c>
      <c r="N1731">
        <v>7</v>
      </c>
      <c r="O1731">
        <v>24</v>
      </c>
      <c r="P1731">
        <v>8760</v>
      </c>
      <c r="Q1731">
        <v>2</v>
      </c>
      <c r="R1731">
        <v>2</v>
      </c>
      <c r="S1731" s="1" t="s">
        <v>1093</v>
      </c>
      <c r="T1731">
        <v>20100201</v>
      </c>
      <c r="U1731" s="53" t="s">
        <v>120</v>
      </c>
      <c r="V1731" s="53" t="s">
        <v>120</v>
      </c>
      <c r="W1731" s="53" t="s">
        <v>30</v>
      </c>
      <c r="X1731">
        <v>28</v>
      </c>
      <c r="Y1731">
        <v>24</v>
      </c>
      <c r="Z1731">
        <v>23</v>
      </c>
      <c r="AA1731">
        <v>25</v>
      </c>
      <c r="AB1731">
        <v>13717590</v>
      </c>
      <c r="AC1731" s="5">
        <v>22.634023500000001</v>
      </c>
      <c r="AD1731" t="s">
        <v>1202</v>
      </c>
      <c r="AE1731" s="5">
        <f t="shared" si="154"/>
        <v>12.514285714285716</v>
      </c>
      <c r="AF1731" s="5">
        <f t="shared" ref="AF1731:AF1760" si="155">IF(AE1731=0,"n/a",IF(AE1731&gt;13,(AC1731*Y1731/100)/(13*N1731),(AC1731*Y1731/100/(AE1731*N1731))))</f>
        <v>6.2011023287671239E-2</v>
      </c>
      <c r="AG1731">
        <f>$AC1731*$AG$2530/$AC$2530</f>
        <v>27.613508670000005</v>
      </c>
      <c r="AH1731">
        <f>AG1731*($AH$2530/$AG$2530)</f>
        <v>7.5653448410958904E-2</v>
      </c>
      <c r="AI1731">
        <f>$AC1731*$AI$2530/$AC$2530</f>
        <v>31.001821987950002</v>
      </c>
      <c r="AJ1731">
        <f>AI1731*($AJ$2530/$AI$2530)</f>
        <v>8.4936498597123294E-2</v>
      </c>
      <c r="AK1731" s="53" t="s">
        <v>1349</v>
      </c>
    </row>
    <row r="1732" spans="1:37" ht="33" x14ac:dyDescent="0.3">
      <c r="A1732" t="s">
        <v>595</v>
      </c>
      <c r="B1732">
        <v>2022</v>
      </c>
      <c r="C1732">
        <v>73826</v>
      </c>
      <c r="D1732">
        <v>17856211</v>
      </c>
      <c r="E1732" s="1" t="s">
        <v>1088</v>
      </c>
      <c r="F1732" s="1" t="s">
        <v>41</v>
      </c>
      <c r="G1732" s="49">
        <v>107</v>
      </c>
      <c r="H1732" t="s">
        <v>1089</v>
      </c>
      <c r="I1732">
        <v>1</v>
      </c>
      <c r="J1732">
        <v>1</v>
      </c>
      <c r="K1732" s="1" t="s">
        <v>1092</v>
      </c>
      <c r="L1732">
        <v>2</v>
      </c>
      <c r="M1732">
        <v>2</v>
      </c>
      <c r="N1732">
        <v>7</v>
      </c>
      <c r="O1732">
        <v>24</v>
      </c>
      <c r="P1732">
        <v>8760</v>
      </c>
      <c r="Q1732">
        <v>2</v>
      </c>
      <c r="R1732">
        <v>2</v>
      </c>
      <c r="S1732" s="1" t="s">
        <v>1093</v>
      </c>
      <c r="T1732">
        <v>20100201</v>
      </c>
      <c r="U1732" s="53" t="s">
        <v>120</v>
      </c>
      <c r="V1732" s="53" t="s">
        <v>120</v>
      </c>
      <c r="W1732" s="53" t="s">
        <v>35</v>
      </c>
      <c r="X1732">
        <v>28</v>
      </c>
      <c r="Y1732">
        <v>24</v>
      </c>
      <c r="Z1732">
        <v>23</v>
      </c>
      <c r="AA1732">
        <v>25</v>
      </c>
      <c r="AB1732">
        <v>13717590</v>
      </c>
      <c r="AC1732" s="5">
        <v>22.634023500000001</v>
      </c>
      <c r="AD1732" t="s">
        <v>1202</v>
      </c>
      <c r="AE1732" s="5">
        <f t="shared" si="154"/>
        <v>12.514285714285716</v>
      </c>
      <c r="AF1732" s="5">
        <f t="shared" si="155"/>
        <v>6.2011023287671239E-2</v>
      </c>
      <c r="AG1732">
        <f>$AC1732*$AG$2530/$AC$2530</f>
        <v>27.613508670000005</v>
      </c>
      <c r="AH1732">
        <f>AG1732*($AH$2530/$AG$2530)</f>
        <v>7.5653448410958904E-2</v>
      </c>
      <c r="AI1732">
        <f>$AC1732*$AI$2530/$AC$2530</f>
        <v>31.001821987950002</v>
      </c>
      <c r="AJ1732">
        <f>AI1732*($AJ$2530/$AI$2530)</f>
        <v>8.4936498597123294E-2</v>
      </c>
      <c r="AK1732" s="53" t="s">
        <v>1349</v>
      </c>
    </row>
    <row r="1733" spans="1:37" ht="33" x14ac:dyDescent="0.3">
      <c r="A1733" t="s">
        <v>595</v>
      </c>
      <c r="B1733">
        <v>2022</v>
      </c>
      <c r="C1733">
        <v>73826</v>
      </c>
      <c r="D1733">
        <v>17856211</v>
      </c>
      <c r="E1733" s="1" t="s">
        <v>1088</v>
      </c>
      <c r="F1733" s="1" t="s">
        <v>41</v>
      </c>
      <c r="G1733" s="49">
        <v>107</v>
      </c>
      <c r="H1733" t="s">
        <v>1089</v>
      </c>
      <c r="I1733">
        <v>1</v>
      </c>
      <c r="J1733">
        <v>1</v>
      </c>
      <c r="K1733" s="1" t="s">
        <v>1092</v>
      </c>
      <c r="L1733">
        <v>2</v>
      </c>
      <c r="M1733">
        <v>2</v>
      </c>
      <c r="N1733">
        <v>7</v>
      </c>
      <c r="O1733">
        <v>24</v>
      </c>
      <c r="P1733">
        <v>8760</v>
      </c>
      <c r="Q1733">
        <v>2</v>
      </c>
      <c r="R1733">
        <v>2</v>
      </c>
      <c r="S1733" s="1" t="s">
        <v>1093</v>
      </c>
      <c r="T1733">
        <v>20100201</v>
      </c>
      <c r="U1733" s="53" t="s">
        <v>120</v>
      </c>
      <c r="V1733" s="53" t="s">
        <v>120</v>
      </c>
      <c r="W1733" s="53" t="s">
        <v>31</v>
      </c>
      <c r="X1733">
        <v>28</v>
      </c>
      <c r="Y1733">
        <v>24</v>
      </c>
      <c r="Z1733">
        <v>23</v>
      </c>
      <c r="AA1733">
        <v>25</v>
      </c>
      <c r="AB1733">
        <v>13717590</v>
      </c>
      <c r="AC1733" s="5">
        <v>0.68587949999999998</v>
      </c>
      <c r="AD1733" t="s">
        <v>1202</v>
      </c>
      <c r="AE1733" s="5">
        <f t="shared" si="154"/>
        <v>12.514285714285716</v>
      </c>
      <c r="AF1733" s="5">
        <f t="shared" si="155"/>
        <v>1.8791219178082188E-3</v>
      </c>
      <c r="AG1733">
        <f>$AC1733*$AG$2530/$AC$2530</f>
        <v>0.83677298999999994</v>
      </c>
      <c r="AH1733">
        <f>AG1733*($AH$2530/$AG$2530)</f>
        <v>2.2925287397260268E-3</v>
      </c>
      <c r="AI1733">
        <f>$AC1733*$AI$2530/$AC$2530</f>
        <v>0.93944915114999994</v>
      </c>
      <c r="AJ1733">
        <f>AI1733*($AJ$2530/$AI$2530)</f>
        <v>2.5738332908219175E-3</v>
      </c>
      <c r="AK1733" s="53" t="s">
        <v>1349</v>
      </c>
    </row>
    <row r="1734" spans="1:37" ht="33" x14ac:dyDescent="0.3">
      <c r="A1734" t="s">
        <v>595</v>
      </c>
      <c r="B1734">
        <v>2022</v>
      </c>
      <c r="C1734">
        <v>73826</v>
      </c>
      <c r="D1734">
        <v>17856211</v>
      </c>
      <c r="E1734" s="1" t="s">
        <v>1088</v>
      </c>
      <c r="F1734" s="1" t="s">
        <v>41</v>
      </c>
      <c r="G1734" s="49">
        <v>107</v>
      </c>
      <c r="H1734" t="s">
        <v>1089</v>
      </c>
      <c r="I1734">
        <v>1</v>
      </c>
      <c r="J1734">
        <v>1</v>
      </c>
      <c r="K1734" s="1" t="s">
        <v>1092</v>
      </c>
      <c r="L1734">
        <v>2</v>
      </c>
      <c r="M1734">
        <v>2</v>
      </c>
      <c r="N1734">
        <v>7</v>
      </c>
      <c r="O1734">
        <v>24</v>
      </c>
      <c r="P1734">
        <v>8760</v>
      </c>
      <c r="Q1734">
        <v>2</v>
      </c>
      <c r="R1734">
        <v>2</v>
      </c>
      <c r="S1734" s="1" t="s">
        <v>1093</v>
      </c>
      <c r="T1734">
        <v>20100201</v>
      </c>
      <c r="U1734" s="53" t="s">
        <v>120</v>
      </c>
      <c r="V1734" s="53" t="s">
        <v>120</v>
      </c>
      <c r="W1734" s="53" t="s">
        <v>32</v>
      </c>
      <c r="X1734">
        <v>28</v>
      </c>
      <c r="Y1734">
        <v>24</v>
      </c>
      <c r="Z1734">
        <v>23</v>
      </c>
      <c r="AA1734">
        <v>25</v>
      </c>
      <c r="AB1734">
        <v>13717590</v>
      </c>
      <c r="AC1734" s="5">
        <v>2.1262264499999999</v>
      </c>
      <c r="AD1734" t="s">
        <v>1202</v>
      </c>
      <c r="AE1734" s="5">
        <f t="shared" si="154"/>
        <v>12.514285714285716</v>
      </c>
      <c r="AF1734" s="5">
        <f t="shared" si="155"/>
        <v>5.8252779452054784E-3</v>
      </c>
      <c r="AG1734">
        <f>$AC1734*$AG$2530/$AC$2530</f>
        <v>2.5939962690000002</v>
      </c>
      <c r="AH1734">
        <f>AG1734*($AH$2530/$AG$2530)</f>
        <v>7.1068390931506844E-3</v>
      </c>
      <c r="AI1734">
        <f>$AC1734*$AI$2530/$AC$2530</f>
        <v>2.9122923685650002</v>
      </c>
      <c r="AJ1734">
        <f>AI1734*($AJ$2530/$AI$2530)</f>
        <v>7.9788832015479458E-3</v>
      </c>
      <c r="AK1734" s="53" t="s">
        <v>1349</v>
      </c>
    </row>
    <row r="1735" spans="1:37" ht="28.8" x14ac:dyDescent="0.3">
      <c r="A1735" t="s">
        <v>595</v>
      </c>
      <c r="B1735">
        <v>2022</v>
      </c>
      <c r="C1735">
        <v>73826</v>
      </c>
      <c r="D1735">
        <v>17856211</v>
      </c>
      <c r="E1735" s="1" t="s">
        <v>1088</v>
      </c>
      <c r="F1735" s="1" t="s">
        <v>41</v>
      </c>
      <c r="G1735" s="49">
        <v>107</v>
      </c>
      <c r="H1735" t="s">
        <v>1089</v>
      </c>
      <c r="I1735">
        <v>3</v>
      </c>
      <c r="J1735">
        <v>3</v>
      </c>
      <c r="K1735" s="1" t="s">
        <v>1094</v>
      </c>
      <c r="L1735">
        <v>3</v>
      </c>
      <c r="M1735">
        <v>3</v>
      </c>
      <c r="N1735">
        <v>7</v>
      </c>
      <c r="O1735">
        <v>24</v>
      </c>
      <c r="P1735">
        <v>8760</v>
      </c>
      <c r="Q1735">
        <v>3</v>
      </c>
      <c r="R1735">
        <v>3</v>
      </c>
      <c r="S1735" s="1" t="s">
        <v>1094</v>
      </c>
      <c r="T1735">
        <v>10300602</v>
      </c>
      <c r="U1735" s="53" t="s">
        <v>37</v>
      </c>
      <c r="V1735" s="53" t="s">
        <v>37</v>
      </c>
      <c r="W1735" s="53" t="s">
        <v>28</v>
      </c>
      <c r="X1735">
        <v>25</v>
      </c>
      <c r="Y1735">
        <v>40</v>
      </c>
      <c r="Z1735">
        <v>11</v>
      </c>
      <c r="AA1735">
        <v>24</v>
      </c>
      <c r="AB1735">
        <v>53</v>
      </c>
      <c r="AC1735" s="5">
        <v>1.0030515</v>
      </c>
      <c r="AD1735" t="s">
        <v>1202</v>
      </c>
      <c r="AE1735" s="5">
        <f t="shared" si="154"/>
        <v>20.857142857142858</v>
      </c>
      <c r="AF1735" s="5">
        <f t="shared" si="155"/>
        <v>4.4090175824175824E-3</v>
      </c>
      <c r="AG1735">
        <f>AC1735*'2022 EMP Fac Data Metro DC-NoVA'!$AE$31</f>
        <v>1.5052423577980893</v>
      </c>
      <c r="AH1735">
        <f t="shared" ref="AH1735:AH1740" si="156">AG1735*$AF1735/$AC1735</f>
        <v>6.6164499243872056E-3</v>
      </c>
      <c r="AI1735">
        <f>AC1735*'2022 EMP Fac Data Metro DC-NoVA'!$AU$31</f>
        <v>0.75279701622339856</v>
      </c>
      <c r="AJ1735">
        <f t="shared" ref="AJ1735:AJ1740" si="157">AI1735*$AF1735/$AC1735</f>
        <v>3.3089978735094442E-3</v>
      </c>
      <c r="AK1735" s="53" t="s">
        <v>1334</v>
      </c>
    </row>
    <row r="1736" spans="1:37" ht="28.8" x14ac:dyDescent="0.3">
      <c r="A1736" t="s">
        <v>595</v>
      </c>
      <c r="B1736">
        <v>2022</v>
      </c>
      <c r="C1736">
        <v>73826</v>
      </c>
      <c r="D1736">
        <v>17856211</v>
      </c>
      <c r="E1736" s="1" t="s">
        <v>1088</v>
      </c>
      <c r="F1736" s="1" t="s">
        <v>41</v>
      </c>
      <c r="G1736" s="49">
        <v>107</v>
      </c>
      <c r="H1736" t="s">
        <v>1089</v>
      </c>
      <c r="I1736">
        <v>3</v>
      </c>
      <c r="J1736">
        <v>3</v>
      </c>
      <c r="K1736" s="1" t="s">
        <v>1094</v>
      </c>
      <c r="L1736">
        <v>3</v>
      </c>
      <c r="M1736">
        <v>3</v>
      </c>
      <c r="N1736">
        <v>7</v>
      </c>
      <c r="O1736">
        <v>24</v>
      </c>
      <c r="P1736">
        <v>8760</v>
      </c>
      <c r="Q1736">
        <v>3</v>
      </c>
      <c r="R1736">
        <v>3</v>
      </c>
      <c r="S1736" s="1" t="s">
        <v>1094</v>
      </c>
      <c r="T1736">
        <v>10300602</v>
      </c>
      <c r="U1736" s="53" t="s">
        <v>37</v>
      </c>
      <c r="V1736" s="53" t="s">
        <v>37</v>
      </c>
      <c r="W1736" s="53" t="s">
        <v>29</v>
      </c>
      <c r="X1736">
        <v>25</v>
      </c>
      <c r="Y1736">
        <v>40</v>
      </c>
      <c r="Z1736">
        <v>11</v>
      </c>
      <c r="AA1736">
        <v>24</v>
      </c>
      <c r="AB1736">
        <v>53</v>
      </c>
      <c r="AC1736" s="5">
        <v>0.29820449999999998</v>
      </c>
      <c r="AD1736" t="s">
        <v>1202</v>
      </c>
      <c r="AE1736" s="5">
        <f t="shared" si="154"/>
        <v>20.857142857142858</v>
      </c>
      <c r="AF1736" s="5">
        <f t="shared" si="155"/>
        <v>1.3107890109890108E-3</v>
      </c>
      <c r="AG1736">
        <f>AC1736*'2022 EMP Fac Data Metro DC-NoVA'!$AK$31</f>
        <v>0.4014602847355041</v>
      </c>
      <c r="AH1736">
        <f t="shared" si="156"/>
        <v>1.7646605922439741E-3</v>
      </c>
      <c r="AI1736">
        <f>AC1736*'2022 EMP Fac Data Metro DC-NoVA'!$AL$31</f>
        <v>0.19562044003767157</v>
      </c>
      <c r="AJ1736">
        <f t="shared" si="157"/>
        <v>8.5987006609965526E-4</v>
      </c>
      <c r="AK1736" s="53" t="s">
        <v>1334</v>
      </c>
    </row>
    <row r="1737" spans="1:37" ht="28.8" x14ac:dyDescent="0.3">
      <c r="A1737" t="s">
        <v>595</v>
      </c>
      <c r="B1737">
        <v>2022</v>
      </c>
      <c r="C1737">
        <v>73826</v>
      </c>
      <c r="D1737">
        <v>17856211</v>
      </c>
      <c r="E1737" s="1" t="s">
        <v>1088</v>
      </c>
      <c r="F1737" s="1" t="s">
        <v>41</v>
      </c>
      <c r="G1737" s="49">
        <v>107</v>
      </c>
      <c r="H1737" t="s">
        <v>1089</v>
      </c>
      <c r="I1737">
        <v>3</v>
      </c>
      <c r="J1737">
        <v>3</v>
      </c>
      <c r="K1737" s="1" t="s">
        <v>1094</v>
      </c>
      <c r="L1737">
        <v>3</v>
      </c>
      <c r="M1737">
        <v>3</v>
      </c>
      <c r="N1737">
        <v>7</v>
      </c>
      <c r="O1737">
        <v>24</v>
      </c>
      <c r="P1737">
        <v>8760</v>
      </c>
      <c r="Q1737">
        <v>3</v>
      </c>
      <c r="R1737">
        <v>3</v>
      </c>
      <c r="S1737" s="1" t="s">
        <v>1094</v>
      </c>
      <c r="T1737">
        <v>10300602</v>
      </c>
      <c r="U1737" s="53" t="s">
        <v>37</v>
      </c>
      <c r="V1737" s="53" t="s">
        <v>37</v>
      </c>
      <c r="W1737" s="53" t="s">
        <v>30</v>
      </c>
      <c r="X1737">
        <v>25</v>
      </c>
      <c r="Y1737">
        <v>40</v>
      </c>
      <c r="Z1737">
        <v>11</v>
      </c>
      <c r="AA1737">
        <v>24</v>
      </c>
      <c r="AB1737">
        <v>53</v>
      </c>
      <c r="AC1737" s="5">
        <v>5.4219000000000003E-2</v>
      </c>
      <c r="AD1737" t="s">
        <v>1202</v>
      </c>
      <c r="AE1737" s="5">
        <f t="shared" si="154"/>
        <v>20.857142857142858</v>
      </c>
      <c r="AF1737" s="5">
        <f t="shared" si="155"/>
        <v>2.3832527472527473E-4</v>
      </c>
      <c r="AG1737">
        <f>AC1737*'2022 EMP Fac Data Metro DC-NoVA'!$AN$31</f>
        <v>8.0076300871653641E-2</v>
      </c>
      <c r="AH1737">
        <f t="shared" si="156"/>
        <v>3.5198374009518083E-4</v>
      </c>
      <c r="AI1737">
        <f>AC1737*'2022 EMP Fac Data Metro DC-NoVA'!$AO$31</f>
        <v>4.0934295308564073E-2</v>
      </c>
      <c r="AJ1737">
        <f t="shared" si="157"/>
        <v>1.799309683892926E-4</v>
      </c>
      <c r="AK1737" s="53" t="s">
        <v>1334</v>
      </c>
    </row>
    <row r="1738" spans="1:37" ht="28.8" x14ac:dyDescent="0.3">
      <c r="A1738" t="s">
        <v>595</v>
      </c>
      <c r="B1738">
        <v>2022</v>
      </c>
      <c r="C1738">
        <v>73826</v>
      </c>
      <c r="D1738">
        <v>17856211</v>
      </c>
      <c r="E1738" s="1" t="s">
        <v>1088</v>
      </c>
      <c r="F1738" s="1" t="s">
        <v>41</v>
      </c>
      <c r="G1738" s="49">
        <v>107</v>
      </c>
      <c r="H1738" t="s">
        <v>1089</v>
      </c>
      <c r="I1738">
        <v>3</v>
      </c>
      <c r="J1738">
        <v>3</v>
      </c>
      <c r="K1738" s="1" t="s">
        <v>1094</v>
      </c>
      <c r="L1738">
        <v>3</v>
      </c>
      <c r="M1738">
        <v>3</v>
      </c>
      <c r="N1738">
        <v>7</v>
      </c>
      <c r="O1738">
        <v>24</v>
      </c>
      <c r="P1738">
        <v>8760</v>
      </c>
      <c r="Q1738">
        <v>3</v>
      </c>
      <c r="R1738">
        <v>3</v>
      </c>
      <c r="S1738" s="1" t="s">
        <v>1094</v>
      </c>
      <c r="T1738">
        <v>10300602</v>
      </c>
      <c r="U1738" s="53" t="s">
        <v>37</v>
      </c>
      <c r="V1738" s="53" t="s">
        <v>37</v>
      </c>
      <c r="W1738" s="53" t="s">
        <v>35</v>
      </c>
      <c r="X1738">
        <v>25</v>
      </c>
      <c r="Y1738">
        <v>40</v>
      </c>
      <c r="Z1738">
        <v>11</v>
      </c>
      <c r="AA1738">
        <v>24</v>
      </c>
      <c r="AB1738">
        <v>53</v>
      </c>
      <c r="AC1738" s="5">
        <v>5.4219000000000003E-2</v>
      </c>
      <c r="AD1738" t="s">
        <v>1202</v>
      </c>
      <c r="AE1738" s="5">
        <f t="shared" si="154"/>
        <v>20.857142857142858</v>
      </c>
      <c r="AF1738" s="5">
        <f t="shared" si="155"/>
        <v>2.3832527472527473E-4</v>
      </c>
      <c r="AG1738">
        <f>AC1738*'2022 EMP Fac Data Metro DC-NoVA'!$AN$31</f>
        <v>8.0076300871653641E-2</v>
      </c>
      <c r="AH1738">
        <f t="shared" si="156"/>
        <v>3.5198374009518083E-4</v>
      </c>
      <c r="AI1738">
        <f>AC1738*'2022 EMP Fac Data Metro DC-NoVA'!$AO$31</f>
        <v>4.0934295308564073E-2</v>
      </c>
      <c r="AJ1738">
        <f t="shared" si="157"/>
        <v>1.799309683892926E-4</v>
      </c>
      <c r="AK1738" s="53" t="s">
        <v>1334</v>
      </c>
    </row>
    <row r="1739" spans="1:37" ht="28.8" x14ac:dyDescent="0.3">
      <c r="A1739" t="s">
        <v>595</v>
      </c>
      <c r="B1739">
        <v>2022</v>
      </c>
      <c r="C1739">
        <v>73826</v>
      </c>
      <c r="D1739">
        <v>17856211</v>
      </c>
      <c r="E1739" s="1" t="s">
        <v>1088</v>
      </c>
      <c r="F1739" s="1" t="s">
        <v>41</v>
      </c>
      <c r="G1739" s="49">
        <v>107</v>
      </c>
      <c r="H1739" t="s">
        <v>1089</v>
      </c>
      <c r="I1739">
        <v>3</v>
      </c>
      <c r="J1739">
        <v>3</v>
      </c>
      <c r="K1739" s="1" t="s">
        <v>1094</v>
      </c>
      <c r="L1739">
        <v>3</v>
      </c>
      <c r="M1739">
        <v>3</v>
      </c>
      <c r="N1739">
        <v>7</v>
      </c>
      <c r="O1739">
        <v>24</v>
      </c>
      <c r="P1739">
        <v>8760</v>
      </c>
      <c r="Q1739">
        <v>3</v>
      </c>
      <c r="R1739">
        <v>3</v>
      </c>
      <c r="S1739" s="1" t="s">
        <v>1094</v>
      </c>
      <c r="T1739">
        <v>10300602</v>
      </c>
      <c r="U1739" s="53" t="s">
        <v>37</v>
      </c>
      <c r="V1739" s="53" t="s">
        <v>37</v>
      </c>
      <c r="W1739" s="53" t="s">
        <v>31</v>
      </c>
      <c r="X1739">
        <v>25</v>
      </c>
      <c r="Y1739">
        <v>40</v>
      </c>
      <c r="Z1739">
        <v>11</v>
      </c>
      <c r="AA1739">
        <v>24</v>
      </c>
      <c r="AB1739">
        <v>53</v>
      </c>
      <c r="AC1739" s="5">
        <v>2.3319999999999999E-3</v>
      </c>
      <c r="AD1739" t="s">
        <v>1202</v>
      </c>
      <c r="AE1739" s="5">
        <f t="shared" si="154"/>
        <v>20.857142857142858</v>
      </c>
      <c r="AF1739" s="5">
        <f t="shared" si="155"/>
        <v>1.0250549450549451E-5</v>
      </c>
      <c r="AG1739">
        <f>AC1739*'2022 EMP Fac Data Metro DC-NoVA'!$AQ$31</f>
        <v>6.0220503242863447E-6</v>
      </c>
      <c r="AH1739">
        <f t="shared" si="156"/>
        <v>2.6470550875983936E-8</v>
      </c>
      <c r="AI1739">
        <f>AC1739*'2022 EMP Fac Data Metro DC-NoVA'!$AR$31</f>
        <v>6.098861213117663E-6</v>
      </c>
      <c r="AJ1739">
        <f t="shared" si="157"/>
        <v>2.6808181156561158E-8</v>
      </c>
      <c r="AK1739" s="53" t="s">
        <v>1334</v>
      </c>
    </row>
    <row r="1740" spans="1:37" ht="33" x14ac:dyDescent="0.3">
      <c r="A1740" t="s">
        <v>595</v>
      </c>
      <c r="B1740">
        <v>2022</v>
      </c>
      <c r="C1740">
        <v>73826</v>
      </c>
      <c r="D1740">
        <v>17856211</v>
      </c>
      <c r="E1740" s="1" t="s">
        <v>1088</v>
      </c>
      <c r="F1740" s="1" t="s">
        <v>41</v>
      </c>
      <c r="G1740" s="49">
        <v>107</v>
      </c>
      <c r="H1740" t="s">
        <v>1089</v>
      </c>
      <c r="I1740">
        <v>3</v>
      </c>
      <c r="J1740">
        <v>3</v>
      </c>
      <c r="K1740" s="1" t="s">
        <v>1094</v>
      </c>
      <c r="L1740">
        <v>3</v>
      </c>
      <c r="M1740">
        <v>3</v>
      </c>
      <c r="N1740">
        <v>7</v>
      </c>
      <c r="O1740">
        <v>24</v>
      </c>
      <c r="P1740">
        <v>8760</v>
      </c>
      <c r="Q1740">
        <v>3</v>
      </c>
      <c r="R1740">
        <v>3</v>
      </c>
      <c r="S1740" s="1" t="s">
        <v>1094</v>
      </c>
      <c r="T1740">
        <v>10300602</v>
      </c>
      <c r="U1740" s="53" t="s">
        <v>37</v>
      </c>
      <c r="V1740" s="53" t="s">
        <v>37</v>
      </c>
      <c r="W1740" s="53" t="s">
        <v>32</v>
      </c>
      <c r="X1740">
        <v>25</v>
      </c>
      <c r="Y1740">
        <v>40</v>
      </c>
      <c r="Z1740">
        <v>11</v>
      </c>
      <c r="AA1740">
        <v>24</v>
      </c>
      <c r="AB1740">
        <v>53</v>
      </c>
      <c r="AC1740" s="5">
        <v>5.4219000000000003E-2</v>
      </c>
      <c r="AD1740" t="s">
        <v>1202</v>
      </c>
      <c r="AE1740" s="5">
        <f t="shared" si="154"/>
        <v>20.857142857142858</v>
      </c>
      <c r="AF1740" s="5">
        <f t="shared" si="155"/>
        <v>2.3832527472527473E-4</v>
      </c>
      <c r="AG1740">
        <f>AC1740*'2022 EMP Fac Data Metro DC-NoVA'!$AT$31</f>
        <v>8.0752362375277539E-2</v>
      </c>
      <c r="AH1740">
        <f t="shared" si="156"/>
        <v>3.5495543901220897E-4</v>
      </c>
      <c r="AI1740">
        <f>AC1740*'2022 EMP Fac Data Metro DC-NoVA'!$AU$31</f>
        <v>4.0691730606670196E-2</v>
      </c>
      <c r="AJ1740">
        <f t="shared" si="157"/>
        <v>1.7886474991942944E-4</v>
      </c>
      <c r="AK1740" s="53" t="s">
        <v>1334</v>
      </c>
    </row>
    <row r="1741" spans="1:37" ht="28.8" x14ac:dyDescent="0.3">
      <c r="A1741" t="s">
        <v>595</v>
      </c>
      <c r="B1741">
        <v>2022</v>
      </c>
      <c r="C1741">
        <v>73826</v>
      </c>
      <c r="D1741">
        <v>17856211</v>
      </c>
      <c r="E1741" s="1" t="s">
        <v>1088</v>
      </c>
      <c r="F1741" s="1" t="s">
        <v>41</v>
      </c>
      <c r="G1741" s="49">
        <v>107</v>
      </c>
      <c r="H1741" t="s">
        <v>1089</v>
      </c>
      <c r="I1741">
        <v>4</v>
      </c>
      <c r="J1741">
        <v>4</v>
      </c>
      <c r="K1741" s="1" t="s">
        <v>1095</v>
      </c>
      <c r="L1741">
        <v>4</v>
      </c>
      <c r="M1741">
        <v>4</v>
      </c>
      <c r="N1741">
        <v>7</v>
      </c>
      <c r="O1741">
        <v>24</v>
      </c>
      <c r="P1741">
        <v>8760</v>
      </c>
      <c r="Q1741">
        <v>4</v>
      </c>
      <c r="R1741">
        <v>4</v>
      </c>
      <c r="S1741" s="1" t="s">
        <v>1095</v>
      </c>
      <c r="T1741">
        <v>10200602</v>
      </c>
      <c r="U1741" s="53" t="s">
        <v>37</v>
      </c>
      <c r="V1741" s="53" t="s">
        <v>37</v>
      </c>
      <c r="W1741" s="53" t="s">
        <v>28</v>
      </c>
      <c r="X1741">
        <v>34</v>
      </c>
      <c r="Y1741">
        <v>0</v>
      </c>
      <c r="Z1741">
        <v>48</v>
      </c>
      <c r="AA1741">
        <v>18</v>
      </c>
      <c r="AB1741">
        <v>9.8000000000000007</v>
      </c>
      <c r="AC1741" s="5">
        <v>0.18601380000000001</v>
      </c>
      <c r="AD1741" t="s">
        <v>1202</v>
      </c>
      <c r="AE1741" s="5">
        <f t="shared" si="154"/>
        <v>0</v>
      </c>
      <c r="AF1741" s="5" t="str">
        <f t="shared" si="155"/>
        <v>n/a</v>
      </c>
      <c r="AG1741">
        <f>AC1741*'2022 EMP Fac Data Metro DC-NoVA'!$AE$31</f>
        <v>0.27914404284823091</v>
      </c>
      <c r="AH1741">
        <v>0</v>
      </c>
      <c r="AI1741">
        <f>AC1741*'2022 EMP Fac Data Metro DC-NoVA'!$AU$31</f>
        <v>0.13960463008766352</v>
      </c>
      <c r="AJ1741">
        <v>0</v>
      </c>
      <c r="AK1741" s="53" t="s">
        <v>1334</v>
      </c>
    </row>
    <row r="1742" spans="1:37" ht="28.8" x14ac:dyDescent="0.3">
      <c r="A1742" t="s">
        <v>595</v>
      </c>
      <c r="B1742">
        <v>2022</v>
      </c>
      <c r="C1742">
        <v>73826</v>
      </c>
      <c r="D1742">
        <v>17856211</v>
      </c>
      <c r="E1742" s="1" t="s">
        <v>1088</v>
      </c>
      <c r="F1742" s="1" t="s">
        <v>41</v>
      </c>
      <c r="G1742" s="49">
        <v>107</v>
      </c>
      <c r="H1742" t="s">
        <v>1089</v>
      </c>
      <c r="I1742">
        <v>4</v>
      </c>
      <c r="J1742">
        <v>4</v>
      </c>
      <c r="K1742" s="1" t="s">
        <v>1095</v>
      </c>
      <c r="L1742">
        <v>4</v>
      </c>
      <c r="M1742">
        <v>4</v>
      </c>
      <c r="N1742">
        <v>7</v>
      </c>
      <c r="O1742">
        <v>24</v>
      </c>
      <c r="P1742">
        <v>8760</v>
      </c>
      <c r="Q1742">
        <v>4</v>
      </c>
      <c r="R1742">
        <v>4</v>
      </c>
      <c r="S1742" s="1" t="s">
        <v>1095</v>
      </c>
      <c r="T1742">
        <v>10200602</v>
      </c>
      <c r="U1742" s="53" t="s">
        <v>37</v>
      </c>
      <c r="V1742" s="53" t="s">
        <v>37</v>
      </c>
      <c r="W1742" s="53" t="s">
        <v>29</v>
      </c>
      <c r="X1742">
        <v>34</v>
      </c>
      <c r="Y1742">
        <v>0</v>
      </c>
      <c r="Z1742">
        <v>48</v>
      </c>
      <c r="AA1742">
        <v>18</v>
      </c>
      <c r="AB1742">
        <v>9.8000000000000007</v>
      </c>
      <c r="AC1742" s="5">
        <v>5.5301400000000001E-2</v>
      </c>
      <c r="AD1742" t="s">
        <v>1202</v>
      </c>
      <c r="AE1742" s="5">
        <f t="shared" si="154"/>
        <v>0</v>
      </c>
      <c r="AF1742" s="5" t="str">
        <f t="shared" si="155"/>
        <v>n/a</v>
      </c>
      <c r="AG1742">
        <f>AC1742*'2022 EMP Fac Data Metro DC-NoVA'!$AK$31</f>
        <v>7.4449969032231264E-2</v>
      </c>
      <c r="AH1742">
        <v>0</v>
      </c>
      <c r="AI1742">
        <f>AC1742*'2022 EMP Fac Data Metro DC-NoVA'!$AL$31</f>
        <v>3.6277400920171531E-2</v>
      </c>
      <c r="AJ1742">
        <v>0</v>
      </c>
      <c r="AK1742" s="53" t="s">
        <v>1334</v>
      </c>
    </row>
    <row r="1743" spans="1:37" ht="28.8" x14ac:dyDescent="0.3">
      <c r="A1743" t="s">
        <v>595</v>
      </c>
      <c r="B1743">
        <v>2022</v>
      </c>
      <c r="C1743">
        <v>73826</v>
      </c>
      <c r="D1743">
        <v>17856211</v>
      </c>
      <c r="E1743" s="1" t="s">
        <v>1088</v>
      </c>
      <c r="F1743" s="1" t="s">
        <v>41</v>
      </c>
      <c r="G1743" s="49">
        <v>107</v>
      </c>
      <c r="H1743" t="s">
        <v>1089</v>
      </c>
      <c r="I1743">
        <v>4</v>
      </c>
      <c r="J1743">
        <v>4</v>
      </c>
      <c r="K1743" s="1" t="s">
        <v>1095</v>
      </c>
      <c r="L1743">
        <v>4</v>
      </c>
      <c r="M1743">
        <v>4</v>
      </c>
      <c r="N1743">
        <v>7</v>
      </c>
      <c r="O1743">
        <v>24</v>
      </c>
      <c r="P1743">
        <v>8760</v>
      </c>
      <c r="Q1743">
        <v>4</v>
      </c>
      <c r="R1743">
        <v>4</v>
      </c>
      <c r="S1743" s="1" t="s">
        <v>1095</v>
      </c>
      <c r="T1743">
        <v>10200602</v>
      </c>
      <c r="U1743" s="53" t="s">
        <v>37</v>
      </c>
      <c r="V1743" s="53" t="s">
        <v>37</v>
      </c>
      <c r="W1743" s="53" t="s">
        <v>30</v>
      </c>
      <c r="X1743">
        <v>34</v>
      </c>
      <c r="Y1743">
        <v>0</v>
      </c>
      <c r="Z1743">
        <v>48</v>
      </c>
      <c r="AA1743">
        <v>18</v>
      </c>
      <c r="AB1743">
        <v>9.8000000000000007</v>
      </c>
      <c r="AC1743" s="5">
        <v>1.0054799999999999E-2</v>
      </c>
      <c r="AD1743" t="s">
        <v>1202</v>
      </c>
      <c r="AE1743" s="5">
        <f t="shared" si="154"/>
        <v>0</v>
      </c>
      <c r="AF1743" s="5" t="str">
        <f t="shared" si="155"/>
        <v>n/a</v>
      </c>
      <c r="AG1743">
        <f>AC1743*'2022 EMP Fac Data Metro DC-NoVA'!$AN$31</f>
        <v>1.4849982294109131E-2</v>
      </c>
      <c r="AH1743">
        <v>0</v>
      </c>
      <c r="AI1743">
        <f>AC1743*'2022 EMP Fac Data Metro DC-NoVA'!$AO$31</f>
        <v>7.5911793369215583E-3</v>
      </c>
      <c r="AJ1743">
        <v>0</v>
      </c>
      <c r="AK1743" s="53" t="s">
        <v>1334</v>
      </c>
    </row>
    <row r="1744" spans="1:37" ht="28.8" x14ac:dyDescent="0.3">
      <c r="A1744" t="s">
        <v>595</v>
      </c>
      <c r="B1744">
        <v>2022</v>
      </c>
      <c r="C1744">
        <v>73826</v>
      </c>
      <c r="D1744">
        <v>17856211</v>
      </c>
      <c r="E1744" s="1" t="s">
        <v>1088</v>
      </c>
      <c r="F1744" s="1" t="s">
        <v>41</v>
      </c>
      <c r="G1744" s="49">
        <v>107</v>
      </c>
      <c r="H1744" t="s">
        <v>1089</v>
      </c>
      <c r="I1744">
        <v>4</v>
      </c>
      <c r="J1744">
        <v>4</v>
      </c>
      <c r="K1744" s="1" t="s">
        <v>1095</v>
      </c>
      <c r="L1744">
        <v>4</v>
      </c>
      <c r="M1744">
        <v>4</v>
      </c>
      <c r="N1744">
        <v>7</v>
      </c>
      <c r="O1744">
        <v>24</v>
      </c>
      <c r="P1744">
        <v>8760</v>
      </c>
      <c r="Q1744">
        <v>4</v>
      </c>
      <c r="R1744">
        <v>4</v>
      </c>
      <c r="S1744" s="1" t="s">
        <v>1095</v>
      </c>
      <c r="T1744">
        <v>10200602</v>
      </c>
      <c r="U1744" s="53" t="s">
        <v>37</v>
      </c>
      <c r="V1744" s="53" t="s">
        <v>37</v>
      </c>
      <c r="W1744" s="53" t="s">
        <v>35</v>
      </c>
      <c r="X1744">
        <v>34</v>
      </c>
      <c r="Y1744">
        <v>0</v>
      </c>
      <c r="Z1744">
        <v>48</v>
      </c>
      <c r="AA1744">
        <v>18</v>
      </c>
      <c r="AB1744">
        <v>9.8000000000000007</v>
      </c>
      <c r="AC1744" s="5">
        <v>1.0054799999999999E-2</v>
      </c>
      <c r="AD1744" t="s">
        <v>1202</v>
      </c>
      <c r="AE1744" s="5">
        <f t="shared" si="154"/>
        <v>0</v>
      </c>
      <c r="AF1744" s="5" t="str">
        <f t="shared" si="155"/>
        <v>n/a</v>
      </c>
      <c r="AG1744">
        <f>AC1744*'2022 EMP Fac Data Metro DC-NoVA'!$AN$31</f>
        <v>1.4849982294109131E-2</v>
      </c>
      <c r="AH1744">
        <v>0</v>
      </c>
      <c r="AI1744">
        <f>AC1744*'2022 EMP Fac Data Metro DC-NoVA'!$AO$31</f>
        <v>7.5911793369215583E-3</v>
      </c>
      <c r="AJ1744">
        <v>0</v>
      </c>
      <c r="AK1744" s="53" t="s">
        <v>1334</v>
      </c>
    </row>
    <row r="1745" spans="1:37" ht="28.8" x14ac:dyDescent="0.3">
      <c r="A1745" t="s">
        <v>595</v>
      </c>
      <c r="B1745">
        <v>2022</v>
      </c>
      <c r="C1745">
        <v>73826</v>
      </c>
      <c r="D1745">
        <v>17856211</v>
      </c>
      <c r="E1745" s="1" t="s">
        <v>1088</v>
      </c>
      <c r="F1745" s="1" t="s">
        <v>41</v>
      </c>
      <c r="G1745" s="49">
        <v>107</v>
      </c>
      <c r="H1745" t="s">
        <v>1089</v>
      </c>
      <c r="I1745">
        <v>4</v>
      </c>
      <c r="J1745">
        <v>4</v>
      </c>
      <c r="K1745" s="1" t="s">
        <v>1095</v>
      </c>
      <c r="L1745">
        <v>4</v>
      </c>
      <c r="M1745">
        <v>4</v>
      </c>
      <c r="N1745">
        <v>7</v>
      </c>
      <c r="O1745">
        <v>24</v>
      </c>
      <c r="P1745">
        <v>8760</v>
      </c>
      <c r="Q1745">
        <v>4</v>
      </c>
      <c r="R1745">
        <v>4</v>
      </c>
      <c r="S1745" s="1" t="s">
        <v>1095</v>
      </c>
      <c r="T1745">
        <v>10200602</v>
      </c>
      <c r="U1745" s="53" t="s">
        <v>37</v>
      </c>
      <c r="V1745" s="53" t="s">
        <v>37</v>
      </c>
      <c r="W1745" s="53" t="s">
        <v>31</v>
      </c>
      <c r="X1745">
        <v>34</v>
      </c>
      <c r="Y1745">
        <v>0</v>
      </c>
      <c r="Z1745">
        <v>48</v>
      </c>
      <c r="AA1745">
        <v>18</v>
      </c>
      <c r="AB1745">
        <v>9.8000000000000007</v>
      </c>
      <c r="AC1745" s="5">
        <v>4.2189000000000001E-4</v>
      </c>
      <c r="AD1745" t="s">
        <v>1202</v>
      </c>
      <c r="AE1745" s="5">
        <f t="shared" si="154"/>
        <v>0</v>
      </c>
      <c r="AF1745" s="5" t="str">
        <f t="shared" si="155"/>
        <v>n/a</v>
      </c>
      <c r="AG1745">
        <f>AC1745*'2022 EMP Fac Data Metro DC-NoVA'!$AQ$31</f>
        <v>1.0894694731188534E-6</v>
      </c>
      <c r="AH1745">
        <v>0</v>
      </c>
      <c r="AI1745">
        <f>AC1745*'2022 EMP Fac Data Metro DC-NoVA'!$AR$31</f>
        <v>1.1033655905669859E-6</v>
      </c>
      <c r="AJ1745">
        <v>0</v>
      </c>
      <c r="AK1745" s="53" t="s">
        <v>1334</v>
      </c>
    </row>
    <row r="1746" spans="1:37" ht="33" x14ac:dyDescent="0.3">
      <c r="A1746" t="s">
        <v>595</v>
      </c>
      <c r="B1746">
        <v>2022</v>
      </c>
      <c r="C1746">
        <v>73826</v>
      </c>
      <c r="D1746">
        <v>17856211</v>
      </c>
      <c r="E1746" s="1" t="s">
        <v>1088</v>
      </c>
      <c r="F1746" s="1" t="s">
        <v>41</v>
      </c>
      <c r="G1746" s="49">
        <v>107</v>
      </c>
      <c r="H1746" t="s">
        <v>1089</v>
      </c>
      <c r="I1746">
        <v>4</v>
      </c>
      <c r="J1746">
        <v>4</v>
      </c>
      <c r="K1746" s="1" t="s">
        <v>1095</v>
      </c>
      <c r="L1746">
        <v>4</v>
      </c>
      <c r="M1746">
        <v>4</v>
      </c>
      <c r="N1746">
        <v>7</v>
      </c>
      <c r="O1746">
        <v>24</v>
      </c>
      <c r="P1746">
        <v>8760</v>
      </c>
      <c r="Q1746">
        <v>4</v>
      </c>
      <c r="R1746">
        <v>4</v>
      </c>
      <c r="S1746" s="1" t="s">
        <v>1095</v>
      </c>
      <c r="T1746">
        <v>10200602</v>
      </c>
      <c r="U1746" s="53" t="s">
        <v>37</v>
      </c>
      <c r="V1746" s="53" t="s">
        <v>37</v>
      </c>
      <c r="W1746" s="53" t="s">
        <v>32</v>
      </c>
      <c r="X1746">
        <v>34</v>
      </c>
      <c r="Y1746">
        <v>0</v>
      </c>
      <c r="Z1746">
        <v>48</v>
      </c>
      <c r="AA1746">
        <v>18</v>
      </c>
      <c r="AB1746">
        <v>9.8000000000000007</v>
      </c>
      <c r="AC1746" s="5">
        <v>1.0054799999999999E-2</v>
      </c>
      <c r="AD1746" t="s">
        <v>1202</v>
      </c>
      <c r="AE1746" s="5">
        <f t="shared" si="154"/>
        <v>0</v>
      </c>
      <c r="AF1746" s="5" t="str">
        <f t="shared" si="155"/>
        <v>n/a</v>
      </c>
      <c r="AG1746">
        <f>AC1746*'2022 EMP Fac Data Metro DC-NoVA'!$AT$31</f>
        <v>1.4975356484091195E-2</v>
      </c>
      <c r="AH1746">
        <v>0</v>
      </c>
      <c r="AI1746">
        <f>AC1746*'2022 EMP Fac Data Metro DC-NoVA'!$AU$31</f>
        <v>7.5461962209547838E-3</v>
      </c>
      <c r="AJ1746">
        <v>0</v>
      </c>
      <c r="AK1746" s="53" t="s">
        <v>1334</v>
      </c>
    </row>
    <row r="1747" spans="1:37" ht="33" x14ac:dyDescent="0.3">
      <c r="A1747" t="s">
        <v>595</v>
      </c>
      <c r="B1747">
        <v>2022</v>
      </c>
      <c r="C1747">
        <v>73826</v>
      </c>
      <c r="D1747">
        <v>17856211</v>
      </c>
      <c r="E1747" s="1" t="s">
        <v>1088</v>
      </c>
      <c r="F1747" s="1" t="s">
        <v>41</v>
      </c>
      <c r="G1747" s="49">
        <v>107</v>
      </c>
      <c r="H1747" t="s">
        <v>1089</v>
      </c>
      <c r="I1747">
        <v>5</v>
      </c>
      <c r="J1747">
        <v>5</v>
      </c>
      <c r="K1747" s="1" t="s">
        <v>1096</v>
      </c>
      <c r="L1747">
        <v>5</v>
      </c>
      <c r="M1747">
        <v>5</v>
      </c>
      <c r="N1747">
        <v>7</v>
      </c>
      <c r="O1747">
        <v>24</v>
      </c>
      <c r="P1747">
        <v>500</v>
      </c>
      <c r="Q1747">
        <v>5</v>
      </c>
      <c r="R1747">
        <v>5</v>
      </c>
      <c r="S1747" s="1" t="s">
        <v>1096</v>
      </c>
      <c r="T1747">
        <v>20100107</v>
      </c>
      <c r="U1747" s="53" t="s">
        <v>98</v>
      </c>
      <c r="V1747" s="53" t="s">
        <v>38</v>
      </c>
      <c r="W1747" s="53" t="s">
        <v>28</v>
      </c>
      <c r="X1747">
        <v>14</v>
      </c>
      <c r="Y1747">
        <v>20</v>
      </c>
      <c r="Z1747">
        <v>23</v>
      </c>
      <c r="AA1747">
        <v>43</v>
      </c>
      <c r="AB1747">
        <v>19</v>
      </c>
      <c r="AC1747" s="5">
        <v>8.0560000000000007E-2</v>
      </c>
      <c r="AD1747" t="s">
        <v>1202</v>
      </c>
      <c r="AE1747" s="5">
        <f t="shared" si="154"/>
        <v>0.59523809523809523</v>
      </c>
      <c r="AF1747" s="5">
        <f t="shared" si="155"/>
        <v>3.8668800000000001E-3</v>
      </c>
      <c r="AG1747">
        <f>AC1747*'2022 EMP Fac Data Metro DC-NoVA'!$AE$31</f>
        <v>0.12089341807894619</v>
      </c>
      <c r="AH1747">
        <f t="shared" ref="AH1747:AH1778" si="158">AG1747*$AF1747/$AC1747</f>
        <v>5.8028840677894159E-3</v>
      </c>
      <c r="AI1747">
        <f>AC1747*'2022 EMP Fac Data Metro DC-NoVA'!$AU$31</f>
        <v>6.0460831399940074E-2</v>
      </c>
      <c r="AJ1747">
        <f t="shared" ref="AJ1747:AJ1778" si="159">AI1747*$AF1747/$AC1747</f>
        <v>2.9021199071971233E-3</v>
      </c>
      <c r="AK1747" s="53" t="s">
        <v>1334</v>
      </c>
    </row>
    <row r="1748" spans="1:37" ht="33" x14ac:dyDescent="0.3">
      <c r="A1748" t="s">
        <v>595</v>
      </c>
      <c r="B1748">
        <v>2022</v>
      </c>
      <c r="C1748">
        <v>73826</v>
      </c>
      <c r="D1748">
        <v>17856211</v>
      </c>
      <c r="E1748" s="1" t="s">
        <v>1088</v>
      </c>
      <c r="F1748" s="1" t="s">
        <v>41</v>
      </c>
      <c r="G1748" s="49">
        <v>107</v>
      </c>
      <c r="H1748" t="s">
        <v>1089</v>
      </c>
      <c r="I1748">
        <v>5</v>
      </c>
      <c r="J1748">
        <v>5</v>
      </c>
      <c r="K1748" s="1" t="s">
        <v>1096</v>
      </c>
      <c r="L1748">
        <v>5</v>
      </c>
      <c r="M1748">
        <v>5</v>
      </c>
      <c r="N1748">
        <v>7</v>
      </c>
      <c r="O1748">
        <v>24</v>
      </c>
      <c r="P1748">
        <v>500</v>
      </c>
      <c r="Q1748">
        <v>5</v>
      </c>
      <c r="R1748">
        <v>5</v>
      </c>
      <c r="S1748" s="1" t="s">
        <v>1096</v>
      </c>
      <c r="T1748">
        <v>20100107</v>
      </c>
      <c r="U1748" s="53" t="s">
        <v>98</v>
      </c>
      <c r="V1748" s="53" t="s">
        <v>38</v>
      </c>
      <c r="W1748" s="53" t="s">
        <v>29</v>
      </c>
      <c r="X1748">
        <v>14</v>
      </c>
      <c r="Y1748">
        <v>20</v>
      </c>
      <c r="Z1748">
        <v>23</v>
      </c>
      <c r="AA1748">
        <v>43</v>
      </c>
      <c r="AB1748">
        <v>19</v>
      </c>
      <c r="AC1748" s="5">
        <v>0.147345</v>
      </c>
      <c r="AD1748" t="s">
        <v>1202</v>
      </c>
      <c r="AE1748" s="5">
        <f t="shared" si="154"/>
        <v>0.59523809523809523</v>
      </c>
      <c r="AF1748" s="5">
        <f t="shared" si="155"/>
        <v>7.0725600000000003E-3</v>
      </c>
      <c r="AG1748">
        <f>AC1748*'2022 EMP Fac Data Metro DC-NoVA'!$AK$31</f>
        <v>0.19836442996116041</v>
      </c>
      <c r="AH1748">
        <f t="shared" si="158"/>
        <v>9.5214926381357E-3</v>
      </c>
      <c r="AI1748">
        <f>AC1748*'2022 EMP Fac Data Metro DC-NoVA'!$AL$31</f>
        <v>9.6657474107033001E-2</v>
      </c>
      <c r="AJ1748">
        <f t="shared" si="159"/>
        <v>4.6395587571375838E-3</v>
      </c>
      <c r="AK1748" s="53" t="s">
        <v>1334</v>
      </c>
    </row>
    <row r="1749" spans="1:37" ht="33" x14ac:dyDescent="0.3">
      <c r="A1749" t="s">
        <v>595</v>
      </c>
      <c r="B1749">
        <v>2022</v>
      </c>
      <c r="C1749">
        <v>73826</v>
      </c>
      <c r="D1749">
        <v>17856211</v>
      </c>
      <c r="E1749" s="1" t="s">
        <v>1088</v>
      </c>
      <c r="F1749" s="1" t="s">
        <v>41</v>
      </c>
      <c r="G1749" s="49">
        <v>107</v>
      </c>
      <c r="H1749" t="s">
        <v>1089</v>
      </c>
      <c r="I1749">
        <v>5</v>
      </c>
      <c r="J1749">
        <v>5</v>
      </c>
      <c r="K1749" s="1" t="s">
        <v>1096</v>
      </c>
      <c r="L1749">
        <v>5</v>
      </c>
      <c r="M1749">
        <v>5</v>
      </c>
      <c r="N1749">
        <v>7</v>
      </c>
      <c r="O1749">
        <v>24</v>
      </c>
      <c r="P1749">
        <v>500</v>
      </c>
      <c r="Q1749">
        <v>5</v>
      </c>
      <c r="R1749">
        <v>5</v>
      </c>
      <c r="S1749" s="1" t="s">
        <v>1096</v>
      </c>
      <c r="T1749">
        <v>20100107</v>
      </c>
      <c r="U1749" s="53" t="s">
        <v>98</v>
      </c>
      <c r="V1749" s="53" t="s">
        <v>38</v>
      </c>
      <c r="W1749" s="53" t="s">
        <v>30</v>
      </c>
      <c r="X1749">
        <v>14</v>
      </c>
      <c r="Y1749">
        <v>20</v>
      </c>
      <c r="Z1749">
        <v>23</v>
      </c>
      <c r="AA1749">
        <v>43</v>
      </c>
      <c r="AB1749">
        <v>19</v>
      </c>
      <c r="AC1749" s="5">
        <v>9.2149999999999992E-3</v>
      </c>
      <c r="AD1749" t="s">
        <v>1202</v>
      </c>
      <c r="AE1749" s="5">
        <f t="shared" si="154"/>
        <v>0.59523809523809523</v>
      </c>
      <c r="AF1749" s="5">
        <f t="shared" si="155"/>
        <v>4.4231999999999995E-4</v>
      </c>
      <c r="AG1749">
        <f>AC1749*'2022 EMP Fac Data Metro DC-NoVA'!$AN$31</f>
        <v>1.3609677650496841E-2</v>
      </c>
      <c r="AH1749">
        <f t="shared" si="158"/>
        <v>6.5326452722384832E-4</v>
      </c>
      <c r="AI1749">
        <f>AC1749*'2022 EMP Fac Data Metro DC-NoVA'!$AO$31</f>
        <v>6.9571465956291684E-3</v>
      </c>
      <c r="AJ1749">
        <f t="shared" si="159"/>
        <v>3.3394303659020006E-4</v>
      </c>
      <c r="AK1749" s="53" t="s">
        <v>1334</v>
      </c>
    </row>
    <row r="1750" spans="1:37" ht="33" x14ac:dyDescent="0.3">
      <c r="A1750" t="s">
        <v>595</v>
      </c>
      <c r="B1750">
        <v>2022</v>
      </c>
      <c r="C1750">
        <v>73826</v>
      </c>
      <c r="D1750">
        <v>17856211</v>
      </c>
      <c r="E1750" s="1" t="s">
        <v>1088</v>
      </c>
      <c r="F1750" s="1" t="s">
        <v>41</v>
      </c>
      <c r="G1750" s="49">
        <v>107</v>
      </c>
      <c r="H1750" t="s">
        <v>1089</v>
      </c>
      <c r="I1750">
        <v>5</v>
      </c>
      <c r="J1750">
        <v>5</v>
      </c>
      <c r="K1750" s="1" t="s">
        <v>1096</v>
      </c>
      <c r="L1750">
        <v>5</v>
      </c>
      <c r="M1750">
        <v>5</v>
      </c>
      <c r="N1750">
        <v>7</v>
      </c>
      <c r="O1750">
        <v>24</v>
      </c>
      <c r="P1750">
        <v>500</v>
      </c>
      <c r="Q1750">
        <v>5</v>
      </c>
      <c r="R1750">
        <v>5</v>
      </c>
      <c r="S1750" s="1" t="s">
        <v>1096</v>
      </c>
      <c r="T1750">
        <v>20100107</v>
      </c>
      <c r="U1750" s="53" t="s">
        <v>98</v>
      </c>
      <c r="V1750" s="53" t="s">
        <v>38</v>
      </c>
      <c r="W1750" s="53" t="s">
        <v>35</v>
      </c>
      <c r="X1750">
        <v>14</v>
      </c>
      <c r="Y1750">
        <v>20</v>
      </c>
      <c r="Z1750">
        <v>23</v>
      </c>
      <c r="AA1750">
        <v>43</v>
      </c>
      <c r="AB1750">
        <v>19</v>
      </c>
      <c r="AC1750" s="5">
        <v>9.2149999999999992E-3</v>
      </c>
      <c r="AD1750" t="s">
        <v>1202</v>
      </c>
      <c r="AE1750" s="5">
        <f t="shared" si="154"/>
        <v>0.59523809523809523</v>
      </c>
      <c r="AF1750" s="5">
        <f t="shared" si="155"/>
        <v>4.4231999999999995E-4</v>
      </c>
      <c r="AG1750">
        <f>AC1750*'2022 EMP Fac Data Metro DC-NoVA'!$AN$31</f>
        <v>1.3609677650496841E-2</v>
      </c>
      <c r="AH1750">
        <f t="shared" si="158"/>
        <v>6.5326452722384832E-4</v>
      </c>
      <c r="AI1750">
        <f>AC1750*'2022 EMP Fac Data Metro DC-NoVA'!$AO$31</f>
        <v>6.9571465956291684E-3</v>
      </c>
      <c r="AJ1750">
        <f t="shared" si="159"/>
        <v>3.3394303659020006E-4</v>
      </c>
      <c r="AK1750" s="53" t="s">
        <v>1334</v>
      </c>
    </row>
    <row r="1751" spans="1:37" ht="33" x14ac:dyDescent="0.3">
      <c r="A1751" t="s">
        <v>595</v>
      </c>
      <c r="B1751">
        <v>2022</v>
      </c>
      <c r="C1751">
        <v>73826</v>
      </c>
      <c r="D1751">
        <v>17856211</v>
      </c>
      <c r="E1751" s="1" t="s">
        <v>1088</v>
      </c>
      <c r="F1751" s="1" t="s">
        <v>41</v>
      </c>
      <c r="G1751" s="49">
        <v>107</v>
      </c>
      <c r="H1751" t="s">
        <v>1089</v>
      </c>
      <c r="I1751">
        <v>5</v>
      </c>
      <c r="J1751">
        <v>5</v>
      </c>
      <c r="K1751" s="1" t="s">
        <v>1096</v>
      </c>
      <c r="L1751">
        <v>5</v>
      </c>
      <c r="M1751">
        <v>5</v>
      </c>
      <c r="N1751">
        <v>7</v>
      </c>
      <c r="O1751">
        <v>24</v>
      </c>
      <c r="P1751">
        <v>500</v>
      </c>
      <c r="Q1751">
        <v>5</v>
      </c>
      <c r="R1751">
        <v>5</v>
      </c>
      <c r="S1751" s="1" t="s">
        <v>1096</v>
      </c>
      <c r="T1751">
        <v>20100107</v>
      </c>
      <c r="U1751" s="53" t="s">
        <v>98</v>
      </c>
      <c r="V1751" s="53" t="s">
        <v>38</v>
      </c>
      <c r="W1751" s="53" t="s">
        <v>31</v>
      </c>
      <c r="X1751">
        <v>14</v>
      </c>
      <c r="Y1751">
        <v>20</v>
      </c>
      <c r="Z1751">
        <v>23</v>
      </c>
      <c r="AA1751">
        <v>43</v>
      </c>
      <c r="AB1751">
        <v>19</v>
      </c>
      <c r="AC1751" s="51">
        <v>1.3964999999999999E-5</v>
      </c>
      <c r="AD1751" t="s">
        <v>1202</v>
      </c>
      <c r="AE1751" s="5">
        <f t="shared" si="154"/>
        <v>0.59523809523809523</v>
      </c>
      <c r="AF1751" s="5">
        <f t="shared" si="155"/>
        <v>6.7031999999999998E-7</v>
      </c>
      <c r="AG1751">
        <f>AC1751*'2022 EMP Fac Data Metro DC-NoVA'!$AQ$31</f>
        <v>3.6062578378498626E-8</v>
      </c>
      <c r="AH1751">
        <f t="shared" si="158"/>
        <v>1.7310037621679342E-9</v>
      </c>
      <c r="AI1751">
        <f>AC1751*'2022 EMP Fac Data Metro DC-NoVA'!$AR$31</f>
        <v>3.652255439159012E-8</v>
      </c>
      <c r="AJ1751">
        <f t="shared" si="159"/>
        <v>1.7530826107963259E-9</v>
      </c>
      <c r="AK1751" s="53" t="s">
        <v>1334</v>
      </c>
    </row>
    <row r="1752" spans="1:37" ht="33" x14ac:dyDescent="0.3">
      <c r="A1752" t="s">
        <v>595</v>
      </c>
      <c r="B1752">
        <v>2022</v>
      </c>
      <c r="C1752">
        <v>73826</v>
      </c>
      <c r="D1752">
        <v>17856211</v>
      </c>
      <c r="E1752" s="1" t="s">
        <v>1088</v>
      </c>
      <c r="F1752" s="1" t="s">
        <v>41</v>
      </c>
      <c r="G1752" s="49">
        <v>107</v>
      </c>
      <c r="H1752" t="s">
        <v>1089</v>
      </c>
      <c r="I1752">
        <v>5</v>
      </c>
      <c r="J1752">
        <v>5</v>
      </c>
      <c r="K1752" s="1" t="s">
        <v>1096</v>
      </c>
      <c r="L1752">
        <v>5</v>
      </c>
      <c r="M1752">
        <v>5</v>
      </c>
      <c r="N1752">
        <v>7</v>
      </c>
      <c r="O1752">
        <v>24</v>
      </c>
      <c r="P1752">
        <v>500</v>
      </c>
      <c r="Q1752">
        <v>5</v>
      </c>
      <c r="R1752">
        <v>5</v>
      </c>
      <c r="S1752" s="1" t="s">
        <v>1096</v>
      </c>
      <c r="T1752">
        <v>20100107</v>
      </c>
      <c r="U1752" s="53" t="s">
        <v>98</v>
      </c>
      <c r="V1752" s="53" t="s">
        <v>38</v>
      </c>
      <c r="W1752" s="53" t="s">
        <v>32</v>
      </c>
      <c r="X1752">
        <v>14</v>
      </c>
      <c r="Y1752">
        <v>20</v>
      </c>
      <c r="Z1752">
        <v>23</v>
      </c>
      <c r="AA1752">
        <v>43</v>
      </c>
      <c r="AB1752">
        <v>19</v>
      </c>
      <c r="AC1752" s="5">
        <v>0.147345</v>
      </c>
      <c r="AD1752" t="s">
        <v>1202</v>
      </c>
      <c r="AE1752" s="5">
        <f t="shared" si="154"/>
        <v>0.59523809523809523</v>
      </c>
      <c r="AF1752" s="5">
        <f t="shared" si="155"/>
        <v>7.0725600000000003E-3</v>
      </c>
      <c r="AG1752">
        <f>AC1752*'2022 EMP Fac Data Metro DC-NoVA'!$AT$31</f>
        <v>0.2194517942821754</v>
      </c>
      <c r="AH1752">
        <f t="shared" si="158"/>
        <v>1.0533686125544419E-2</v>
      </c>
      <c r="AI1752">
        <f>AC1752*'2022 EMP Fac Data Metro DC-NoVA'!$AU$31</f>
        <v>0.11058343101569228</v>
      </c>
      <c r="AJ1752">
        <f t="shared" si="159"/>
        <v>5.3080046887532296E-3</v>
      </c>
      <c r="AK1752" s="53" t="s">
        <v>1334</v>
      </c>
    </row>
    <row r="1753" spans="1:37" ht="33" x14ac:dyDescent="0.3">
      <c r="A1753" t="s">
        <v>595</v>
      </c>
      <c r="B1753">
        <v>2022</v>
      </c>
      <c r="C1753">
        <v>73826</v>
      </c>
      <c r="D1753">
        <v>17856211</v>
      </c>
      <c r="E1753" s="1" t="s">
        <v>1088</v>
      </c>
      <c r="F1753" s="1" t="s">
        <v>41</v>
      </c>
      <c r="G1753" s="49">
        <v>107</v>
      </c>
      <c r="H1753" t="s">
        <v>1089</v>
      </c>
      <c r="I1753">
        <v>6</v>
      </c>
      <c r="J1753" t="s">
        <v>1097</v>
      </c>
      <c r="K1753" s="1" t="s">
        <v>1098</v>
      </c>
      <c r="L1753">
        <v>6</v>
      </c>
      <c r="M1753" t="s">
        <v>1097</v>
      </c>
      <c r="N1753">
        <v>7</v>
      </c>
      <c r="O1753">
        <v>24</v>
      </c>
      <c r="P1753">
        <v>500</v>
      </c>
      <c r="Q1753">
        <v>1</v>
      </c>
      <c r="R1753" t="s">
        <v>1097</v>
      </c>
      <c r="S1753" s="1" t="s">
        <v>1098</v>
      </c>
      <c r="T1753">
        <v>20100107</v>
      </c>
      <c r="U1753" s="53" t="s">
        <v>98</v>
      </c>
      <c r="V1753" s="53" t="s">
        <v>38</v>
      </c>
      <c r="W1753" s="53" t="s">
        <v>28</v>
      </c>
      <c r="X1753">
        <v>22</v>
      </c>
      <c r="Y1753">
        <v>22</v>
      </c>
      <c r="Z1753">
        <v>19</v>
      </c>
      <c r="AA1753">
        <v>37</v>
      </c>
      <c r="AB1753">
        <v>25.6</v>
      </c>
      <c r="AC1753" s="5">
        <v>1.7408E-2</v>
      </c>
      <c r="AD1753" t="s">
        <v>1202</v>
      </c>
      <c r="AE1753" s="5">
        <f t="shared" si="154"/>
        <v>0.65476190476190477</v>
      </c>
      <c r="AF1753" s="5">
        <f t="shared" si="155"/>
        <v>8.35584E-4</v>
      </c>
      <c r="AG1753">
        <f>AC1753*'2022 EMP Fac Data Metro DC-NoVA'!$AE$31</f>
        <v>2.6123542973166523E-2</v>
      </c>
      <c r="AH1753">
        <f t="shared" si="158"/>
        <v>1.253930062711993E-3</v>
      </c>
      <c r="AI1753">
        <f>AC1753*'2022 EMP Fac Data Metro DC-NoVA'!$AU$31</f>
        <v>1.3064823150572948E-2</v>
      </c>
      <c r="AJ1753">
        <f t="shared" si="159"/>
        <v>6.2711151122750149E-4</v>
      </c>
      <c r="AK1753" s="53" t="s">
        <v>1334</v>
      </c>
    </row>
    <row r="1754" spans="1:37" ht="33" x14ac:dyDescent="0.3">
      <c r="A1754" t="s">
        <v>595</v>
      </c>
      <c r="B1754">
        <v>2022</v>
      </c>
      <c r="C1754">
        <v>73826</v>
      </c>
      <c r="D1754">
        <v>17856211</v>
      </c>
      <c r="E1754" s="1" t="s">
        <v>1088</v>
      </c>
      <c r="F1754" s="1" t="s">
        <v>41</v>
      </c>
      <c r="G1754" s="49">
        <v>107</v>
      </c>
      <c r="H1754" t="s">
        <v>1089</v>
      </c>
      <c r="I1754">
        <v>6</v>
      </c>
      <c r="J1754" t="s">
        <v>1097</v>
      </c>
      <c r="K1754" s="1" t="s">
        <v>1098</v>
      </c>
      <c r="L1754">
        <v>6</v>
      </c>
      <c r="M1754" t="s">
        <v>1097</v>
      </c>
      <c r="N1754">
        <v>7</v>
      </c>
      <c r="O1754">
        <v>24</v>
      </c>
      <c r="P1754">
        <v>500</v>
      </c>
      <c r="Q1754">
        <v>1</v>
      </c>
      <c r="R1754" t="s">
        <v>1097</v>
      </c>
      <c r="S1754" s="1" t="s">
        <v>1098</v>
      </c>
      <c r="T1754">
        <v>20100107</v>
      </c>
      <c r="U1754" s="53" t="s">
        <v>98</v>
      </c>
      <c r="V1754" s="53" t="s">
        <v>38</v>
      </c>
      <c r="W1754" s="53" t="s">
        <v>29</v>
      </c>
      <c r="X1754">
        <v>22</v>
      </c>
      <c r="Y1754">
        <v>22</v>
      </c>
      <c r="Z1754">
        <v>19</v>
      </c>
      <c r="AA1754">
        <v>37</v>
      </c>
      <c r="AB1754">
        <v>25.6</v>
      </c>
      <c r="AC1754" s="5">
        <v>1.9968E-2</v>
      </c>
      <c r="AD1754" t="s">
        <v>1202</v>
      </c>
      <c r="AE1754" s="5">
        <f t="shared" si="154"/>
        <v>0.65476190476190477</v>
      </c>
      <c r="AF1754" s="5">
        <f t="shared" si="155"/>
        <v>9.5846400000000013E-4</v>
      </c>
      <c r="AG1754">
        <f>AC1754*'2022 EMP Fac Data Metro DC-NoVA'!$AK$31</f>
        <v>2.688208583572195E-2</v>
      </c>
      <c r="AH1754">
        <f t="shared" si="158"/>
        <v>1.2903401201146537E-3</v>
      </c>
      <c r="AI1754">
        <f>AC1754*'2022 EMP Fac Data Metro DC-NoVA'!$AL$31</f>
        <v>1.3098893365701142E-2</v>
      </c>
      <c r="AJ1754">
        <f t="shared" si="159"/>
        <v>6.2874688155365485E-4</v>
      </c>
      <c r="AK1754" s="53" t="s">
        <v>1334</v>
      </c>
    </row>
    <row r="1755" spans="1:37" ht="33" x14ac:dyDescent="0.3">
      <c r="A1755" t="s">
        <v>595</v>
      </c>
      <c r="B1755">
        <v>2022</v>
      </c>
      <c r="C1755">
        <v>73826</v>
      </c>
      <c r="D1755">
        <v>17856211</v>
      </c>
      <c r="E1755" s="1" t="s">
        <v>1088</v>
      </c>
      <c r="F1755" s="1" t="s">
        <v>41</v>
      </c>
      <c r="G1755" s="49">
        <v>107</v>
      </c>
      <c r="H1755" t="s">
        <v>1089</v>
      </c>
      <c r="I1755">
        <v>6</v>
      </c>
      <c r="J1755" t="s">
        <v>1097</v>
      </c>
      <c r="K1755" s="1" t="s">
        <v>1098</v>
      </c>
      <c r="L1755">
        <v>6</v>
      </c>
      <c r="M1755" t="s">
        <v>1097</v>
      </c>
      <c r="N1755">
        <v>7</v>
      </c>
      <c r="O1755">
        <v>24</v>
      </c>
      <c r="P1755">
        <v>500</v>
      </c>
      <c r="Q1755">
        <v>1</v>
      </c>
      <c r="R1755" t="s">
        <v>1097</v>
      </c>
      <c r="S1755" s="1" t="s">
        <v>1098</v>
      </c>
      <c r="T1755">
        <v>20100107</v>
      </c>
      <c r="U1755" s="53" t="s">
        <v>98</v>
      </c>
      <c r="V1755" s="53" t="s">
        <v>38</v>
      </c>
      <c r="W1755" s="53" t="s">
        <v>30</v>
      </c>
      <c r="X1755">
        <v>22</v>
      </c>
      <c r="Y1755">
        <v>22</v>
      </c>
      <c r="Z1755">
        <v>19</v>
      </c>
      <c r="AA1755">
        <v>37</v>
      </c>
      <c r="AB1755">
        <v>25.6</v>
      </c>
      <c r="AC1755" s="5">
        <v>2.0479999999999999E-3</v>
      </c>
      <c r="AD1755" t="s">
        <v>1202</v>
      </c>
      <c r="AE1755" s="5">
        <f t="shared" si="154"/>
        <v>0.65476190476190477</v>
      </c>
      <c r="AF1755" s="5">
        <f t="shared" si="155"/>
        <v>9.8303999999999999E-5</v>
      </c>
      <c r="AG1755">
        <f>AC1755*'2022 EMP Fac Data Metro DC-NoVA'!$AN$31</f>
        <v>3.0247010122862214E-3</v>
      </c>
      <c r="AH1755">
        <f t="shared" si="158"/>
        <v>1.4518564858973865E-4</v>
      </c>
      <c r="AI1755">
        <f>AC1755*'2022 EMP Fac Data Metro DC-NoVA'!$AO$31</f>
        <v>1.54620035028199E-3</v>
      </c>
      <c r="AJ1755">
        <f t="shared" si="159"/>
        <v>7.4217616813535521E-5</v>
      </c>
      <c r="AK1755" s="53" t="s">
        <v>1334</v>
      </c>
    </row>
    <row r="1756" spans="1:37" ht="33" x14ac:dyDescent="0.3">
      <c r="A1756" t="s">
        <v>595</v>
      </c>
      <c r="B1756">
        <v>2022</v>
      </c>
      <c r="C1756">
        <v>73826</v>
      </c>
      <c r="D1756">
        <v>17856211</v>
      </c>
      <c r="E1756" s="1" t="s">
        <v>1088</v>
      </c>
      <c r="F1756" s="1" t="s">
        <v>41</v>
      </c>
      <c r="G1756" s="49">
        <v>107</v>
      </c>
      <c r="H1756" t="s">
        <v>1089</v>
      </c>
      <c r="I1756">
        <v>6</v>
      </c>
      <c r="J1756" t="s">
        <v>1097</v>
      </c>
      <c r="K1756" s="1" t="s">
        <v>1098</v>
      </c>
      <c r="L1756">
        <v>6</v>
      </c>
      <c r="M1756" t="s">
        <v>1097</v>
      </c>
      <c r="N1756">
        <v>7</v>
      </c>
      <c r="O1756">
        <v>24</v>
      </c>
      <c r="P1756">
        <v>500</v>
      </c>
      <c r="Q1756">
        <v>1</v>
      </c>
      <c r="R1756" t="s">
        <v>1097</v>
      </c>
      <c r="S1756" s="1" t="s">
        <v>1098</v>
      </c>
      <c r="T1756">
        <v>20100107</v>
      </c>
      <c r="U1756" s="53" t="s">
        <v>98</v>
      </c>
      <c r="V1756" s="53" t="s">
        <v>38</v>
      </c>
      <c r="W1756" s="53" t="s">
        <v>35</v>
      </c>
      <c r="X1756">
        <v>22</v>
      </c>
      <c r="Y1756">
        <v>22</v>
      </c>
      <c r="Z1756">
        <v>19</v>
      </c>
      <c r="AA1756">
        <v>37</v>
      </c>
      <c r="AB1756">
        <v>25.6</v>
      </c>
      <c r="AC1756" s="5">
        <v>2.0479999999999999E-3</v>
      </c>
      <c r="AD1756" t="s">
        <v>1202</v>
      </c>
      <c r="AE1756" s="5">
        <f t="shared" si="154"/>
        <v>0.65476190476190477</v>
      </c>
      <c r="AF1756" s="5">
        <f t="shared" si="155"/>
        <v>9.8303999999999999E-5</v>
      </c>
      <c r="AG1756">
        <f>AC1756*'2022 EMP Fac Data Metro DC-NoVA'!$AN$31</f>
        <v>3.0247010122862214E-3</v>
      </c>
      <c r="AH1756">
        <f t="shared" si="158"/>
        <v>1.4518564858973865E-4</v>
      </c>
      <c r="AI1756">
        <f>AC1756*'2022 EMP Fac Data Metro DC-NoVA'!$AO$31</f>
        <v>1.54620035028199E-3</v>
      </c>
      <c r="AJ1756">
        <f t="shared" si="159"/>
        <v>7.4217616813535521E-5</v>
      </c>
      <c r="AK1756" s="53" t="s">
        <v>1334</v>
      </c>
    </row>
    <row r="1757" spans="1:37" ht="33" x14ac:dyDescent="0.3">
      <c r="A1757" t="s">
        <v>595</v>
      </c>
      <c r="B1757">
        <v>2022</v>
      </c>
      <c r="C1757">
        <v>73826</v>
      </c>
      <c r="D1757">
        <v>17856211</v>
      </c>
      <c r="E1757" s="1" t="s">
        <v>1088</v>
      </c>
      <c r="F1757" s="1" t="s">
        <v>41</v>
      </c>
      <c r="G1757" s="49">
        <v>107</v>
      </c>
      <c r="H1757" t="s">
        <v>1089</v>
      </c>
      <c r="I1757">
        <v>6</v>
      </c>
      <c r="J1757" t="s">
        <v>1097</v>
      </c>
      <c r="K1757" s="1" t="s">
        <v>1098</v>
      </c>
      <c r="L1757">
        <v>6</v>
      </c>
      <c r="M1757" t="s">
        <v>1097</v>
      </c>
      <c r="N1757">
        <v>7</v>
      </c>
      <c r="O1757">
        <v>24</v>
      </c>
      <c r="P1757">
        <v>500</v>
      </c>
      <c r="Q1757">
        <v>1</v>
      </c>
      <c r="R1757" t="s">
        <v>1097</v>
      </c>
      <c r="S1757" s="1" t="s">
        <v>1098</v>
      </c>
      <c r="T1757">
        <v>20100107</v>
      </c>
      <c r="U1757" s="53" t="s">
        <v>98</v>
      </c>
      <c r="V1757" s="53" t="s">
        <v>38</v>
      </c>
      <c r="W1757" s="53" t="s">
        <v>31</v>
      </c>
      <c r="X1757">
        <v>22</v>
      </c>
      <c r="Y1757">
        <v>22</v>
      </c>
      <c r="Z1757">
        <v>19</v>
      </c>
      <c r="AA1757">
        <v>37</v>
      </c>
      <c r="AB1757">
        <v>25.6</v>
      </c>
      <c r="AC1757" s="51">
        <v>3.456E-6</v>
      </c>
      <c r="AD1757" t="s">
        <v>1202</v>
      </c>
      <c r="AE1757" s="5">
        <f t="shared" si="154"/>
        <v>0.65476190476190477</v>
      </c>
      <c r="AF1757" s="5">
        <f t="shared" si="155"/>
        <v>1.6588800000000004E-7</v>
      </c>
      <c r="AG1757">
        <f>AC1757*'2022 EMP Fac Data Metro DC-NoVA'!$AQ$31</f>
        <v>8.9246166040881688E-9</v>
      </c>
      <c r="AH1757">
        <f t="shared" si="158"/>
        <v>4.2838159699623223E-10</v>
      </c>
      <c r="AI1757">
        <f>AC1757*'2022 EMP Fac Data Metro DC-NoVA'!$AR$31</f>
        <v>9.0384495508296074E-9</v>
      </c>
      <c r="AJ1757">
        <f t="shared" si="159"/>
        <v>4.3384557843982126E-10</v>
      </c>
      <c r="AK1757" s="53" t="s">
        <v>1334</v>
      </c>
    </row>
    <row r="1758" spans="1:37" ht="33" x14ac:dyDescent="0.3">
      <c r="A1758" t="s">
        <v>595</v>
      </c>
      <c r="B1758">
        <v>2022</v>
      </c>
      <c r="C1758">
        <v>73826</v>
      </c>
      <c r="D1758">
        <v>17856211</v>
      </c>
      <c r="E1758" s="1" t="s">
        <v>1088</v>
      </c>
      <c r="F1758" s="1" t="s">
        <v>41</v>
      </c>
      <c r="G1758" s="49">
        <v>107</v>
      </c>
      <c r="H1758" t="s">
        <v>1089</v>
      </c>
      <c r="I1758">
        <v>6</v>
      </c>
      <c r="J1758" t="s">
        <v>1097</v>
      </c>
      <c r="K1758" s="1" t="s">
        <v>1098</v>
      </c>
      <c r="L1758">
        <v>6</v>
      </c>
      <c r="M1758" t="s">
        <v>1097</v>
      </c>
      <c r="N1758">
        <v>7</v>
      </c>
      <c r="O1758">
        <v>24</v>
      </c>
      <c r="P1758">
        <v>500</v>
      </c>
      <c r="Q1758">
        <v>1</v>
      </c>
      <c r="R1758" t="s">
        <v>1097</v>
      </c>
      <c r="S1758" s="1" t="s">
        <v>1098</v>
      </c>
      <c r="T1758">
        <v>20100107</v>
      </c>
      <c r="U1758" s="53" t="s">
        <v>98</v>
      </c>
      <c r="V1758" s="53" t="s">
        <v>38</v>
      </c>
      <c r="W1758" s="53" t="s">
        <v>32</v>
      </c>
      <c r="X1758">
        <v>22</v>
      </c>
      <c r="Y1758">
        <v>22</v>
      </c>
      <c r="Z1758">
        <v>19</v>
      </c>
      <c r="AA1758">
        <v>37</v>
      </c>
      <c r="AB1758">
        <v>25.6</v>
      </c>
      <c r="AC1758" s="5">
        <v>1.9968E-2</v>
      </c>
      <c r="AD1758" t="s">
        <v>1202</v>
      </c>
      <c r="AE1758" s="5">
        <f t="shared" si="154"/>
        <v>0.65476190476190477</v>
      </c>
      <c r="AF1758" s="5">
        <f t="shared" si="155"/>
        <v>9.5846400000000013E-4</v>
      </c>
      <c r="AG1758">
        <f>AC1758*'2022 EMP Fac Data Metro DC-NoVA'!$AT$31</f>
        <v>2.9739817626838225E-2</v>
      </c>
      <c r="AH1758">
        <f t="shared" si="158"/>
        <v>1.4275112460882351E-3</v>
      </c>
      <c r="AI1758">
        <f>AC1758*'2022 EMP Fac Data Metro DC-NoVA'!$AU$31</f>
        <v>1.4986120672716029E-2</v>
      </c>
      <c r="AJ1758">
        <f t="shared" si="159"/>
        <v>7.1933379229036955E-4</v>
      </c>
      <c r="AK1758" s="53" t="s">
        <v>1334</v>
      </c>
    </row>
    <row r="1759" spans="1:37" ht="33" x14ac:dyDescent="0.3">
      <c r="A1759" t="s">
        <v>595</v>
      </c>
      <c r="B1759">
        <v>2022</v>
      </c>
      <c r="C1759">
        <v>73826</v>
      </c>
      <c r="D1759">
        <v>17856211</v>
      </c>
      <c r="E1759" s="1" t="s">
        <v>1088</v>
      </c>
      <c r="F1759" s="1" t="s">
        <v>41</v>
      </c>
      <c r="G1759" s="49">
        <v>107</v>
      </c>
      <c r="H1759" t="s">
        <v>1089</v>
      </c>
      <c r="I1759">
        <v>7</v>
      </c>
      <c r="J1759" t="s">
        <v>1099</v>
      </c>
      <c r="K1759" s="1" t="s">
        <v>1100</v>
      </c>
      <c r="L1759">
        <v>7</v>
      </c>
      <c r="M1759" t="s">
        <v>1099</v>
      </c>
      <c r="N1759">
        <v>7</v>
      </c>
      <c r="O1759">
        <v>24</v>
      </c>
      <c r="P1759">
        <v>365</v>
      </c>
      <c r="Q1759">
        <v>1</v>
      </c>
      <c r="R1759" t="s">
        <v>1099</v>
      </c>
      <c r="S1759" s="1" t="s">
        <v>1101</v>
      </c>
      <c r="T1759">
        <v>38500101</v>
      </c>
      <c r="U1759" s="53" t="s">
        <v>298</v>
      </c>
      <c r="V1759" s="53" t="s">
        <v>59</v>
      </c>
      <c r="W1759" s="53" t="s">
        <v>30</v>
      </c>
      <c r="X1759">
        <v>24</v>
      </c>
      <c r="Y1759">
        <v>27</v>
      </c>
      <c r="Z1759">
        <v>26</v>
      </c>
      <c r="AA1759">
        <v>23</v>
      </c>
      <c r="AB1759">
        <v>3.3</v>
      </c>
      <c r="AC1759" s="5">
        <v>3.3</v>
      </c>
      <c r="AD1759" t="s">
        <v>1202</v>
      </c>
      <c r="AE1759" s="5">
        <f t="shared" si="154"/>
        <v>0.58660714285714277</v>
      </c>
      <c r="AF1759" s="5">
        <f t="shared" si="155"/>
        <v>0.21698630136986302</v>
      </c>
      <c r="AG1759">
        <f>AC1759*'2022 EMP Fac Data Metro DC-NoVA'!$AN$31</f>
        <v>4.873785810812759</v>
      </c>
      <c r="AH1759">
        <f t="shared" si="158"/>
        <v>0.32046810810823628</v>
      </c>
      <c r="AI1759">
        <f>AC1759*'2022 EMP Fac Data Metro DC-NoVA'!$AO$31</f>
        <v>2.491436111294222</v>
      </c>
      <c r="AJ1759">
        <f t="shared" si="159"/>
        <v>0.16382045663304476</v>
      </c>
      <c r="AK1759" s="53" t="s">
        <v>1334</v>
      </c>
    </row>
    <row r="1760" spans="1:37" ht="33" x14ac:dyDescent="0.3">
      <c r="A1760" t="s">
        <v>595</v>
      </c>
      <c r="B1760">
        <v>2022</v>
      </c>
      <c r="C1760">
        <v>73826</v>
      </c>
      <c r="D1760">
        <v>17856211</v>
      </c>
      <c r="E1760" s="1" t="s">
        <v>1088</v>
      </c>
      <c r="F1760" s="1" t="s">
        <v>41</v>
      </c>
      <c r="G1760" s="49">
        <v>107</v>
      </c>
      <c r="H1760" t="s">
        <v>1089</v>
      </c>
      <c r="I1760">
        <v>7</v>
      </c>
      <c r="J1760" t="s">
        <v>1099</v>
      </c>
      <c r="K1760" s="1" t="s">
        <v>1100</v>
      </c>
      <c r="L1760">
        <v>7</v>
      </c>
      <c r="M1760" t="s">
        <v>1099</v>
      </c>
      <c r="N1760">
        <v>7</v>
      </c>
      <c r="O1760">
        <v>24</v>
      </c>
      <c r="P1760">
        <v>365</v>
      </c>
      <c r="Q1760">
        <v>2</v>
      </c>
      <c r="R1760" t="s">
        <v>1099</v>
      </c>
      <c r="S1760" s="1" t="s">
        <v>1102</v>
      </c>
      <c r="T1760">
        <v>38500101</v>
      </c>
      <c r="U1760" s="53" t="s">
        <v>298</v>
      </c>
      <c r="V1760" s="53" t="s">
        <v>59</v>
      </c>
      <c r="W1760" s="53" t="s">
        <v>35</v>
      </c>
      <c r="X1760">
        <v>24</v>
      </c>
      <c r="Y1760">
        <v>27</v>
      </c>
      <c r="Z1760">
        <v>26</v>
      </c>
      <c r="AA1760">
        <v>23</v>
      </c>
      <c r="AB1760">
        <v>1.03</v>
      </c>
      <c r="AC1760" s="5">
        <v>1.03</v>
      </c>
      <c r="AD1760" t="s">
        <v>1202</v>
      </c>
      <c r="AE1760" s="5">
        <f t="shared" si="154"/>
        <v>0.58660714285714277</v>
      </c>
      <c r="AF1760" s="5">
        <f t="shared" si="155"/>
        <v>6.7726027397260288E-2</v>
      </c>
      <c r="AG1760">
        <f>AC1760*'2022 EMP Fac Data Metro DC-NoVA'!$AN$31</f>
        <v>1.521211934890043</v>
      </c>
      <c r="AH1760">
        <f t="shared" si="158"/>
        <v>0.10002489434893436</v>
      </c>
      <c r="AI1760">
        <f>AC1760*'2022 EMP Fac Data Metro DC-NoVA'!$AO$31</f>
        <v>0.77763005897971182</v>
      </c>
      <c r="AJ1760">
        <f t="shared" si="159"/>
        <v>5.1131839494556408E-2</v>
      </c>
      <c r="AK1760" s="53" t="s">
        <v>1334</v>
      </c>
    </row>
    <row r="1761" spans="1:37" ht="57.6" x14ac:dyDescent="0.3">
      <c r="A1761" t="s">
        <v>117</v>
      </c>
      <c r="B1761">
        <v>2022</v>
      </c>
      <c r="C1761">
        <v>73853</v>
      </c>
      <c r="D1761">
        <v>21504911</v>
      </c>
      <c r="E1761" s="1" t="s">
        <v>132</v>
      </c>
      <c r="F1761" s="1" t="s">
        <v>41</v>
      </c>
      <c r="G1761" s="49">
        <v>107</v>
      </c>
      <c r="H1761" t="s">
        <v>133</v>
      </c>
      <c r="I1761">
        <v>1</v>
      </c>
      <c r="J1761">
        <v>1</v>
      </c>
      <c r="K1761" s="1" t="s">
        <v>134</v>
      </c>
      <c r="L1761">
        <v>1</v>
      </c>
      <c r="M1761">
        <v>1</v>
      </c>
      <c r="N1761">
        <v>7</v>
      </c>
      <c r="O1761">
        <v>24</v>
      </c>
      <c r="P1761">
        <v>8760</v>
      </c>
      <c r="Q1761">
        <v>1</v>
      </c>
      <c r="R1761" t="s">
        <v>135</v>
      </c>
      <c r="S1761" s="1" t="s">
        <v>134</v>
      </c>
      <c r="T1761">
        <v>39999999</v>
      </c>
      <c r="U1761" s="53" t="s">
        <v>36</v>
      </c>
      <c r="V1761" s="53" t="s">
        <v>80</v>
      </c>
      <c r="W1761" s="53" t="s">
        <v>28</v>
      </c>
      <c r="X1761">
        <v>16</v>
      </c>
      <c r="Y1761">
        <v>9</v>
      </c>
      <c r="Z1761">
        <v>29</v>
      </c>
      <c r="AA1761">
        <v>46</v>
      </c>
      <c r="AB1761">
        <v>2549</v>
      </c>
      <c r="AC1761" s="5">
        <v>5.6078000000000003E-2</v>
      </c>
      <c r="AD1761" t="s">
        <v>1202</v>
      </c>
      <c r="AE1761" s="5">
        <f t="shared" si="154"/>
        <v>4.6928571428571431</v>
      </c>
      <c r="AF1761" s="56">
        <f t="shared" ref="AF1761:AF1792" si="160">AC1761/365</f>
        <v>1.5363835616438357E-4</v>
      </c>
      <c r="AG1761">
        <f>AC1761*'2022 EMP Fac Data Metro DC-NoVA'!$AE$35</f>
        <v>6.8415160000000003E-2</v>
      </c>
      <c r="AH1761">
        <f t="shared" si="158"/>
        <v>1.8743879452054794E-4</v>
      </c>
      <c r="AI1761">
        <f>AC1761*'2022 EMP Fac Data Metro DC-NoVA'!$AF$35</f>
        <v>7.6810036599999992E-2</v>
      </c>
      <c r="AJ1761">
        <f t="shared" si="159"/>
        <v>2.1043845643835613E-4</v>
      </c>
      <c r="AK1761" s="57" t="s">
        <v>1355</v>
      </c>
    </row>
    <row r="1762" spans="1:37" ht="57.6" x14ac:dyDescent="0.3">
      <c r="A1762" t="s">
        <v>117</v>
      </c>
      <c r="B1762">
        <v>2022</v>
      </c>
      <c r="C1762">
        <v>73853</v>
      </c>
      <c r="D1762">
        <v>21504911</v>
      </c>
      <c r="E1762" s="1" t="s">
        <v>132</v>
      </c>
      <c r="F1762" s="1" t="s">
        <v>41</v>
      </c>
      <c r="G1762" s="49">
        <v>107</v>
      </c>
      <c r="H1762" t="s">
        <v>133</v>
      </c>
      <c r="I1762">
        <v>1</v>
      </c>
      <c r="J1762">
        <v>1</v>
      </c>
      <c r="K1762" s="1" t="s">
        <v>134</v>
      </c>
      <c r="L1762">
        <v>1</v>
      </c>
      <c r="M1762">
        <v>1</v>
      </c>
      <c r="N1762">
        <v>7</v>
      </c>
      <c r="O1762">
        <v>24</v>
      </c>
      <c r="P1762">
        <v>8760</v>
      </c>
      <c r="Q1762">
        <v>1</v>
      </c>
      <c r="R1762" t="s">
        <v>135</v>
      </c>
      <c r="S1762" s="1" t="s">
        <v>134</v>
      </c>
      <c r="T1762">
        <v>39999999</v>
      </c>
      <c r="U1762" s="53" t="s">
        <v>36</v>
      </c>
      <c r="V1762" s="53" t="s">
        <v>80</v>
      </c>
      <c r="W1762" s="53" t="s">
        <v>29</v>
      </c>
      <c r="X1762">
        <v>16</v>
      </c>
      <c r="Y1762">
        <v>9</v>
      </c>
      <c r="Z1762">
        <v>29</v>
      </c>
      <c r="AA1762">
        <v>46</v>
      </c>
      <c r="AB1762">
        <v>2549</v>
      </c>
      <c r="AC1762" s="5">
        <v>0.36705599999999999</v>
      </c>
      <c r="AD1762" t="s">
        <v>1202</v>
      </c>
      <c r="AE1762" s="5">
        <f t="shared" si="154"/>
        <v>4.6928571428571431</v>
      </c>
      <c r="AF1762" s="56">
        <f t="shared" si="160"/>
        <v>1.0056328767123288E-3</v>
      </c>
      <c r="AG1762">
        <f>AC1762*'2022 EMP Fac Data Metro DC-NoVA'!$AK$35</f>
        <v>0.44780831999999998</v>
      </c>
      <c r="AH1762">
        <f t="shared" si="158"/>
        <v>1.2268721095890411E-3</v>
      </c>
      <c r="AI1762">
        <f>AC1762*'2022 EMP Fac Data Metro DC-NoVA'!$AL$35</f>
        <v>0.50275660319999993</v>
      </c>
      <c r="AJ1762">
        <f t="shared" si="159"/>
        <v>1.3774153512328769E-3</v>
      </c>
      <c r="AK1762" s="57" t="s">
        <v>1355</v>
      </c>
    </row>
    <row r="1763" spans="1:37" ht="57.6" x14ac:dyDescent="0.3">
      <c r="A1763" t="s">
        <v>117</v>
      </c>
      <c r="B1763">
        <v>2022</v>
      </c>
      <c r="C1763">
        <v>73853</v>
      </c>
      <c r="D1763">
        <v>21504911</v>
      </c>
      <c r="E1763" s="1" t="s">
        <v>132</v>
      </c>
      <c r="F1763" s="1" t="s">
        <v>41</v>
      </c>
      <c r="G1763" s="49">
        <v>107</v>
      </c>
      <c r="H1763" t="s">
        <v>133</v>
      </c>
      <c r="I1763">
        <v>1</v>
      </c>
      <c r="J1763">
        <v>1</v>
      </c>
      <c r="K1763" s="1" t="s">
        <v>134</v>
      </c>
      <c r="L1763">
        <v>1</v>
      </c>
      <c r="M1763">
        <v>1</v>
      </c>
      <c r="N1763">
        <v>7</v>
      </c>
      <c r="O1763">
        <v>24</v>
      </c>
      <c r="P1763">
        <v>8760</v>
      </c>
      <c r="Q1763">
        <v>1</v>
      </c>
      <c r="R1763" t="s">
        <v>135</v>
      </c>
      <c r="S1763" s="1" t="s">
        <v>134</v>
      </c>
      <c r="T1763">
        <v>39999999</v>
      </c>
      <c r="U1763" s="53" t="s">
        <v>36</v>
      </c>
      <c r="V1763" s="53" t="s">
        <v>80</v>
      </c>
      <c r="W1763" s="53" t="s">
        <v>30</v>
      </c>
      <c r="X1763">
        <v>16</v>
      </c>
      <c r="Y1763">
        <v>9</v>
      </c>
      <c r="Z1763">
        <v>29</v>
      </c>
      <c r="AA1763">
        <v>46</v>
      </c>
      <c r="AB1763">
        <v>2549</v>
      </c>
      <c r="AC1763" s="5">
        <v>3.5813450000000001E-3</v>
      </c>
      <c r="AD1763" t="s">
        <v>1202</v>
      </c>
      <c r="AE1763" s="5">
        <f t="shared" si="154"/>
        <v>4.6928571428571431</v>
      </c>
      <c r="AF1763" s="56">
        <f t="shared" si="160"/>
        <v>9.8119041095890407E-6</v>
      </c>
      <c r="AG1763">
        <f>AC1763*'2022 EMP Fac Data Metro DC-NoVA'!$AN$35</f>
        <v>4.3692408999999998E-3</v>
      </c>
      <c r="AH1763">
        <f t="shared" si="158"/>
        <v>1.197052301369863E-5</v>
      </c>
      <c r="AI1763">
        <f>AC1763*'2022 EMP Fac Data Metro DC-NoVA'!$AO$35</f>
        <v>4.9053682465000003E-3</v>
      </c>
      <c r="AJ1763">
        <f t="shared" si="159"/>
        <v>1.3439365058904109E-5</v>
      </c>
      <c r="AK1763" s="57" t="s">
        <v>1355</v>
      </c>
    </row>
    <row r="1764" spans="1:37" ht="57.6" x14ac:dyDescent="0.3">
      <c r="A1764" t="s">
        <v>117</v>
      </c>
      <c r="B1764">
        <v>2022</v>
      </c>
      <c r="C1764">
        <v>73853</v>
      </c>
      <c r="D1764">
        <v>21504911</v>
      </c>
      <c r="E1764" s="1" t="s">
        <v>132</v>
      </c>
      <c r="F1764" s="1" t="s">
        <v>41</v>
      </c>
      <c r="G1764" s="49">
        <v>107</v>
      </c>
      <c r="H1764" t="s">
        <v>133</v>
      </c>
      <c r="I1764">
        <v>1</v>
      </c>
      <c r="J1764">
        <v>1</v>
      </c>
      <c r="K1764" s="1" t="s">
        <v>134</v>
      </c>
      <c r="L1764">
        <v>1</v>
      </c>
      <c r="M1764">
        <v>1</v>
      </c>
      <c r="N1764">
        <v>7</v>
      </c>
      <c r="O1764">
        <v>24</v>
      </c>
      <c r="P1764">
        <v>8760</v>
      </c>
      <c r="Q1764">
        <v>1</v>
      </c>
      <c r="R1764" t="s">
        <v>135</v>
      </c>
      <c r="S1764" s="1" t="s">
        <v>134</v>
      </c>
      <c r="T1764">
        <v>39999999</v>
      </c>
      <c r="U1764" s="53" t="s">
        <v>36</v>
      </c>
      <c r="V1764" s="53" t="s">
        <v>80</v>
      </c>
      <c r="W1764" s="53" t="s">
        <v>31</v>
      </c>
      <c r="X1764">
        <v>16</v>
      </c>
      <c r="Y1764">
        <v>9</v>
      </c>
      <c r="Z1764">
        <v>29</v>
      </c>
      <c r="AA1764">
        <v>46</v>
      </c>
      <c r="AB1764">
        <v>2549</v>
      </c>
      <c r="AC1764" s="5">
        <v>2.5490000000000002E-4</v>
      </c>
      <c r="AD1764" t="s">
        <v>1202</v>
      </c>
      <c r="AE1764" s="5">
        <f t="shared" si="154"/>
        <v>4.6928571428571431</v>
      </c>
      <c r="AF1764" s="56">
        <f t="shared" si="160"/>
        <v>6.9835616438356169E-7</v>
      </c>
      <c r="AG1764">
        <f>AC1764*'2022 EMP Fac Data Metro DC-NoVA'!$AQ$35</f>
        <v>3.1097799999999886E-4</v>
      </c>
      <c r="AH1764">
        <f t="shared" si="158"/>
        <v>8.519945205479421E-7</v>
      </c>
      <c r="AI1764">
        <f>AC1764*'2022 EMP Fac Data Metro DC-NoVA'!$AR$35</f>
        <v>3.4913652999999902E-4</v>
      </c>
      <c r="AJ1764">
        <f t="shared" si="159"/>
        <v>9.5653843835616186E-7</v>
      </c>
      <c r="AK1764" s="57" t="s">
        <v>1355</v>
      </c>
    </row>
    <row r="1765" spans="1:37" ht="57.6" x14ac:dyDescent="0.3">
      <c r="A1765" t="s">
        <v>117</v>
      </c>
      <c r="B1765">
        <v>2022</v>
      </c>
      <c r="C1765">
        <v>73853</v>
      </c>
      <c r="D1765">
        <v>21504911</v>
      </c>
      <c r="E1765" s="1" t="s">
        <v>132</v>
      </c>
      <c r="F1765" s="1" t="s">
        <v>41</v>
      </c>
      <c r="G1765" s="49">
        <v>107</v>
      </c>
      <c r="H1765" t="s">
        <v>133</v>
      </c>
      <c r="I1765">
        <v>1</v>
      </c>
      <c r="J1765">
        <v>1</v>
      </c>
      <c r="K1765" s="1" t="s">
        <v>134</v>
      </c>
      <c r="L1765">
        <v>1</v>
      </c>
      <c r="M1765">
        <v>1</v>
      </c>
      <c r="N1765">
        <v>7</v>
      </c>
      <c r="O1765">
        <v>24</v>
      </c>
      <c r="P1765">
        <v>8760</v>
      </c>
      <c r="Q1765">
        <v>1</v>
      </c>
      <c r="R1765" t="s">
        <v>135</v>
      </c>
      <c r="S1765" s="1" t="s">
        <v>134</v>
      </c>
      <c r="T1765">
        <v>39999999</v>
      </c>
      <c r="U1765" s="53" t="s">
        <v>36</v>
      </c>
      <c r="V1765" s="53" t="s">
        <v>80</v>
      </c>
      <c r="W1765" s="53" t="s">
        <v>32</v>
      </c>
      <c r="X1765">
        <v>16</v>
      </c>
      <c r="Y1765">
        <v>9</v>
      </c>
      <c r="Z1765">
        <v>29</v>
      </c>
      <c r="AA1765">
        <v>46</v>
      </c>
      <c r="AB1765">
        <v>2549</v>
      </c>
      <c r="AC1765" s="5">
        <v>2.67645E-2</v>
      </c>
      <c r="AD1765" t="s">
        <v>1202</v>
      </c>
      <c r="AE1765" s="5">
        <f t="shared" si="154"/>
        <v>4.6928571428571431</v>
      </c>
      <c r="AF1765" s="56">
        <f t="shared" si="160"/>
        <v>7.3327397260273977E-5</v>
      </c>
      <c r="AG1765">
        <f>AC1765*'2022 EMP Fac Data Metro DC-NoVA'!$AT$35</f>
        <v>3.2652689999999998E-2</v>
      </c>
      <c r="AH1765">
        <f t="shared" si="158"/>
        <v>8.9459424657534247E-5</v>
      </c>
      <c r="AI1765">
        <f>AC1765*'2022 EMP Fac Data Metro DC-NoVA'!$AU$35</f>
        <v>3.6659335650000006E-2</v>
      </c>
      <c r="AJ1765">
        <f t="shared" si="159"/>
        <v>1.0043653602739729E-4</v>
      </c>
      <c r="AK1765" s="57" t="s">
        <v>1355</v>
      </c>
    </row>
    <row r="1766" spans="1:37" ht="57.6" x14ac:dyDescent="0.3">
      <c r="A1766" t="s">
        <v>117</v>
      </c>
      <c r="B1766">
        <v>2022</v>
      </c>
      <c r="C1766">
        <v>73853</v>
      </c>
      <c r="D1766">
        <v>21504911</v>
      </c>
      <c r="E1766" s="1" t="s">
        <v>132</v>
      </c>
      <c r="F1766" s="1" t="s">
        <v>41</v>
      </c>
      <c r="G1766" s="49">
        <v>107</v>
      </c>
      <c r="H1766" t="s">
        <v>133</v>
      </c>
      <c r="I1766">
        <v>2</v>
      </c>
      <c r="J1766">
        <v>2</v>
      </c>
      <c r="K1766" s="1" t="s">
        <v>136</v>
      </c>
      <c r="L1766">
        <v>2</v>
      </c>
      <c r="M1766">
        <v>2</v>
      </c>
      <c r="N1766">
        <v>7</v>
      </c>
      <c r="O1766">
        <v>24</v>
      </c>
      <c r="P1766">
        <v>8760</v>
      </c>
      <c r="Q1766">
        <v>1</v>
      </c>
      <c r="R1766" t="s">
        <v>137</v>
      </c>
      <c r="S1766" s="1" t="s">
        <v>136</v>
      </c>
      <c r="T1766">
        <v>39999999</v>
      </c>
      <c r="U1766" s="53" t="s">
        <v>36</v>
      </c>
      <c r="V1766" s="53" t="s">
        <v>80</v>
      </c>
      <c r="W1766" s="53" t="s">
        <v>28</v>
      </c>
      <c r="X1766">
        <v>18</v>
      </c>
      <c r="Y1766">
        <v>10</v>
      </c>
      <c r="Z1766">
        <v>17</v>
      </c>
      <c r="AA1766">
        <v>55</v>
      </c>
      <c r="AB1766">
        <v>1507</v>
      </c>
      <c r="AC1766" s="5">
        <v>2.3358500000000001E-2</v>
      </c>
      <c r="AD1766" t="s">
        <v>1202</v>
      </c>
      <c r="AE1766" s="5">
        <f t="shared" si="154"/>
        <v>5.2142857142857144</v>
      </c>
      <c r="AF1766" s="56">
        <f t="shared" si="160"/>
        <v>6.3995890410958913E-5</v>
      </c>
      <c r="AG1766">
        <f>AC1766*'2022 EMP Fac Data Metro DC-NoVA'!$AE$35</f>
        <v>2.8497370000000001E-2</v>
      </c>
      <c r="AH1766">
        <f t="shared" si="158"/>
        <v>7.807498630136988E-5</v>
      </c>
      <c r="AI1766">
        <f>AC1766*'2022 EMP Fac Data Metro DC-NoVA'!$AF$35</f>
        <v>3.1994137450000001E-2</v>
      </c>
      <c r="AJ1766">
        <f t="shared" si="159"/>
        <v>8.7655171095890426E-5</v>
      </c>
      <c r="AK1766" s="57" t="s">
        <v>1355</v>
      </c>
    </row>
    <row r="1767" spans="1:37" ht="57.6" x14ac:dyDescent="0.3">
      <c r="A1767" t="s">
        <v>117</v>
      </c>
      <c r="B1767">
        <v>2022</v>
      </c>
      <c r="C1767">
        <v>73853</v>
      </c>
      <c r="D1767">
        <v>21504911</v>
      </c>
      <c r="E1767" s="1" t="s">
        <v>132</v>
      </c>
      <c r="F1767" s="1" t="s">
        <v>41</v>
      </c>
      <c r="G1767" s="49">
        <v>107</v>
      </c>
      <c r="H1767" t="s">
        <v>133</v>
      </c>
      <c r="I1767">
        <v>2</v>
      </c>
      <c r="J1767">
        <v>2</v>
      </c>
      <c r="K1767" s="1" t="s">
        <v>136</v>
      </c>
      <c r="L1767">
        <v>2</v>
      </c>
      <c r="M1767">
        <v>2</v>
      </c>
      <c r="N1767">
        <v>7</v>
      </c>
      <c r="O1767">
        <v>24</v>
      </c>
      <c r="P1767">
        <v>8760</v>
      </c>
      <c r="Q1767">
        <v>1</v>
      </c>
      <c r="R1767" t="s">
        <v>137</v>
      </c>
      <c r="S1767" s="1" t="s">
        <v>136</v>
      </c>
      <c r="T1767">
        <v>39999999</v>
      </c>
      <c r="U1767" s="53" t="s">
        <v>36</v>
      </c>
      <c r="V1767" s="53" t="s">
        <v>80</v>
      </c>
      <c r="W1767" s="53" t="s">
        <v>29</v>
      </c>
      <c r="X1767">
        <v>18</v>
      </c>
      <c r="Y1767">
        <v>10</v>
      </c>
      <c r="Z1767">
        <v>17</v>
      </c>
      <c r="AA1767">
        <v>55</v>
      </c>
      <c r="AB1767">
        <v>1507</v>
      </c>
      <c r="AC1767" s="5">
        <v>0.21399399999999999</v>
      </c>
      <c r="AD1767" t="s">
        <v>1202</v>
      </c>
      <c r="AE1767" s="5">
        <f t="shared" si="154"/>
        <v>5.2142857142857144</v>
      </c>
      <c r="AF1767" s="56">
        <f t="shared" si="160"/>
        <v>5.8628493150684926E-4</v>
      </c>
      <c r="AG1767">
        <f>AC1767*'2022 EMP Fac Data Metro DC-NoVA'!$AK$35</f>
        <v>0.26107268</v>
      </c>
      <c r="AH1767">
        <f t="shared" si="158"/>
        <v>7.152676164383561E-4</v>
      </c>
      <c r="AI1767">
        <f>AC1767*'2022 EMP Fac Data Metro DC-NoVA'!$AL$35</f>
        <v>0.29310758179999996</v>
      </c>
      <c r="AJ1767">
        <f t="shared" si="159"/>
        <v>8.0303447068493135E-4</v>
      </c>
      <c r="AK1767" s="57" t="s">
        <v>1355</v>
      </c>
    </row>
    <row r="1768" spans="1:37" ht="57.6" x14ac:dyDescent="0.3">
      <c r="A1768" t="s">
        <v>117</v>
      </c>
      <c r="B1768">
        <v>2022</v>
      </c>
      <c r="C1768">
        <v>73853</v>
      </c>
      <c r="D1768">
        <v>21504911</v>
      </c>
      <c r="E1768" s="1" t="s">
        <v>132</v>
      </c>
      <c r="F1768" s="1" t="s">
        <v>41</v>
      </c>
      <c r="G1768" s="49">
        <v>107</v>
      </c>
      <c r="H1768" t="s">
        <v>133</v>
      </c>
      <c r="I1768">
        <v>2</v>
      </c>
      <c r="J1768">
        <v>2</v>
      </c>
      <c r="K1768" s="1" t="s">
        <v>136</v>
      </c>
      <c r="L1768">
        <v>2</v>
      </c>
      <c r="M1768">
        <v>2</v>
      </c>
      <c r="N1768">
        <v>7</v>
      </c>
      <c r="O1768">
        <v>24</v>
      </c>
      <c r="P1768">
        <v>8760</v>
      </c>
      <c r="Q1768">
        <v>1</v>
      </c>
      <c r="R1768" t="s">
        <v>137</v>
      </c>
      <c r="S1768" s="1" t="s">
        <v>136</v>
      </c>
      <c r="T1768">
        <v>39999999</v>
      </c>
      <c r="U1768" s="53" t="s">
        <v>36</v>
      </c>
      <c r="V1768" s="53" t="s">
        <v>80</v>
      </c>
      <c r="W1768" s="53" t="s">
        <v>30</v>
      </c>
      <c r="X1768">
        <v>18</v>
      </c>
      <c r="Y1768">
        <v>10</v>
      </c>
      <c r="Z1768">
        <v>17</v>
      </c>
      <c r="AA1768">
        <v>55</v>
      </c>
      <c r="AB1768">
        <v>1507</v>
      </c>
      <c r="AC1768" s="5">
        <v>2.78795E-3</v>
      </c>
      <c r="AD1768" t="s">
        <v>1202</v>
      </c>
      <c r="AE1768" s="5">
        <f t="shared" si="154"/>
        <v>5.2142857142857144</v>
      </c>
      <c r="AF1768" s="56">
        <f t="shared" si="160"/>
        <v>7.6382191780821917E-6</v>
      </c>
      <c r="AG1768">
        <f>AC1768*'2022 EMP Fac Data Metro DC-NoVA'!$AN$35</f>
        <v>3.401299E-3</v>
      </c>
      <c r="AH1768">
        <f t="shared" si="158"/>
        <v>9.3186273972602731E-6</v>
      </c>
      <c r="AI1768">
        <f>AC1768*'2022 EMP Fac Data Metro DC-NoVA'!$AO$35</f>
        <v>3.8186551150000002E-3</v>
      </c>
      <c r="AJ1768">
        <f t="shared" si="159"/>
        <v>1.0462068808219179E-5</v>
      </c>
      <c r="AK1768" s="57" t="s">
        <v>1355</v>
      </c>
    </row>
    <row r="1769" spans="1:37" ht="57.6" x14ac:dyDescent="0.3">
      <c r="A1769" t="s">
        <v>117</v>
      </c>
      <c r="B1769">
        <v>2022</v>
      </c>
      <c r="C1769">
        <v>73853</v>
      </c>
      <c r="D1769">
        <v>21504911</v>
      </c>
      <c r="E1769" s="1" t="s">
        <v>132</v>
      </c>
      <c r="F1769" s="1" t="s">
        <v>41</v>
      </c>
      <c r="G1769" s="49">
        <v>107</v>
      </c>
      <c r="H1769" t="s">
        <v>133</v>
      </c>
      <c r="I1769">
        <v>2</v>
      </c>
      <c r="J1769">
        <v>2</v>
      </c>
      <c r="K1769" s="1" t="s">
        <v>136</v>
      </c>
      <c r="L1769">
        <v>2</v>
      </c>
      <c r="M1769">
        <v>2</v>
      </c>
      <c r="N1769">
        <v>7</v>
      </c>
      <c r="O1769">
        <v>24</v>
      </c>
      <c r="P1769">
        <v>8760</v>
      </c>
      <c r="Q1769">
        <v>1</v>
      </c>
      <c r="R1769" t="s">
        <v>137</v>
      </c>
      <c r="S1769" s="1" t="s">
        <v>136</v>
      </c>
      <c r="T1769">
        <v>39999999</v>
      </c>
      <c r="U1769" s="53" t="s">
        <v>36</v>
      </c>
      <c r="V1769" s="53" t="s">
        <v>80</v>
      </c>
      <c r="W1769" s="53" t="s">
        <v>31</v>
      </c>
      <c r="X1769">
        <v>18</v>
      </c>
      <c r="Y1769">
        <v>10</v>
      </c>
      <c r="Z1769">
        <v>17</v>
      </c>
      <c r="AA1769">
        <v>55</v>
      </c>
      <c r="AB1769">
        <v>1507</v>
      </c>
      <c r="AC1769" s="5">
        <v>1.507E-4</v>
      </c>
      <c r="AD1769" t="s">
        <v>1202</v>
      </c>
      <c r="AE1769" s="5">
        <f t="shared" si="154"/>
        <v>5.2142857142857144</v>
      </c>
      <c r="AF1769" s="56">
        <f t="shared" si="160"/>
        <v>4.1287671232876712E-7</v>
      </c>
      <c r="AG1769">
        <f>AC1769*'2022 EMP Fac Data Metro DC-NoVA'!$AQ$35</f>
        <v>1.8385399999999933E-4</v>
      </c>
      <c r="AH1769">
        <f t="shared" si="158"/>
        <v>5.0370958904109401E-7</v>
      </c>
      <c r="AI1769">
        <f>AC1769*'2022 EMP Fac Data Metro DC-NoVA'!$AR$35</f>
        <v>2.0641378999999944E-4</v>
      </c>
      <c r="AJ1769">
        <f t="shared" si="159"/>
        <v>5.6551723287671072E-7</v>
      </c>
      <c r="AK1769" s="57" t="s">
        <v>1355</v>
      </c>
    </row>
    <row r="1770" spans="1:37" ht="57.6" x14ac:dyDescent="0.3">
      <c r="A1770" t="s">
        <v>117</v>
      </c>
      <c r="B1770">
        <v>2022</v>
      </c>
      <c r="C1770">
        <v>73853</v>
      </c>
      <c r="D1770">
        <v>21504911</v>
      </c>
      <c r="E1770" s="1" t="s">
        <v>132</v>
      </c>
      <c r="F1770" s="1" t="s">
        <v>41</v>
      </c>
      <c r="G1770" s="49">
        <v>107</v>
      </c>
      <c r="H1770" t="s">
        <v>133</v>
      </c>
      <c r="I1770">
        <v>2</v>
      </c>
      <c r="J1770">
        <v>2</v>
      </c>
      <c r="K1770" s="1" t="s">
        <v>136</v>
      </c>
      <c r="L1770">
        <v>2</v>
      </c>
      <c r="M1770">
        <v>2</v>
      </c>
      <c r="N1770">
        <v>7</v>
      </c>
      <c r="O1770">
        <v>24</v>
      </c>
      <c r="P1770">
        <v>8760</v>
      </c>
      <c r="Q1770">
        <v>1</v>
      </c>
      <c r="R1770" t="s">
        <v>137</v>
      </c>
      <c r="S1770" s="1" t="s">
        <v>136</v>
      </c>
      <c r="T1770">
        <v>39999999</v>
      </c>
      <c r="U1770" s="53" t="s">
        <v>36</v>
      </c>
      <c r="V1770" s="53" t="s">
        <v>80</v>
      </c>
      <c r="W1770" s="53" t="s">
        <v>32</v>
      </c>
      <c r="X1770">
        <v>18</v>
      </c>
      <c r="Y1770">
        <v>10</v>
      </c>
      <c r="Z1770">
        <v>17</v>
      </c>
      <c r="AA1770">
        <v>55</v>
      </c>
      <c r="AB1770">
        <v>1507</v>
      </c>
      <c r="AC1770" s="5">
        <v>8.6652499999999993E-3</v>
      </c>
      <c r="AD1770" t="s">
        <v>1202</v>
      </c>
      <c r="AE1770" s="5">
        <f t="shared" si="154"/>
        <v>5.2142857142857144</v>
      </c>
      <c r="AF1770" s="56">
        <f t="shared" si="160"/>
        <v>2.3740410958904107E-5</v>
      </c>
      <c r="AG1770">
        <f>AC1770*'2022 EMP Fac Data Metro DC-NoVA'!$AT$35</f>
        <v>1.0571605E-2</v>
      </c>
      <c r="AH1770">
        <f t="shared" si="158"/>
        <v>2.8963301369863012E-5</v>
      </c>
      <c r="AI1770">
        <f>AC1770*'2022 EMP Fac Data Metro DC-NoVA'!$AU$35</f>
        <v>1.1868792925E-2</v>
      </c>
      <c r="AJ1770">
        <f t="shared" si="159"/>
        <v>3.2517240890410952E-5</v>
      </c>
      <c r="AK1770" s="57" t="s">
        <v>1355</v>
      </c>
    </row>
    <row r="1771" spans="1:37" ht="57.6" x14ac:dyDescent="0.3">
      <c r="A1771" t="s">
        <v>117</v>
      </c>
      <c r="B1771">
        <v>2022</v>
      </c>
      <c r="C1771">
        <v>73853</v>
      </c>
      <c r="D1771">
        <v>21504911</v>
      </c>
      <c r="E1771" s="1" t="s">
        <v>132</v>
      </c>
      <c r="F1771" s="1" t="s">
        <v>41</v>
      </c>
      <c r="G1771" s="49">
        <v>107</v>
      </c>
      <c r="H1771" t="s">
        <v>133</v>
      </c>
      <c r="I1771">
        <v>3</v>
      </c>
      <c r="J1771">
        <v>3</v>
      </c>
      <c r="K1771" s="1" t="s">
        <v>138</v>
      </c>
      <c r="L1771">
        <v>3</v>
      </c>
      <c r="M1771">
        <v>3</v>
      </c>
      <c r="N1771">
        <v>7</v>
      </c>
      <c r="O1771">
        <v>24</v>
      </c>
      <c r="P1771">
        <v>8760</v>
      </c>
      <c r="Q1771">
        <v>1</v>
      </c>
      <c r="R1771">
        <v>1</v>
      </c>
      <c r="S1771" s="1" t="s">
        <v>138</v>
      </c>
      <c r="T1771">
        <v>39999999</v>
      </c>
      <c r="U1771" s="53" t="s">
        <v>36</v>
      </c>
      <c r="V1771" s="53" t="s">
        <v>80</v>
      </c>
      <c r="W1771" s="53" t="s">
        <v>28</v>
      </c>
      <c r="X1771">
        <v>9</v>
      </c>
      <c r="Y1771">
        <v>15</v>
      </c>
      <c r="Z1771">
        <v>10</v>
      </c>
      <c r="AA1771">
        <v>66</v>
      </c>
      <c r="AB1771">
        <v>211.5</v>
      </c>
      <c r="AC1771" s="5">
        <v>1.596825E-2</v>
      </c>
      <c r="AD1771" t="s">
        <v>1202</v>
      </c>
      <c r="AE1771" s="5">
        <f t="shared" si="154"/>
        <v>7.8214285714285721</v>
      </c>
      <c r="AF1771" s="56">
        <f t="shared" si="160"/>
        <v>4.37486301369863E-5</v>
      </c>
      <c r="AG1771">
        <f>AC1771*'2022 EMP Fac Data Metro DC-NoVA'!$AE$35</f>
        <v>1.9481264999999998E-2</v>
      </c>
      <c r="AH1771">
        <f t="shared" si="158"/>
        <v>5.3373328767123286E-5</v>
      </c>
      <c r="AI1771">
        <f>AC1771*'2022 EMP Fac Data Metro DC-NoVA'!$AF$35</f>
        <v>2.1871712025E-2</v>
      </c>
      <c r="AJ1771">
        <f t="shared" si="159"/>
        <v>5.9922498698630128E-5</v>
      </c>
      <c r="AK1771" s="57" t="s">
        <v>1355</v>
      </c>
    </row>
    <row r="1772" spans="1:37" ht="57.6" x14ac:dyDescent="0.3">
      <c r="A1772" t="s">
        <v>117</v>
      </c>
      <c r="B1772">
        <v>2022</v>
      </c>
      <c r="C1772">
        <v>73853</v>
      </c>
      <c r="D1772">
        <v>21504911</v>
      </c>
      <c r="E1772" s="1" t="s">
        <v>132</v>
      </c>
      <c r="F1772" s="1" t="s">
        <v>41</v>
      </c>
      <c r="G1772" s="49">
        <v>107</v>
      </c>
      <c r="H1772" t="s">
        <v>133</v>
      </c>
      <c r="I1772">
        <v>3</v>
      </c>
      <c r="J1772">
        <v>3</v>
      </c>
      <c r="K1772" s="1" t="s">
        <v>138</v>
      </c>
      <c r="L1772">
        <v>3</v>
      </c>
      <c r="M1772">
        <v>3</v>
      </c>
      <c r="N1772">
        <v>7</v>
      </c>
      <c r="O1772">
        <v>24</v>
      </c>
      <c r="P1772">
        <v>8760</v>
      </c>
      <c r="Q1772">
        <v>1</v>
      </c>
      <c r="R1772">
        <v>1</v>
      </c>
      <c r="S1772" s="1" t="s">
        <v>138</v>
      </c>
      <c r="T1772">
        <v>39999999</v>
      </c>
      <c r="U1772" s="53" t="s">
        <v>36</v>
      </c>
      <c r="V1772" s="53" t="s">
        <v>80</v>
      </c>
      <c r="W1772" s="53" t="s">
        <v>29</v>
      </c>
      <c r="X1772">
        <v>9</v>
      </c>
      <c r="Y1772">
        <v>15</v>
      </c>
      <c r="Z1772">
        <v>10</v>
      </c>
      <c r="AA1772">
        <v>66</v>
      </c>
      <c r="AB1772">
        <v>211.5</v>
      </c>
      <c r="AC1772" s="5">
        <v>2.9821500000000001E-2</v>
      </c>
      <c r="AD1772" t="s">
        <v>1202</v>
      </c>
      <c r="AE1772" s="5">
        <f t="shared" si="154"/>
        <v>7.8214285714285721</v>
      </c>
      <c r="AF1772" s="56">
        <f t="shared" si="160"/>
        <v>8.1702739726027406E-5</v>
      </c>
      <c r="AG1772">
        <f>AC1772*'2022 EMP Fac Data Metro DC-NoVA'!$AK$35</f>
        <v>3.6382230000000002E-2</v>
      </c>
      <c r="AH1772">
        <f t="shared" si="158"/>
        <v>9.9677342465753443E-5</v>
      </c>
      <c r="AI1772">
        <f>AC1772*'2022 EMP Fac Data Metro DC-NoVA'!$AL$35</f>
        <v>4.0846508550000001E-2</v>
      </c>
      <c r="AJ1772">
        <f t="shared" si="159"/>
        <v>1.1190824260273974E-4</v>
      </c>
      <c r="AK1772" s="57" t="s">
        <v>1355</v>
      </c>
    </row>
    <row r="1773" spans="1:37" ht="57.6" x14ac:dyDescent="0.3">
      <c r="A1773" t="s">
        <v>117</v>
      </c>
      <c r="B1773">
        <v>2022</v>
      </c>
      <c r="C1773">
        <v>73853</v>
      </c>
      <c r="D1773">
        <v>21504911</v>
      </c>
      <c r="E1773" s="1" t="s">
        <v>132</v>
      </c>
      <c r="F1773" s="1" t="s">
        <v>41</v>
      </c>
      <c r="G1773" s="49">
        <v>107</v>
      </c>
      <c r="H1773" t="s">
        <v>133</v>
      </c>
      <c r="I1773">
        <v>3</v>
      </c>
      <c r="J1773">
        <v>3</v>
      </c>
      <c r="K1773" s="1" t="s">
        <v>138</v>
      </c>
      <c r="L1773">
        <v>3</v>
      </c>
      <c r="M1773">
        <v>3</v>
      </c>
      <c r="N1773">
        <v>7</v>
      </c>
      <c r="O1773">
        <v>24</v>
      </c>
      <c r="P1773">
        <v>8760</v>
      </c>
      <c r="Q1773">
        <v>1</v>
      </c>
      <c r="R1773">
        <v>1</v>
      </c>
      <c r="S1773" s="1" t="s">
        <v>138</v>
      </c>
      <c r="T1773">
        <v>39999999</v>
      </c>
      <c r="U1773" s="53" t="s">
        <v>36</v>
      </c>
      <c r="V1773" s="53" t="s">
        <v>80</v>
      </c>
      <c r="W1773" s="53" t="s">
        <v>30</v>
      </c>
      <c r="X1773">
        <v>9</v>
      </c>
      <c r="Y1773">
        <v>15</v>
      </c>
      <c r="Z1773">
        <v>10</v>
      </c>
      <c r="AA1773">
        <v>66</v>
      </c>
      <c r="AB1773">
        <v>211.5</v>
      </c>
      <c r="AC1773" s="5">
        <v>4.3674700000000002E-4</v>
      </c>
      <c r="AD1773" t="s">
        <v>1202</v>
      </c>
      <c r="AE1773" s="5">
        <f t="shared" si="154"/>
        <v>7.8214285714285721</v>
      </c>
      <c r="AF1773" s="56">
        <f t="shared" si="160"/>
        <v>1.1965671232876712E-6</v>
      </c>
      <c r="AG1773">
        <f>AC1773*'2022 EMP Fac Data Metro DC-NoVA'!$AN$35</f>
        <v>5.3283134000000005E-4</v>
      </c>
      <c r="AH1773">
        <f t="shared" si="158"/>
        <v>1.4598118904109591E-6</v>
      </c>
      <c r="AI1773">
        <f>AC1773*'2022 EMP Fac Data Metro DC-NoVA'!$AO$35</f>
        <v>5.9821236590000006E-4</v>
      </c>
      <c r="AJ1773">
        <f t="shared" si="159"/>
        <v>1.6389379887671233E-6</v>
      </c>
      <c r="AK1773" s="57" t="s">
        <v>1355</v>
      </c>
    </row>
    <row r="1774" spans="1:37" ht="57.6" x14ac:dyDescent="0.3">
      <c r="A1774" t="s">
        <v>117</v>
      </c>
      <c r="B1774">
        <v>2022</v>
      </c>
      <c r="C1774">
        <v>73853</v>
      </c>
      <c r="D1774">
        <v>21504911</v>
      </c>
      <c r="E1774" s="1" t="s">
        <v>132</v>
      </c>
      <c r="F1774" s="1" t="s">
        <v>41</v>
      </c>
      <c r="G1774" s="49">
        <v>107</v>
      </c>
      <c r="H1774" t="s">
        <v>133</v>
      </c>
      <c r="I1774">
        <v>3</v>
      </c>
      <c r="J1774">
        <v>3</v>
      </c>
      <c r="K1774" s="1" t="s">
        <v>138</v>
      </c>
      <c r="L1774">
        <v>3</v>
      </c>
      <c r="M1774">
        <v>3</v>
      </c>
      <c r="N1774">
        <v>7</v>
      </c>
      <c r="O1774">
        <v>24</v>
      </c>
      <c r="P1774">
        <v>8760</v>
      </c>
      <c r="Q1774">
        <v>1</v>
      </c>
      <c r="R1774">
        <v>1</v>
      </c>
      <c r="S1774" s="1" t="s">
        <v>138</v>
      </c>
      <c r="T1774">
        <v>39999999</v>
      </c>
      <c r="U1774" s="53" t="s">
        <v>36</v>
      </c>
      <c r="V1774" s="53" t="s">
        <v>80</v>
      </c>
      <c r="W1774" s="53" t="s">
        <v>31</v>
      </c>
      <c r="X1774">
        <v>9</v>
      </c>
      <c r="Y1774">
        <v>15</v>
      </c>
      <c r="Z1774">
        <v>10</v>
      </c>
      <c r="AA1774">
        <v>66</v>
      </c>
      <c r="AB1774">
        <v>211.5</v>
      </c>
      <c r="AC1774" s="51">
        <v>2.1149999999999999E-5</v>
      </c>
      <c r="AD1774" t="s">
        <v>1202</v>
      </c>
      <c r="AE1774" s="5">
        <f t="shared" si="154"/>
        <v>7.8214285714285721</v>
      </c>
      <c r="AF1774" s="56">
        <f t="shared" si="160"/>
        <v>5.7945205479452051E-8</v>
      </c>
      <c r="AG1774">
        <f>AC1774*'2022 EMP Fac Data Metro DC-NoVA'!$AQ$35</f>
        <v>2.5802999999999905E-5</v>
      </c>
      <c r="AH1774">
        <f t="shared" si="158"/>
        <v>7.0693150684931247E-8</v>
      </c>
      <c r="AI1774">
        <f>AC1774*'2022 EMP Fac Data Metro DC-NoVA'!$AR$35</f>
        <v>2.8969154999999916E-5</v>
      </c>
      <c r="AJ1774">
        <f t="shared" si="159"/>
        <v>7.9367547945205241E-8</v>
      </c>
      <c r="AK1774" s="57" t="s">
        <v>1355</v>
      </c>
    </row>
    <row r="1775" spans="1:37" ht="57.6" x14ac:dyDescent="0.3">
      <c r="A1775" t="s">
        <v>117</v>
      </c>
      <c r="B1775">
        <v>2022</v>
      </c>
      <c r="C1775">
        <v>73853</v>
      </c>
      <c r="D1775">
        <v>21504911</v>
      </c>
      <c r="E1775" s="1" t="s">
        <v>132</v>
      </c>
      <c r="F1775" s="1" t="s">
        <v>41</v>
      </c>
      <c r="G1775" s="49">
        <v>107</v>
      </c>
      <c r="H1775" t="s">
        <v>133</v>
      </c>
      <c r="I1775">
        <v>3</v>
      </c>
      <c r="J1775">
        <v>3</v>
      </c>
      <c r="K1775" s="1" t="s">
        <v>138</v>
      </c>
      <c r="L1775">
        <v>3</v>
      </c>
      <c r="M1775">
        <v>3</v>
      </c>
      <c r="N1775">
        <v>7</v>
      </c>
      <c r="O1775">
        <v>24</v>
      </c>
      <c r="P1775">
        <v>8760</v>
      </c>
      <c r="Q1775">
        <v>1</v>
      </c>
      <c r="R1775">
        <v>1</v>
      </c>
      <c r="S1775" s="1" t="s">
        <v>138</v>
      </c>
      <c r="T1775">
        <v>39999999</v>
      </c>
      <c r="U1775" s="53" t="s">
        <v>36</v>
      </c>
      <c r="V1775" s="53" t="s">
        <v>80</v>
      </c>
      <c r="W1775" s="53" t="s">
        <v>32</v>
      </c>
      <c r="X1775">
        <v>9</v>
      </c>
      <c r="Y1775">
        <v>15</v>
      </c>
      <c r="Z1775">
        <v>10</v>
      </c>
      <c r="AA1775">
        <v>66</v>
      </c>
      <c r="AB1775">
        <v>211.5</v>
      </c>
      <c r="AC1775" s="5">
        <v>3.9338999999999997E-3</v>
      </c>
      <c r="AD1775" t="s">
        <v>1202</v>
      </c>
      <c r="AE1775" s="5">
        <f t="shared" si="154"/>
        <v>7.8214285714285721</v>
      </c>
      <c r="AF1775" s="56">
        <f t="shared" si="160"/>
        <v>1.0777808219178082E-5</v>
      </c>
      <c r="AG1775">
        <f>AC1775*'2022 EMP Fac Data Metro DC-NoVA'!$AT$35</f>
        <v>4.7993579999999992E-3</v>
      </c>
      <c r="AH1775">
        <f t="shared" si="158"/>
        <v>1.3148926027397259E-5</v>
      </c>
      <c r="AI1775">
        <f>AC1775*'2022 EMP Fac Data Metro DC-NoVA'!$AU$35</f>
        <v>5.3882628300000006E-3</v>
      </c>
      <c r="AJ1775">
        <f t="shared" si="159"/>
        <v>1.476236391780822E-5</v>
      </c>
      <c r="AK1775" s="57" t="s">
        <v>1355</v>
      </c>
    </row>
    <row r="1776" spans="1:37" ht="57.6" x14ac:dyDescent="0.3">
      <c r="A1776" t="s">
        <v>117</v>
      </c>
      <c r="B1776">
        <v>2022</v>
      </c>
      <c r="C1776">
        <v>73853</v>
      </c>
      <c r="D1776">
        <v>21504911</v>
      </c>
      <c r="E1776" s="1" t="s">
        <v>132</v>
      </c>
      <c r="F1776" s="1" t="s">
        <v>41</v>
      </c>
      <c r="G1776" s="49">
        <v>107</v>
      </c>
      <c r="H1776" t="s">
        <v>133</v>
      </c>
      <c r="I1776">
        <v>4</v>
      </c>
      <c r="J1776">
        <v>4</v>
      </c>
      <c r="K1776" s="1" t="s">
        <v>139</v>
      </c>
      <c r="L1776">
        <v>4</v>
      </c>
      <c r="M1776">
        <v>4</v>
      </c>
      <c r="N1776">
        <v>7</v>
      </c>
      <c r="O1776">
        <v>24</v>
      </c>
      <c r="P1776">
        <v>8760</v>
      </c>
      <c r="Q1776">
        <v>1</v>
      </c>
      <c r="R1776" t="s">
        <v>140</v>
      </c>
      <c r="S1776" s="1" t="s">
        <v>139</v>
      </c>
      <c r="T1776">
        <v>39999999</v>
      </c>
      <c r="U1776" s="53" t="s">
        <v>36</v>
      </c>
      <c r="V1776" s="53" t="s">
        <v>80</v>
      </c>
      <c r="W1776" s="53" t="s">
        <v>28</v>
      </c>
      <c r="X1776">
        <v>37</v>
      </c>
      <c r="Y1776">
        <v>15</v>
      </c>
      <c r="Z1776">
        <v>12</v>
      </c>
      <c r="AA1776">
        <v>36</v>
      </c>
      <c r="AB1776">
        <v>737</v>
      </c>
      <c r="AC1776" s="5">
        <v>1.8793500000000001E-2</v>
      </c>
      <c r="AD1776" t="s">
        <v>1202</v>
      </c>
      <c r="AE1776" s="5">
        <f t="shared" si="154"/>
        <v>7.8214285714285721</v>
      </c>
      <c r="AF1776" s="56">
        <f t="shared" si="160"/>
        <v>5.1489041095890411E-5</v>
      </c>
      <c r="AG1776">
        <f>AC1776*'2022 EMP Fac Data Metro DC-NoVA'!$AE$35</f>
        <v>2.2928070000000002E-2</v>
      </c>
      <c r="AH1776">
        <f t="shared" si="158"/>
        <v>6.2816630136986295E-5</v>
      </c>
      <c r="AI1776">
        <f>AC1776*'2022 EMP Fac Data Metro DC-NoVA'!$AF$35</f>
        <v>2.5741456950000002E-2</v>
      </c>
      <c r="AJ1776">
        <f t="shared" si="159"/>
        <v>7.0524539589041096E-5</v>
      </c>
      <c r="AK1776" s="57" t="s">
        <v>1355</v>
      </c>
    </row>
    <row r="1777" spans="1:37" ht="57.6" x14ac:dyDescent="0.3">
      <c r="A1777" t="s">
        <v>117</v>
      </c>
      <c r="B1777">
        <v>2022</v>
      </c>
      <c r="C1777">
        <v>73853</v>
      </c>
      <c r="D1777">
        <v>21504911</v>
      </c>
      <c r="E1777" s="1" t="s">
        <v>132</v>
      </c>
      <c r="F1777" s="1" t="s">
        <v>41</v>
      </c>
      <c r="G1777" s="49">
        <v>107</v>
      </c>
      <c r="H1777" t="s">
        <v>133</v>
      </c>
      <c r="I1777">
        <v>4</v>
      </c>
      <c r="J1777">
        <v>4</v>
      </c>
      <c r="K1777" s="1" t="s">
        <v>139</v>
      </c>
      <c r="L1777">
        <v>4</v>
      </c>
      <c r="M1777">
        <v>4</v>
      </c>
      <c r="N1777">
        <v>7</v>
      </c>
      <c r="O1777">
        <v>24</v>
      </c>
      <c r="P1777">
        <v>8760</v>
      </c>
      <c r="Q1777">
        <v>1</v>
      </c>
      <c r="R1777" t="s">
        <v>140</v>
      </c>
      <c r="S1777" s="1" t="s">
        <v>139</v>
      </c>
      <c r="T1777">
        <v>39999999</v>
      </c>
      <c r="U1777" s="53" t="s">
        <v>36</v>
      </c>
      <c r="V1777" s="53" t="s">
        <v>80</v>
      </c>
      <c r="W1777" s="53" t="s">
        <v>29</v>
      </c>
      <c r="X1777">
        <v>37</v>
      </c>
      <c r="Y1777">
        <v>15</v>
      </c>
      <c r="Z1777">
        <v>12</v>
      </c>
      <c r="AA1777">
        <v>36</v>
      </c>
      <c r="AB1777">
        <v>737</v>
      </c>
      <c r="AC1777" s="5">
        <v>0.10907600000000001</v>
      </c>
      <c r="AD1777" t="s">
        <v>1202</v>
      </c>
      <c r="AE1777" s="5">
        <f t="shared" si="154"/>
        <v>7.8214285714285721</v>
      </c>
      <c r="AF1777" s="56">
        <f t="shared" si="160"/>
        <v>2.9883835616438358E-4</v>
      </c>
      <c r="AG1777">
        <f>AC1777*'2022 EMP Fac Data Metro DC-NoVA'!$AK$35</f>
        <v>0.13307272000000001</v>
      </c>
      <c r="AH1777">
        <f t="shared" si="158"/>
        <v>3.6458279452054795E-4</v>
      </c>
      <c r="AI1777">
        <f>AC1777*'2022 EMP Fac Data Metro DC-NoVA'!$AL$35</f>
        <v>0.14940139720000001</v>
      </c>
      <c r="AJ1777">
        <f t="shared" si="159"/>
        <v>4.093188964383562E-4</v>
      </c>
      <c r="AK1777" s="57" t="s">
        <v>1355</v>
      </c>
    </row>
    <row r="1778" spans="1:37" ht="57.6" x14ac:dyDescent="0.3">
      <c r="A1778" t="s">
        <v>117</v>
      </c>
      <c r="B1778">
        <v>2022</v>
      </c>
      <c r="C1778">
        <v>73853</v>
      </c>
      <c r="D1778">
        <v>21504911</v>
      </c>
      <c r="E1778" s="1" t="s">
        <v>132</v>
      </c>
      <c r="F1778" s="1" t="s">
        <v>41</v>
      </c>
      <c r="G1778" s="49">
        <v>107</v>
      </c>
      <c r="H1778" t="s">
        <v>133</v>
      </c>
      <c r="I1778">
        <v>4</v>
      </c>
      <c r="J1778">
        <v>4</v>
      </c>
      <c r="K1778" s="1" t="s">
        <v>139</v>
      </c>
      <c r="L1778">
        <v>4</v>
      </c>
      <c r="M1778">
        <v>4</v>
      </c>
      <c r="N1778">
        <v>7</v>
      </c>
      <c r="O1778">
        <v>24</v>
      </c>
      <c r="P1778">
        <v>8760</v>
      </c>
      <c r="Q1778">
        <v>1</v>
      </c>
      <c r="R1778" t="s">
        <v>140</v>
      </c>
      <c r="S1778" s="1" t="s">
        <v>139</v>
      </c>
      <c r="T1778">
        <v>39999999</v>
      </c>
      <c r="U1778" s="53" t="s">
        <v>36</v>
      </c>
      <c r="V1778" s="53" t="s">
        <v>80</v>
      </c>
      <c r="W1778" s="53" t="s">
        <v>30</v>
      </c>
      <c r="X1778">
        <v>37</v>
      </c>
      <c r="Y1778">
        <v>15</v>
      </c>
      <c r="Z1778">
        <v>12</v>
      </c>
      <c r="AA1778">
        <v>36</v>
      </c>
      <c r="AB1778">
        <v>737</v>
      </c>
      <c r="AC1778" s="5">
        <v>1.521905E-3</v>
      </c>
      <c r="AD1778" t="s">
        <v>1202</v>
      </c>
      <c r="AE1778" s="5">
        <f t="shared" si="154"/>
        <v>7.8214285714285721</v>
      </c>
      <c r="AF1778" s="56">
        <f t="shared" si="160"/>
        <v>4.1696027397260272E-6</v>
      </c>
      <c r="AG1778">
        <f>AC1778*'2022 EMP Fac Data Metro DC-NoVA'!$AN$35</f>
        <v>1.8567241E-3</v>
      </c>
      <c r="AH1778">
        <f t="shared" si="158"/>
        <v>5.0869153424657524E-6</v>
      </c>
      <c r="AI1778">
        <f>AC1778*'2022 EMP Fac Data Metro DC-NoVA'!$AO$35</f>
        <v>2.0845532785000002E-3</v>
      </c>
      <c r="AJ1778">
        <f t="shared" si="159"/>
        <v>5.7111048726027395E-6</v>
      </c>
      <c r="AK1778" s="57" t="s">
        <v>1355</v>
      </c>
    </row>
    <row r="1779" spans="1:37" ht="57.6" x14ac:dyDescent="0.3">
      <c r="A1779" t="s">
        <v>117</v>
      </c>
      <c r="B1779">
        <v>2022</v>
      </c>
      <c r="C1779">
        <v>73853</v>
      </c>
      <c r="D1779">
        <v>21504911</v>
      </c>
      <c r="E1779" s="1" t="s">
        <v>132</v>
      </c>
      <c r="F1779" s="1" t="s">
        <v>41</v>
      </c>
      <c r="G1779" s="49">
        <v>107</v>
      </c>
      <c r="H1779" t="s">
        <v>133</v>
      </c>
      <c r="I1779">
        <v>4</v>
      </c>
      <c r="J1779">
        <v>4</v>
      </c>
      <c r="K1779" s="1" t="s">
        <v>139</v>
      </c>
      <c r="L1779">
        <v>4</v>
      </c>
      <c r="M1779">
        <v>4</v>
      </c>
      <c r="N1779">
        <v>7</v>
      </c>
      <c r="O1779">
        <v>24</v>
      </c>
      <c r="P1779">
        <v>8760</v>
      </c>
      <c r="Q1779">
        <v>1</v>
      </c>
      <c r="R1779" t="s">
        <v>140</v>
      </c>
      <c r="S1779" s="1" t="s">
        <v>139</v>
      </c>
      <c r="T1779">
        <v>39999999</v>
      </c>
      <c r="U1779" s="53" t="s">
        <v>36</v>
      </c>
      <c r="V1779" s="53" t="s">
        <v>80</v>
      </c>
      <c r="W1779" s="53" t="s">
        <v>31</v>
      </c>
      <c r="X1779">
        <v>37</v>
      </c>
      <c r="Y1779">
        <v>15</v>
      </c>
      <c r="Z1779">
        <v>12</v>
      </c>
      <c r="AA1779">
        <v>36</v>
      </c>
      <c r="AB1779">
        <v>737</v>
      </c>
      <c r="AC1779" s="51">
        <v>7.3700000000000002E-5</v>
      </c>
      <c r="AD1779" t="s">
        <v>1202</v>
      </c>
      <c r="AE1779" s="5">
        <f t="shared" si="154"/>
        <v>7.8214285714285721</v>
      </c>
      <c r="AF1779" s="56">
        <f t="shared" si="160"/>
        <v>2.019178082191781E-7</v>
      </c>
      <c r="AG1779">
        <f>AC1779*'2022 EMP Fac Data Metro DC-NoVA'!$AQ$35</f>
        <v>8.9913999999999668E-5</v>
      </c>
      <c r="AH1779">
        <f t="shared" ref="AH1779:AH1810" si="161">AG1779*$AF1779/$AC1779</f>
        <v>2.4633972602739636E-7</v>
      </c>
      <c r="AI1779">
        <f>AC1779*'2022 EMP Fac Data Metro DC-NoVA'!$AR$35</f>
        <v>1.0094688999999972E-4</v>
      </c>
      <c r="AJ1779">
        <f t="shared" ref="AJ1779:AJ1810" si="162">AI1779*$AF1779/$AC1779</f>
        <v>2.7656682191780748E-7</v>
      </c>
      <c r="AK1779" s="57" t="s">
        <v>1355</v>
      </c>
    </row>
    <row r="1780" spans="1:37" ht="57.6" x14ac:dyDescent="0.3">
      <c r="A1780" t="s">
        <v>117</v>
      </c>
      <c r="B1780">
        <v>2022</v>
      </c>
      <c r="C1780">
        <v>73853</v>
      </c>
      <c r="D1780">
        <v>21504911</v>
      </c>
      <c r="E1780" s="1" t="s">
        <v>132</v>
      </c>
      <c r="F1780" s="1" t="s">
        <v>41</v>
      </c>
      <c r="G1780" s="49">
        <v>107</v>
      </c>
      <c r="H1780" t="s">
        <v>133</v>
      </c>
      <c r="I1780">
        <v>4</v>
      </c>
      <c r="J1780">
        <v>4</v>
      </c>
      <c r="K1780" s="1" t="s">
        <v>139</v>
      </c>
      <c r="L1780">
        <v>4</v>
      </c>
      <c r="M1780">
        <v>4</v>
      </c>
      <c r="N1780">
        <v>7</v>
      </c>
      <c r="O1780">
        <v>24</v>
      </c>
      <c r="P1780">
        <v>8760</v>
      </c>
      <c r="Q1780">
        <v>1</v>
      </c>
      <c r="R1780" t="s">
        <v>140</v>
      </c>
      <c r="S1780" s="1" t="s">
        <v>139</v>
      </c>
      <c r="T1780">
        <v>39999999</v>
      </c>
      <c r="U1780" s="53" t="s">
        <v>36</v>
      </c>
      <c r="V1780" s="53" t="s">
        <v>80</v>
      </c>
      <c r="W1780" s="53" t="s">
        <v>32</v>
      </c>
      <c r="X1780">
        <v>37</v>
      </c>
      <c r="Y1780">
        <v>15</v>
      </c>
      <c r="Z1780">
        <v>12</v>
      </c>
      <c r="AA1780">
        <v>36</v>
      </c>
      <c r="AB1780">
        <v>737</v>
      </c>
      <c r="AC1780" s="5">
        <v>5.8960000000000002E-3</v>
      </c>
      <c r="AD1780" t="s">
        <v>1202</v>
      </c>
      <c r="AE1780" s="5">
        <f t="shared" si="154"/>
        <v>7.8214285714285721</v>
      </c>
      <c r="AF1780" s="56">
        <f t="shared" si="160"/>
        <v>1.6153424657534248E-5</v>
      </c>
      <c r="AG1780">
        <f>AC1780*'2022 EMP Fac Data Metro DC-NoVA'!$AT$35</f>
        <v>7.1931199999999999E-3</v>
      </c>
      <c r="AH1780">
        <f t="shared" si="161"/>
        <v>1.9707178082191781E-5</v>
      </c>
      <c r="AI1780">
        <f>AC1780*'2022 EMP Fac Data Metro DC-NoVA'!$AU$35</f>
        <v>8.0757512000000017E-3</v>
      </c>
      <c r="AJ1780">
        <f t="shared" si="162"/>
        <v>2.2125345753424663E-5</v>
      </c>
      <c r="AK1780" s="57" t="s">
        <v>1355</v>
      </c>
    </row>
    <row r="1781" spans="1:37" ht="57.6" x14ac:dyDescent="0.3">
      <c r="A1781" t="s">
        <v>117</v>
      </c>
      <c r="B1781">
        <v>2022</v>
      </c>
      <c r="C1781">
        <v>73853</v>
      </c>
      <c r="D1781">
        <v>21504911</v>
      </c>
      <c r="E1781" s="1" t="s">
        <v>132</v>
      </c>
      <c r="F1781" s="1" t="s">
        <v>41</v>
      </c>
      <c r="G1781" s="49">
        <v>107</v>
      </c>
      <c r="H1781" t="s">
        <v>133</v>
      </c>
      <c r="I1781">
        <v>5</v>
      </c>
      <c r="J1781">
        <v>5</v>
      </c>
      <c r="K1781" s="1" t="s">
        <v>141</v>
      </c>
      <c r="L1781">
        <v>5</v>
      </c>
      <c r="M1781">
        <v>5</v>
      </c>
      <c r="N1781">
        <v>7</v>
      </c>
      <c r="O1781">
        <v>24</v>
      </c>
      <c r="P1781">
        <v>500</v>
      </c>
      <c r="Q1781">
        <v>1</v>
      </c>
      <c r="R1781">
        <v>12</v>
      </c>
      <c r="S1781" s="1" t="s">
        <v>141</v>
      </c>
      <c r="T1781">
        <v>39999999</v>
      </c>
      <c r="U1781" s="53" t="s">
        <v>36</v>
      </c>
      <c r="V1781" s="53" t="s">
        <v>80</v>
      </c>
      <c r="W1781" s="53" t="s">
        <v>28</v>
      </c>
      <c r="X1781">
        <v>35</v>
      </c>
      <c r="Y1781">
        <v>6</v>
      </c>
      <c r="Z1781">
        <v>22</v>
      </c>
      <c r="AA1781">
        <v>37</v>
      </c>
      <c r="AB1781">
        <v>286.8</v>
      </c>
      <c r="AC1781" s="5">
        <v>9.8515800000000004E-3</v>
      </c>
      <c r="AD1781" t="s">
        <v>1202</v>
      </c>
      <c r="AE1781" s="5">
        <f t="shared" si="154"/>
        <v>0.17857142857142858</v>
      </c>
      <c r="AF1781" s="56">
        <f t="shared" si="160"/>
        <v>2.6990630136986303E-5</v>
      </c>
      <c r="AG1781">
        <f>AC1781*'2022 EMP Fac Data Metro DC-NoVA'!$AE$35</f>
        <v>1.20189276E-2</v>
      </c>
      <c r="AH1781">
        <f t="shared" si="161"/>
        <v>3.2928568767123291E-5</v>
      </c>
      <c r="AI1781">
        <f>AC1781*'2022 EMP Fac Data Metro DC-NoVA'!$AF$35</f>
        <v>1.3493709126E-2</v>
      </c>
      <c r="AJ1781">
        <f t="shared" si="162"/>
        <v>3.6969066098630141E-5</v>
      </c>
      <c r="AK1781" s="57" t="s">
        <v>1355</v>
      </c>
    </row>
    <row r="1782" spans="1:37" ht="57.6" x14ac:dyDescent="0.3">
      <c r="A1782" t="s">
        <v>117</v>
      </c>
      <c r="B1782">
        <v>2022</v>
      </c>
      <c r="C1782">
        <v>73853</v>
      </c>
      <c r="D1782">
        <v>21504911</v>
      </c>
      <c r="E1782" s="1" t="s">
        <v>132</v>
      </c>
      <c r="F1782" s="1" t="s">
        <v>41</v>
      </c>
      <c r="G1782" s="49">
        <v>107</v>
      </c>
      <c r="H1782" t="s">
        <v>133</v>
      </c>
      <c r="I1782">
        <v>5</v>
      </c>
      <c r="J1782">
        <v>5</v>
      </c>
      <c r="K1782" s="1" t="s">
        <v>141</v>
      </c>
      <c r="L1782">
        <v>5</v>
      </c>
      <c r="M1782">
        <v>5</v>
      </c>
      <c r="N1782">
        <v>7</v>
      </c>
      <c r="O1782">
        <v>24</v>
      </c>
      <c r="P1782">
        <v>500</v>
      </c>
      <c r="Q1782">
        <v>1</v>
      </c>
      <c r="R1782">
        <v>12</v>
      </c>
      <c r="S1782" s="1" t="s">
        <v>141</v>
      </c>
      <c r="T1782">
        <v>39999999</v>
      </c>
      <c r="U1782" s="53" t="s">
        <v>36</v>
      </c>
      <c r="V1782" s="53" t="s">
        <v>80</v>
      </c>
      <c r="W1782" s="53" t="s">
        <v>29</v>
      </c>
      <c r="X1782">
        <v>35</v>
      </c>
      <c r="Y1782">
        <v>6</v>
      </c>
      <c r="Z1782">
        <v>22</v>
      </c>
      <c r="AA1782">
        <v>37</v>
      </c>
      <c r="AB1782">
        <v>286.8</v>
      </c>
      <c r="AC1782" s="5">
        <v>4.2016199999999997E-2</v>
      </c>
      <c r="AD1782" t="s">
        <v>1202</v>
      </c>
      <c r="AE1782" s="5">
        <f t="shared" si="154"/>
        <v>0.17857142857142858</v>
      </c>
      <c r="AF1782" s="56">
        <f t="shared" si="160"/>
        <v>1.1511287671232876E-4</v>
      </c>
      <c r="AG1782">
        <f>AC1782*'2022 EMP Fac Data Metro DC-NoVA'!$AK$35</f>
        <v>5.1259763999999992E-2</v>
      </c>
      <c r="AH1782">
        <f t="shared" si="161"/>
        <v>1.4043770958904107E-4</v>
      </c>
      <c r="AI1782">
        <f>AC1782*'2022 EMP Fac Data Metro DC-NoVA'!$AL$35</f>
        <v>5.7549589139999989E-2</v>
      </c>
      <c r="AJ1782">
        <f t="shared" si="162"/>
        <v>1.5767010723287669E-4</v>
      </c>
      <c r="AK1782" s="57" t="s">
        <v>1355</v>
      </c>
    </row>
    <row r="1783" spans="1:37" ht="57.6" x14ac:dyDescent="0.3">
      <c r="A1783" t="s">
        <v>117</v>
      </c>
      <c r="B1783">
        <v>2022</v>
      </c>
      <c r="C1783">
        <v>73853</v>
      </c>
      <c r="D1783">
        <v>21504911</v>
      </c>
      <c r="E1783" s="1" t="s">
        <v>132</v>
      </c>
      <c r="F1783" s="1" t="s">
        <v>41</v>
      </c>
      <c r="G1783" s="49">
        <v>107</v>
      </c>
      <c r="H1783" t="s">
        <v>133</v>
      </c>
      <c r="I1783">
        <v>5</v>
      </c>
      <c r="J1783">
        <v>5</v>
      </c>
      <c r="K1783" s="1" t="s">
        <v>141</v>
      </c>
      <c r="L1783">
        <v>5</v>
      </c>
      <c r="M1783">
        <v>5</v>
      </c>
      <c r="N1783">
        <v>7</v>
      </c>
      <c r="O1783">
        <v>24</v>
      </c>
      <c r="P1783">
        <v>500</v>
      </c>
      <c r="Q1783">
        <v>1</v>
      </c>
      <c r="R1783">
        <v>12</v>
      </c>
      <c r="S1783" s="1" t="s">
        <v>141</v>
      </c>
      <c r="T1783">
        <v>39999999</v>
      </c>
      <c r="U1783" s="53" t="s">
        <v>36</v>
      </c>
      <c r="V1783" s="53" t="s">
        <v>80</v>
      </c>
      <c r="W1783" s="53" t="s">
        <v>30</v>
      </c>
      <c r="X1783">
        <v>35</v>
      </c>
      <c r="Y1783">
        <v>6</v>
      </c>
      <c r="Z1783">
        <v>22</v>
      </c>
      <c r="AA1783">
        <v>37</v>
      </c>
      <c r="AB1783">
        <v>286.8</v>
      </c>
      <c r="AC1783" s="5">
        <v>5.0620199999999998E-4</v>
      </c>
      <c r="AD1783" t="s">
        <v>1202</v>
      </c>
      <c r="AE1783" s="5">
        <f t="shared" si="154"/>
        <v>0.17857142857142858</v>
      </c>
      <c r="AF1783" s="56">
        <f t="shared" si="160"/>
        <v>1.3868547945205478E-6</v>
      </c>
      <c r="AG1783">
        <f>AC1783*'2022 EMP Fac Data Metro DC-NoVA'!$AN$35</f>
        <v>6.1756643999999992E-4</v>
      </c>
      <c r="AH1783">
        <f t="shared" si="161"/>
        <v>1.6919628493150682E-6</v>
      </c>
      <c r="AI1783">
        <f>AC1783*'2022 EMP Fac Data Metro DC-NoVA'!$AO$35</f>
        <v>6.9334487940000001E-4</v>
      </c>
      <c r="AJ1783">
        <f t="shared" si="162"/>
        <v>1.8995750120547948E-6</v>
      </c>
      <c r="AK1783" s="57" t="s">
        <v>1355</v>
      </c>
    </row>
    <row r="1784" spans="1:37" ht="57.6" x14ac:dyDescent="0.3">
      <c r="A1784" t="s">
        <v>117</v>
      </c>
      <c r="B1784">
        <v>2022</v>
      </c>
      <c r="C1784">
        <v>73853</v>
      </c>
      <c r="D1784">
        <v>21504911</v>
      </c>
      <c r="E1784" s="1" t="s">
        <v>132</v>
      </c>
      <c r="F1784" s="1" t="s">
        <v>41</v>
      </c>
      <c r="G1784" s="49">
        <v>107</v>
      </c>
      <c r="H1784" t="s">
        <v>133</v>
      </c>
      <c r="I1784">
        <v>5</v>
      </c>
      <c r="J1784">
        <v>5</v>
      </c>
      <c r="K1784" s="1" t="s">
        <v>141</v>
      </c>
      <c r="L1784">
        <v>5</v>
      </c>
      <c r="M1784">
        <v>5</v>
      </c>
      <c r="N1784">
        <v>7</v>
      </c>
      <c r="O1784">
        <v>24</v>
      </c>
      <c r="P1784">
        <v>500</v>
      </c>
      <c r="Q1784">
        <v>1</v>
      </c>
      <c r="R1784">
        <v>12</v>
      </c>
      <c r="S1784" s="1" t="s">
        <v>141</v>
      </c>
      <c r="T1784">
        <v>39999999</v>
      </c>
      <c r="U1784" s="53" t="s">
        <v>36</v>
      </c>
      <c r="V1784" s="53" t="s">
        <v>80</v>
      </c>
      <c r="W1784" s="53" t="s">
        <v>32</v>
      </c>
      <c r="X1784">
        <v>35</v>
      </c>
      <c r="Y1784">
        <v>6</v>
      </c>
      <c r="Z1784">
        <v>22</v>
      </c>
      <c r="AA1784">
        <v>37</v>
      </c>
      <c r="AB1784">
        <v>286.8</v>
      </c>
      <c r="AC1784" s="5">
        <v>1.9358999999999999E-3</v>
      </c>
      <c r="AD1784" t="s">
        <v>1202</v>
      </c>
      <c r="AE1784" s="5">
        <f t="shared" si="154"/>
        <v>0.17857142857142858</v>
      </c>
      <c r="AF1784" s="56">
        <f t="shared" si="160"/>
        <v>5.303835616438356E-6</v>
      </c>
      <c r="AG1784">
        <f>AC1784*'2022 EMP Fac Data Metro DC-NoVA'!$AT$35</f>
        <v>2.361798E-3</v>
      </c>
      <c r="AH1784">
        <f t="shared" si="161"/>
        <v>6.4706794520547947E-6</v>
      </c>
      <c r="AI1784">
        <f>AC1784*'2022 EMP Fac Data Metro DC-NoVA'!$AU$35</f>
        <v>2.6516022300000002E-3</v>
      </c>
      <c r="AJ1784">
        <f t="shared" si="162"/>
        <v>7.2646636438356171E-6</v>
      </c>
      <c r="AK1784" s="57" t="s">
        <v>1355</v>
      </c>
    </row>
    <row r="1785" spans="1:37" ht="57.6" x14ac:dyDescent="0.3">
      <c r="A1785" t="s">
        <v>117</v>
      </c>
      <c r="B1785">
        <v>2022</v>
      </c>
      <c r="C1785">
        <v>73853</v>
      </c>
      <c r="D1785">
        <v>21504911</v>
      </c>
      <c r="E1785" s="1" t="s">
        <v>132</v>
      </c>
      <c r="F1785" s="1" t="s">
        <v>41</v>
      </c>
      <c r="G1785" s="49">
        <v>107</v>
      </c>
      <c r="H1785" t="s">
        <v>133</v>
      </c>
      <c r="I1785">
        <v>6</v>
      </c>
      <c r="J1785">
        <v>6</v>
      </c>
      <c r="K1785" s="1" t="s">
        <v>142</v>
      </c>
      <c r="L1785">
        <v>6</v>
      </c>
      <c r="M1785">
        <v>6</v>
      </c>
      <c r="N1785">
        <v>7</v>
      </c>
      <c r="O1785">
        <v>24</v>
      </c>
      <c r="P1785">
        <v>500</v>
      </c>
      <c r="Q1785">
        <v>1</v>
      </c>
      <c r="R1785" t="s">
        <v>143</v>
      </c>
      <c r="S1785" s="1" t="s">
        <v>144</v>
      </c>
      <c r="T1785">
        <v>39999999</v>
      </c>
      <c r="U1785" s="53" t="s">
        <v>36</v>
      </c>
      <c r="V1785" s="53" t="s">
        <v>80</v>
      </c>
      <c r="W1785" s="53" t="s">
        <v>28</v>
      </c>
      <c r="X1785">
        <v>7</v>
      </c>
      <c r="Y1785">
        <v>8</v>
      </c>
      <c r="Z1785">
        <v>22</v>
      </c>
      <c r="AA1785">
        <v>63</v>
      </c>
      <c r="AB1785">
        <v>114705</v>
      </c>
      <c r="AC1785" s="5">
        <v>8.4881700000000002</v>
      </c>
      <c r="AD1785" t="s">
        <v>1202</v>
      </c>
      <c r="AE1785" s="5">
        <f t="shared" si="154"/>
        <v>0.23809523809523811</v>
      </c>
      <c r="AF1785" s="56">
        <f t="shared" si="160"/>
        <v>2.3255260273972605E-2</v>
      </c>
      <c r="AG1785">
        <f>AC1785*'2022 EMP Fac Data Metro DC-NoVA'!$AE$35</f>
        <v>10.3555674</v>
      </c>
      <c r="AH1785">
        <f t="shared" si="161"/>
        <v>2.8371417534246577E-2</v>
      </c>
      <c r="AI1785">
        <f>AC1785*'2022 EMP Fac Data Metro DC-NoVA'!$AF$35</f>
        <v>11.626246449</v>
      </c>
      <c r="AJ1785">
        <f t="shared" si="162"/>
        <v>3.1852729997260271E-2</v>
      </c>
      <c r="AK1785" s="57" t="s">
        <v>1355</v>
      </c>
    </row>
    <row r="1786" spans="1:37" ht="57.6" x14ac:dyDescent="0.3">
      <c r="A1786" t="s">
        <v>117</v>
      </c>
      <c r="B1786">
        <v>2022</v>
      </c>
      <c r="C1786">
        <v>73853</v>
      </c>
      <c r="D1786">
        <v>21504911</v>
      </c>
      <c r="E1786" s="1" t="s">
        <v>132</v>
      </c>
      <c r="F1786" s="1" t="s">
        <v>41</v>
      </c>
      <c r="G1786" s="49">
        <v>107</v>
      </c>
      <c r="H1786" t="s">
        <v>133</v>
      </c>
      <c r="I1786">
        <v>6</v>
      </c>
      <c r="J1786">
        <v>6</v>
      </c>
      <c r="K1786" s="1" t="s">
        <v>142</v>
      </c>
      <c r="L1786">
        <v>6</v>
      </c>
      <c r="M1786">
        <v>6</v>
      </c>
      <c r="N1786">
        <v>7</v>
      </c>
      <c r="O1786">
        <v>24</v>
      </c>
      <c r="P1786">
        <v>500</v>
      </c>
      <c r="Q1786">
        <v>1</v>
      </c>
      <c r="R1786" t="s">
        <v>143</v>
      </c>
      <c r="S1786" s="1" t="s">
        <v>144</v>
      </c>
      <c r="T1786">
        <v>39999999</v>
      </c>
      <c r="U1786" s="53" t="s">
        <v>36</v>
      </c>
      <c r="V1786" s="53" t="s">
        <v>80</v>
      </c>
      <c r="W1786" s="53" t="s">
        <v>29</v>
      </c>
      <c r="X1786">
        <v>7</v>
      </c>
      <c r="Y1786">
        <v>8</v>
      </c>
      <c r="Z1786">
        <v>22</v>
      </c>
      <c r="AA1786">
        <v>63</v>
      </c>
      <c r="AB1786">
        <v>114705</v>
      </c>
      <c r="AC1786" s="5">
        <v>15.886642500000001</v>
      </c>
      <c r="AD1786" t="s">
        <v>1202</v>
      </c>
      <c r="AE1786" s="5">
        <f t="shared" si="154"/>
        <v>0.23809523809523811</v>
      </c>
      <c r="AF1786" s="56">
        <f t="shared" si="160"/>
        <v>4.3525047945205481E-2</v>
      </c>
      <c r="AG1786">
        <f>AC1786*'2022 EMP Fac Data Metro DC-NoVA'!$AK$35</f>
        <v>19.381703850000001</v>
      </c>
      <c r="AH1786">
        <f t="shared" si="161"/>
        <v>5.3100558493150686E-2</v>
      </c>
      <c r="AI1786">
        <f>AC1786*'2022 EMP Fac Data Metro DC-NoVA'!$AL$35</f>
        <v>21.75993423225</v>
      </c>
      <c r="AJ1786">
        <f t="shared" si="162"/>
        <v>5.9616258170547949E-2</v>
      </c>
      <c r="AK1786" s="57" t="s">
        <v>1355</v>
      </c>
    </row>
    <row r="1787" spans="1:37" ht="57.6" x14ac:dyDescent="0.3">
      <c r="A1787" t="s">
        <v>117</v>
      </c>
      <c r="B1787">
        <v>2022</v>
      </c>
      <c r="C1787">
        <v>73853</v>
      </c>
      <c r="D1787">
        <v>21504911</v>
      </c>
      <c r="E1787" s="1" t="s">
        <v>132</v>
      </c>
      <c r="F1787" s="1" t="s">
        <v>41</v>
      </c>
      <c r="G1787" s="49">
        <v>107</v>
      </c>
      <c r="H1787" t="s">
        <v>133</v>
      </c>
      <c r="I1787">
        <v>6</v>
      </c>
      <c r="J1787">
        <v>6</v>
      </c>
      <c r="K1787" s="1" t="s">
        <v>142</v>
      </c>
      <c r="L1787">
        <v>6</v>
      </c>
      <c r="M1787">
        <v>6</v>
      </c>
      <c r="N1787">
        <v>7</v>
      </c>
      <c r="O1787">
        <v>24</v>
      </c>
      <c r="P1787">
        <v>500</v>
      </c>
      <c r="Q1787">
        <v>1</v>
      </c>
      <c r="R1787" t="s">
        <v>143</v>
      </c>
      <c r="S1787" s="1" t="s">
        <v>144</v>
      </c>
      <c r="T1787">
        <v>39999999</v>
      </c>
      <c r="U1787" s="53" t="s">
        <v>36</v>
      </c>
      <c r="V1787" s="53" t="s">
        <v>80</v>
      </c>
      <c r="W1787" s="53" t="s">
        <v>30</v>
      </c>
      <c r="X1787">
        <v>7</v>
      </c>
      <c r="Y1787">
        <v>8</v>
      </c>
      <c r="Z1787">
        <v>22</v>
      </c>
      <c r="AA1787">
        <v>63</v>
      </c>
      <c r="AB1787">
        <v>114705</v>
      </c>
      <c r="AC1787" s="5">
        <v>0.56951032499999998</v>
      </c>
      <c r="AD1787" t="s">
        <v>1202</v>
      </c>
      <c r="AE1787" s="5">
        <f t="shared" si="154"/>
        <v>0.23809523809523811</v>
      </c>
      <c r="AF1787" s="56">
        <f t="shared" si="160"/>
        <v>1.5603022602739725E-3</v>
      </c>
      <c r="AG1787">
        <f>AC1787*'2022 EMP Fac Data Metro DC-NoVA'!$AN$35</f>
        <v>0.69480259649999998</v>
      </c>
      <c r="AH1787">
        <f t="shared" si="161"/>
        <v>1.9035687575342465E-3</v>
      </c>
      <c r="AI1787">
        <f>AC1787*'2022 EMP Fac Data Metro DC-NoVA'!$AO$35</f>
        <v>0.78005829215250011</v>
      </c>
      <c r="AJ1787">
        <f t="shared" si="162"/>
        <v>2.1371460058972605E-3</v>
      </c>
      <c r="AK1787" s="57" t="s">
        <v>1355</v>
      </c>
    </row>
    <row r="1788" spans="1:37" ht="57.6" x14ac:dyDescent="0.3">
      <c r="A1788" t="s">
        <v>117</v>
      </c>
      <c r="B1788">
        <v>2022</v>
      </c>
      <c r="C1788">
        <v>73853</v>
      </c>
      <c r="D1788">
        <v>21504911</v>
      </c>
      <c r="E1788" s="1" t="s">
        <v>132</v>
      </c>
      <c r="F1788" s="1" t="s">
        <v>41</v>
      </c>
      <c r="G1788" s="49">
        <v>107</v>
      </c>
      <c r="H1788" t="s">
        <v>133</v>
      </c>
      <c r="I1788">
        <v>6</v>
      </c>
      <c r="J1788">
        <v>6</v>
      </c>
      <c r="K1788" s="1" t="s">
        <v>142</v>
      </c>
      <c r="L1788">
        <v>6</v>
      </c>
      <c r="M1788">
        <v>6</v>
      </c>
      <c r="N1788">
        <v>7</v>
      </c>
      <c r="O1788">
        <v>24</v>
      </c>
      <c r="P1788">
        <v>500</v>
      </c>
      <c r="Q1788">
        <v>1</v>
      </c>
      <c r="R1788" t="s">
        <v>143</v>
      </c>
      <c r="S1788" s="1" t="s">
        <v>144</v>
      </c>
      <c r="T1788">
        <v>39999999</v>
      </c>
      <c r="U1788" s="53" t="s">
        <v>36</v>
      </c>
      <c r="V1788" s="53" t="s">
        <v>80</v>
      </c>
      <c r="W1788" s="53" t="s">
        <v>31</v>
      </c>
      <c r="X1788">
        <v>7</v>
      </c>
      <c r="Y1788">
        <v>8</v>
      </c>
      <c r="Z1788">
        <v>22</v>
      </c>
      <c r="AA1788">
        <v>63</v>
      </c>
      <c r="AB1788">
        <v>114705</v>
      </c>
      <c r="AC1788" s="5">
        <v>1.14705E-2</v>
      </c>
      <c r="AD1788" t="s">
        <v>1202</v>
      </c>
      <c r="AE1788" s="5">
        <f t="shared" si="154"/>
        <v>0.23809523809523811</v>
      </c>
      <c r="AF1788" s="56">
        <f t="shared" si="160"/>
        <v>3.1426027397260276E-5</v>
      </c>
      <c r="AG1788">
        <f>AC1788*'2022 EMP Fac Data Metro DC-NoVA'!$AQ$35</f>
        <v>1.3994009999999949E-2</v>
      </c>
      <c r="AH1788">
        <f t="shared" si="161"/>
        <v>3.83397534246574E-5</v>
      </c>
      <c r="AI1788">
        <f>AC1788*'2022 EMP Fac Data Metro DC-NoVA'!$AR$35</f>
        <v>1.5711143849999956E-2</v>
      </c>
      <c r="AJ1788">
        <f t="shared" si="162"/>
        <v>4.304422972602728E-5</v>
      </c>
      <c r="AK1788" s="57" t="s">
        <v>1355</v>
      </c>
    </row>
    <row r="1789" spans="1:37" ht="57.6" x14ac:dyDescent="0.3">
      <c r="A1789" t="s">
        <v>117</v>
      </c>
      <c r="B1789">
        <v>2022</v>
      </c>
      <c r="C1789">
        <v>73853</v>
      </c>
      <c r="D1789">
        <v>21504911</v>
      </c>
      <c r="E1789" s="1" t="s">
        <v>132</v>
      </c>
      <c r="F1789" s="1" t="s">
        <v>41</v>
      </c>
      <c r="G1789" s="49">
        <v>107</v>
      </c>
      <c r="H1789" t="s">
        <v>133</v>
      </c>
      <c r="I1789">
        <v>6</v>
      </c>
      <c r="J1789">
        <v>6</v>
      </c>
      <c r="K1789" s="1" t="s">
        <v>142</v>
      </c>
      <c r="L1789">
        <v>6</v>
      </c>
      <c r="M1789">
        <v>6</v>
      </c>
      <c r="N1789">
        <v>7</v>
      </c>
      <c r="O1789">
        <v>24</v>
      </c>
      <c r="P1789">
        <v>500</v>
      </c>
      <c r="Q1789">
        <v>1</v>
      </c>
      <c r="R1789" t="s">
        <v>143</v>
      </c>
      <c r="S1789" s="1" t="s">
        <v>144</v>
      </c>
      <c r="T1789">
        <v>39999999</v>
      </c>
      <c r="U1789" s="53" t="s">
        <v>36</v>
      </c>
      <c r="V1789" s="53" t="s">
        <v>80</v>
      </c>
      <c r="W1789" s="53" t="s">
        <v>32</v>
      </c>
      <c r="X1789">
        <v>7</v>
      </c>
      <c r="Y1789">
        <v>8</v>
      </c>
      <c r="Z1789">
        <v>22</v>
      </c>
      <c r="AA1789">
        <v>63</v>
      </c>
      <c r="AB1789">
        <v>114705</v>
      </c>
      <c r="AC1789" s="5">
        <v>1.7664569999999999</v>
      </c>
      <c r="AD1789" t="s">
        <v>1202</v>
      </c>
      <c r="AE1789" s="5">
        <f t="shared" si="154"/>
        <v>0.23809523809523811</v>
      </c>
      <c r="AF1789" s="56">
        <f t="shared" si="160"/>
        <v>4.8396082191780824E-3</v>
      </c>
      <c r="AG1789">
        <f>AC1789*'2022 EMP Fac Data Metro DC-NoVA'!$AT$35</f>
        <v>2.1550775399999997</v>
      </c>
      <c r="AH1789">
        <f t="shared" si="161"/>
        <v>5.9043220273972599E-3</v>
      </c>
      <c r="AI1789">
        <f>AC1789*'2022 EMP Fac Data Metro DC-NoVA'!$AU$35</f>
        <v>2.4195161529</v>
      </c>
      <c r="AJ1789">
        <f t="shared" si="162"/>
        <v>6.6288113778082197E-3</v>
      </c>
      <c r="AK1789" s="57" t="s">
        <v>1355</v>
      </c>
    </row>
    <row r="1790" spans="1:37" ht="57.6" x14ac:dyDescent="0.3">
      <c r="A1790" t="s">
        <v>117</v>
      </c>
      <c r="B1790">
        <v>2022</v>
      </c>
      <c r="C1790">
        <v>73853</v>
      </c>
      <c r="D1790">
        <v>21504911</v>
      </c>
      <c r="E1790" s="1" t="s">
        <v>132</v>
      </c>
      <c r="F1790" s="1" t="s">
        <v>41</v>
      </c>
      <c r="G1790" s="49">
        <v>107</v>
      </c>
      <c r="H1790" t="s">
        <v>133</v>
      </c>
      <c r="I1790">
        <v>7</v>
      </c>
      <c r="J1790" t="s">
        <v>145</v>
      </c>
      <c r="K1790" s="1" t="s">
        <v>146</v>
      </c>
      <c r="L1790">
        <v>7</v>
      </c>
      <c r="M1790" t="s">
        <v>145</v>
      </c>
      <c r="N1790">
        <v>7</v>
      </c>
      <c r="O1790">
        <v>24</v>
      </c>
      <c r="P1790">
        <v>500</v>
      </c>
      <c r="Q1790">
        <v>7</v>
      </c>
      <c r="R1790" t="s">
        <v>145</v>
      </c>
      <c r="S1790" s="1" t="s">
        <v>146</v>
      </c>
      <c r="T1790">
        <v>20200102</v>
      </c>
      <c r="U1790" s="53" t="s">
        <v>33</v>
      </c>
      <c r="V1790" s="53" t="s">
        <v>55</v>
      </c>
      <c r="W1790" s="53" t="s">
        <v>28</v>
      </c>
      <c r="X1790">
        <v>23</v>
      </c>
      <c r="Y1790">
        <v>6</v>
      </c>
      <c r="Z1790">
        <v>5</v>
      </c>
      <c r="AA1790">
        <v>66</v>
      </c>
      <c r="AB1790">
        <v>36.433999999999997</v>
      </c>
      <c r="AC1790" s="5">
        <v>2.7143329999999999</v>
      </c>
      <c r="AD1790" t="s">
        <v>1202</v>
      </c>
      <c r="AE1790" s="5">
        <f t="shared" si="154"/>
        <v>0.17857142857142858</v>
      </c>
      <c r="AF1790" s="56">
        <f t="shared" si="160"/>
        <v>7.4365287671232872E-3</v>
      </c>
      <c r="AG1790">
        <f>AC1790*'2022 EMP Fac Data Metro DC-NoVA'!$AE$35</f>
        <v>3.3114862599999997</v>
      </c>
      <c r="AH1790">
        <f t="shared" si="161"/>
        <v>9.0725650958904096E-3</v>
      </c>
      <c r="AI1790">
        <f>AC1790*'2022 EMP Fac Data Metro DC-NoVA'!$AF$35</f>
        <v>3.7178219100999996</v>
      </c>
      <c r="AJ1790">
        <f t="shared" si="162"/>
        <v>1.0185813452328767E-2</v>
      </c>
      <c r="AK1790" s="57" t="s">
        <v>1355</v>
      </c>
    </row>
    <row r="1791" spans="1:37" ht="57.6" x14ac:dyDescent="0.3">
      <c r="A1791" t="s">
        <v>117</v>
      </c>
      <c r="B1791">
        <v>2022</v>
      </c>
      <c r="C1791">
        <v>73853</v>
      </c>
      <c r="D1791">
        <v>21504911</v>
      </c>
      <c r="E1791" s="1" t="s">
        <v>132</v>
      </c>
      <c r="F1791" s="1" t="s">
        <v>41</v>
      </c>
      <c r="G1791" s="49">
        <v>107</v>
      </c>
      <c r="H1791" t="s">
        <v>133</v>
      </c>
      <c r="I1791">
        <v>7</v>
      </c>
      <c r="J1791" t="s">
        <v>145</v>
      </c>
      <c r="K1791" s="1" t="s">
        <v>146</v>
      </c>
      <c r="L1791">
        <v>7</v>
      </c>
      <c r="M1791" t="s">
        <v>145</v>
      </c>
      <c r="N1791">
        <v>7</v>
      </c>
      <c r="O1791">
        <v>24</v>
      </c>
      <c r="P1791">
        <v>500</v>
      </c>
      <c r="Q1791">
        <v>7</v>
      </c>
      <c r="R1791" t="s">
        <v>145</v>
      </c>
      <c r="S1791" s="1" t="s">
        <v>146</v>
      </c>
      <c r="T1791">
        <v>20200102</v>
      </c>
      <c r="U1791" s="53" t="s">
        <v>33</v>
      </c>
      <c r="V1791" s="53" t="s">
        <v>55</v>
      </c>
      <c r="W1791" s="53" t="s">
        <v>29</v>
      </c>
      <c r="X1791">
        <v>23</v>
      </c>
      <c r="Y1791">
        <v>6</v>
      </c>
      <c r="Z1791">
        <v>5</v>
      </c>
      <c r="AA1791">
        <v>66</v>
      </c>
      <c r="AB1791">
        <v>36.433999999999997</v>
      </c>
      <c r="AC1791" s="5">
        <v>5.0461090000000004</v>
      </c>
      <c r="AD1791" t="s">
        <v>1202</v>
      </c>
      <c r="AE1791" s="5">
        <f t="shared" si="154"/>
        <v>0.17857142857142858</v>
      </c>
      <c r="AF1791" s="56">
        <f t="shared" si="160"/>
        <v>1.3824956164383563E-2</v>
      </c>
      <c r="AG1791">
        <f>AC1791*'2022 EMP Fac Data Metro DC-NoVA'!$AK$35</f>
        <v>6.1562529800000005</v>
      </c>
      <c r="AH1791">
        <f t="shared" si="161"/>
        <v>1.6866446520547949E-2</v>
      </c>
      <c r="AI1791">
        <f>AC1791*'2022 EMP Fac Data Metro DC-NoVA'!$AL$35</f>
        <v>6.9116554973</v>
      </c>
      <c r="AJ1791">
        <f t="shared" si="162"/>
        <v>1.8936042458356166E-2</v>
      </c>
      <c r="AK1791" s="57" t="s">
        <v>1355</v>
      </c>
    </row>
    <row r="1792" spans="1:37" ht="57.6" x14ac:dyDescent="0.3">
      <c r="A1792" t="s">
        <v>117</v>
      </c>
      <c r="B1792">
        <v>2022</v>
      </c>
      <c r="C1792">
        <v>73853</v>
      </c>
      <c r="D1792">
        <v>21504911</v>
      </c>
      <c r="E1792" s="1" t="s">
        <v>132</v>
      </c>
      <c r="F1792" s="1" t="s">
        <v>41</v>
      </c>
      <c r="G1792" s="49">
        <v>107</v>
      </c>
      <c r="H1792" t="s">
        <v>133</v>
      </c>
      <c r="I1792">
        <v>7</v>
      </c>
      <c r="J1792" t="s">
        <v>145</v>
      </c>
      <c r="K1792" s="1" t="s">
        <v>146</v>
      </c>
      <c r="L1792">
        <v>7</v>
      </c>
      <c r="M1792" t="s">
        <v>145</v>
      </c>
      <c r="N1792">
        <v>7</v>
      </c>
      <c r="O1792">
        <v>24</v>
      </c>
      <c r="P1792">
        <v>500</v>
      </c>
      <c r="Q1792">
        <v>7</v>
      </c>
      <c r="R1792" t="s">
        <v>145</v>
      </c>
      <c r="S1792" s="1" t="s">
        <v>146</v>
      </c>
      <c r="T1792">
        <v>20200102</v>
      </c>
      <c r="U1792" s="53" t="s">
        <v>33</v>
      </c>
      <c r="V1792" s="53" t="s">
        <v>55</v>
      </c>
      <c r="W1792" s="53" t="s">
        <v>30</v>
      </c>
      <c r="X1792">
        <v>23</v>
      </c>
      <c r="Y1792">
        <v>6</v>
      </c>
      <c r="Z1792">
        <v>5</v>
      </c>
      <c r="AA1792">
        <v>66</v>
      </c>
      <c r="AB1792">
        <v>36.433999999999997</v>
      </c>
      <c r="AC1792" s="5">
        <v>0.18217</v>
      </c>
      <c r="AD1792" t="s">
        <v>1202</v>
      </c>
      <c r="AE1792" s="5">
        <f t="shared" si="154"/>
        <v>0.17857142857142858</v>
      </c>
      <c r="AF1792" s="56">
        <f t="shared" si="160"/>
        <v>4.990958904109589E-4</v>
      </c>
      <c r="AG1792">
        <f>AC1792*'2022 EMP Fac Data Metro DC-NoVA'!$AN$35</f>
        <v>0.22224739999999998</v>
      </c>
      <c r="AH1792">
        <f t="shared" si="161"/>
        <v>6.0889698630136983E-4</v>
      </c>
      <c r="AI1792">
        <f>AC1792*'2022 EMP Fac Data Metro DC-NoVA'!$AO$35</f>
        <v>0.24951824900000003</v>
      </c>
      <c r="AJ1792">
        <f t="shared" si="162"/>
        <v>6.8361164109589055E-4</v>
      </c>
      <c r="AK1792" s="57" t="s">
        <v>1355</v>
      </c>
    </row>
    <row r="1793" spans="1:37" ht="57.6" x14ac:dyDescent="0.3">
      <c r="A1793" t="s">
        <v>117</v>
      </c>
      <c r="B1793">
        <v>2022</v>
      </c>
      <c r="C1793">
        <v>73853</v>
      </c>
      <c r="D1793">
        <v>21504911</v>
      </c>
      <c r="E1793" s="1" t="s">
        <v>132</v>
      </c>
      <c r="F1793" s="1" t="s">
        <v>41</v>
      </c>
      <c r="G1793" s="49">
        <v>107</v>
      </c>
      <c r="H1793" t="s">
        <v>133</v>
      </c>
      <c r="I1793">
        <v>7</v>
      </c>
      <c r="J1793" t="s">
        <v>145</v>
      </c>
      <c r="K1793" s="1" t="s">
        <v>146</v>
      </c>
      <c r="L1793">
        <v>7</v>
      </c>
      <c r="M1793" t="s">
        <v>145</v>
      </c>
      <c r="N1793">
        <v>7</v>
      </c>
      <c r="O1793">
        <v>24</v>
      </c>
      <c r="P1793">
        <v>500</v>
      </c>
      <c r="Q1793">
        <v>7</v>
      </c>
      <c r="R1793" t="s">
        <v>145</v>
      </c>
      <c r="S1793" s="1" t="s">
        <v>146</v>
      </c>
      <c r="T1793">
        <v>20200102</v>
      </c>
      <c r="U1793" s="53" t="s">
        <v>33</v>
      </c>
      <c r="V1793" s="53" t="s">
        <v>55</v>
      </c>
      <c r="W1793" s="53" t="s">
        <v>35</v>
      </c>
      <c r="X1793">
        <v>23</v>
      </c>
      <c r="Y1793">
        <v>6</v>
      </c>
      <c r="Z1793">
        <v>5</v>
      </c>
      <c r="AA1793">
        <v>66</v>
      </c>
      <c r="AB1793">
        <v>36.433999999999997</v>
      </c>
      <c r="AC1793" s="5">
        <v>0.18217</v>
      </c>
      <c r="AD1793" t="s">
        <v>1202</v>
      </c>
      <c r="AE1793" s="5">
        <f t="shared" si="154"/>
        <v>0.17857142857142858</v>
      </c>
      <c r="AF1793" s="56">
        <f t="shared" ref="AF1793:AF1824" si="163">AC1793/365</f>
        <v>4.990958904109589E-4</v>
      </c>
      <c r="AG1793">
        <f>AC1793*'2022 EMP Fac Data Metro DC-NoVA'!$AN$35</f>
        <v>0.22224739999999998</v>
      </c>
      <c r="AH1793">
        <f t="shared" si="161"/>
        <v>6.0889698630136983E-4</v>
      </c>
      <c r="AI1793">
        <f>AC1793*'2022 EMP Fac Data Metro DC-NoVA'!$AO$35</f>
        <v>0.24951824900000003</v>
      </c>
      <c r="AJ1793">
        <f t="shared" si="162"/>
        <v>6.8361164109589055E-4</v>
      </c>
      <c r="AK1793" s="57" t="s">
        <v>1355</v>
      </c>
    </row>
    <row r="1794" spans="1:37" ht="57.6" x14ac:dyDescent="0.3">
      <c r="A1794" t="s">
        <v>117</v>
      </c>
      <c r="B1794">
        <v>2022</v>
      </c>
      <c r="C1794">
        <v>73853</v>
      </c>
      <c r="D1794">
        <v>21504911</v>
      </c>
      <c r="E1794" s="1" t="s">
        <v>132</v>
      </c>
      <c r="F1794" s="1" t="s">
        <v>41</v>
      </c>
      <c r="G1794" s="49">
        <v>107</v>
      </c>
      <c r="H1794" t="s">
        <v>133</v>
      </c>
      <c r="I1794">
        <v>7</v>
      </c>
      <c r="J1794" t="s">
        <v>145</v>
      </c>
      <c r="K1794" s="1" t="s">
        <v>146</v>
      </c>
      <c r="L1794">
        <v>7</v>
      </c>
      <c r="M1794" t="s">
        <v>145</v>
      </c>
      <c r="N1794">
        <v>7</v>
      </c>
      <c r="O1794">
        <v>24</v>
      </c>
      <c r="P1794">
        <v>500</v>
      </c>
      <c r="Q1794">
        <v>7</v>
      </c>
      <c r="R1794" t="s">
        <v>145</v>
      </c>
      <c r="S1794" s="1" t="s">
        <v>146</v>
      </c>
      <c r="T1794">
        <v>20200102</v>
      </c>
      <c r="U1794" s="53" t="s">
        <v>33</v>
      </c>
      <c r="V1794" s="53" t="s">
        <v>55</v>
      </c>
      <c r="W1794" s="53" t="s">
        <v>31</v>
      </c>
      <c r="X1794">
        <v>23</v>
      </c>
      <c r="Y1794">
        <v>6</v>
      </c>
      <c r="Z1794">
        <v>5</v>
      </c>
      <c r="AA1794">
        <v>66</v>
      </c>
      <c r="AB1794">
        <v>36.433999999999997</v>
      </c>
      <c r="AC1794" s="5">
        <v>4.6271180000000004E-3</v>
      </c>
      <c r="AD1794" t="s">
        <v>1202</v>
      </c>
      <c r="AE1794" s="5">
        <f t="shared" ref="AE1794:AE1857" si="164">IF(Y1794=0,0,P1794/(O1794*N1794)*Y1794/100)</f>
        <v>0.17857142857142858</v>
      </c>
      <c r="AF1794" s="56">
        <f t="shared" si="163"/>
        <v>1.2677035616438358E-5</v>
      </c>
      <c r="AG1794">
        <f>AC1794*'2022 EMP Fac Data Metro DC-NoVA'!$AQ$35</f>
        <v>5.6450839599999801E-3</v>
      </c>
      <c r="AH1794">
        <f t="shared" si="161"/>
        <v>1.5465983452054742E-5</v>
      </c>
      <c r="AI1794">
        <f>AC1794*'2022 EMP Fac Data Metro DC-NoVA'!$AR$35</f>
        <v>6.337763524599983E-3</v>
      </c>
      <c r="AJ1794">
        <f t="shared" si="162"/>
        <v>1.736373568383557E-5</v>
      </c>
      <c r="AK1794" s="57" t="s">
        <v>1355</v>
      </c>
    </row>
    <row r="1795" spans="1:37" ht="57.6" x14ac:dyDescent="0.3">
      <c r="A1795" t="s">
        <v>117</v>
      </c>
      <c r="B1795">
        <v>2022</v>
      </c>
      <c r="C1795">
        <v>73853</v>
      </c>
      <c r="D1795">
        <v>21504911</v>
      </c>
      <c r="E1795" s="1" t="s">
        <v>132</v>
      </c>
      <c r="F1795" s="1" t="s">
        <v>41</v>
      </c>
      <c r="G1795" s="49">
        <v>107</v>
      </c>
      <c r="H1795" t="s">
        <v>133</v>
      </c>
      <c r="I1795">
        <v>7</v>
      </c>
      <c r="J1795" t="s">
        <v>145</v>
      </c>
      <c r="K1795" s="1" t="s">
        <v>146</v>
      </c>
      <c r="L1795">
        <v>7</v>
      </c>
      <c r="M1795" t="s">
        <v>145</v>
      </c>
      <c r="N1795">
        <v>7</v>
      </c>
      <c r="O1795">
        <v>24</v>
      </c>
      <c r="P1795">
        <v>500</v>
      </c>
      <c r="Q1795">
        <v>7</v>
      </c>
      <c r="R1795" t="s">
        <v>145</v>
      </c>
      <c r="S1795" s="1" t="s">
        <v>146</v>
      </c>
      <c r="T1795">
        <v>20200102</v>
      </c>
      <c r="U1795" s="53" t="s">
        <v>33</v>
      </c>
      <c r="V1795" s="53" t="s">
        <v>55</v>
      </c>
      <c r="W1795" s="53" t="s">
        <v>32</v>
      </c>
      <c r="X1795">
        <v>23</v>
      </c>
      <c r="Y1795">
        <v>6</v>
      </c>
      <c r="Z1795">
        <v>5</v>
      </c>
      <c r="AA1795">
        <v>66</v>
      </c>
      <c r="AB1795">
        <v>36.433999999999997</v>
      </c>
      <c r="AC1795" s="5">
        <v>0.56472699999999998</v>
      </c>
      <c r="AD1795" t="s">
        <v>1202</v>
      </c>
      <c r="AE1795" s="5">
        <f t="shared" si="164"/>
        <v>0.17857142857142858</v>
      </c>
      <c r="AF1795" s="56">
        <f t="shared" si="163"/>
        <v>1.5471972602739725E-3</v>
      </c>
      <c r="AG1795">
        <f>AC1795*'2022 EMP Fac Data Metro DC-NoVA'!$AT$35</f>
        <v>0.68896693999999992</v>
      </c>
      <c r="AH1795">
        <f t="shared" si="161"/>
        <v>1.8875806575342463E-3</v>
      </c>
      <c r="AI1795">
        <f>AC1795*'2022 EMP Fac Data Metro DC-NoVA'!$AU$35</f>
        <v>0.77350657190000005</v>
      </c>
      <c r="AJ1795">
        <f t="shared" si="162"/>
        <v>2.1191960873972603E-3</v>
      </c>
      <c r="AK1795" s="57" t="s">
        <v>1355</v>
      </c>
    </row>
    <row r="1796" spans="1:37" ht="57.6" x14ac:dyDescent="0.3">
      <c r="A1796" t="s">
        <v>117</v>
      </c>
      <c r="B1796">
        <v>2022</v>
      </c>
      <c r="C1796">
        <v>73853</v>
      </c>
      <c r="D1796">
        <v>21504911</v>
      </c>
      <c r="E1796" s="1" t="s">
        <v>132</v>
      </c>
      <c r="F1796" s="1" t="s">
        <v>41</v>
      </c>
      <c r="G1796" s="49">
        <v>107</v>
      </c>
      <c r="H1796" t="s">
        <v>133</v>
      </c>
      <c r="I1796">
        <v>8</v>
      </c>
      <c r="J1796" t="s">
        <v>147</v>
      </c>
      <c r="K1796" s="1" t="s">
        <v>148</v>
      </c>
      <c r="L1796">
        <v>8</v>
      </c>
      <c r="M1796" t="s">
        <v>147</v>
      </c>
      <c r="N1796">
        <v>7</v>
      </c>
      <c r="O1796">
        <v>24</v>
      </c>
      <c r="P1796">
        <v>500</v>
      </c>
      <c r="Q1796">
        <v>8</v>
      </c>
      <c r="R1796" t="s">
        <v>147</v>
      </c>
      <c r="S1796" s="1" t="s">
        <v>148</v>
      </c>
      <c r="T1796">
        <v>20200102</v>
      </c>
      <c r="U1796" s="53" t="s">
        <v>33</v>
      </c>
      <c r="V1796" s="53" t="s">
        <v>55</v>
      </c>
      <c r="W1796" s="53" t="s">
        <v>28</v>
      </c>
      <c r="X1796">
        <v>17</v>
      </c>
      <c r="Y1796">
        <v>73</v>
      </c>
      <c r="Z1796">
        <v>8</v>
      </c>
      <c r="AA1796">
        <v>2</v>
      </c>
      <c r="AB1796">
        <v>7.0000000000000007E-2</v>
      </c>
      <c r="AC1796" s="5">
        <v>1.7080000000000001E-2</v>
      </c>
      <c r="AD1796" t="s">
        <v>1202</v>
      </c>
      <c r="AE1796" s="5">
        <f t="shared" si="164"/>
        <v>2.1726190476190474</v>
      </c>
      <c r="AF1796" s="56">
        <f t="shared" si="163"/>
        <v>4.6794520547945209E-5</v>
      </c>
      <c r="AG1796">
        <f>AC1796*'2022 EMP Fac Data Metro DC-NoVA'!$AE$35</f>
        <v>2.0837600000000001E-2</v>
      </c>
      <c r="AH1796">
        <f t="shared" si="161"/>
        <v>5.7089315068493148E-5</v>
      </c>
      <c r="AI1796">
        <f>AC1796*'2022 EMP Fac Data Metro DC-NoVA'!$AF$35</f>
        <v>2.3394476000000001E-2</v>
      </c>
      <c r="AJ1796">
        <f t="shared" si="162"/>
        <v>6.4094454794520552E-5</v>
      </c>
      <c r="AK1796" s="57" t="s">
        <v>1355</v>
      </c>
    </row>
    <row r="1797" spans="1:37" ht="57.6" x14ac:dyDescent="0.3">
      <c r="A1797" t="s">
        <v>117</v>
      </c>
      <c r="B1797">
        <v>2022</v>
      </c>
      <c r="C1797">
        <v>73853</v>
      </c>
      <c r="D1797">
        <v>21504911</v>
      </c>
      <c r="E1797" s="1" t="s">
        <v>132</v>
      </c>
      <c r="F1797" s="1" t="s">
        <v>41</v>
      </c>
      <c r="G1797" s="49">
        <v>107</v>
      </c>
      <c r="H1797" t="s">
        <v>133</v>
      </c>
      <c r="I1797">
        <v>8</v>
      </c>
      <c r="J1797" t="s">
        <v>147</v>
      </c>
      <c r="K1797" s="1" t="s">
        <v>148</v>
      </c>
      <c r="L1797">
        <v>8</v>
      </c>
      <c r="M1797" t="s">
        <v>147</v>
      </c>
      <c r="N1797">
        <v>7</v>
      </c>
      <c r="O1797">
        <v>24</v>
      </c>
      <c r="P1797">
        <v>500</v>
      </c>
      <c r="Q1797">
        <v>8</v>
      </c>
      <c r="R1797" t="s">
        <v>147</v>
      </c>
      <c r="S1797" s="1" t="s">
        <v>148</v>
      </c>
      <c r="T1797">
        <v>20200102</v>
      </c>
      <c r="U1797" s="53" t="s">
        <v>33</v>
      </c>
      <c r="V1797" s="53" t="s">
        <v>55</v>
      </c>
      <c r="W1797" s="53" t="s">
        <v>29</v>
      </c>
      <c r="X1797">
        <v>17</v>
      </c>
      <c r="Y1797">
        <v>73</v>
      </c>
      <c r="Z1797">
        <v>8</v>
      </c>
      <c r="AA1797">
        <v>2</v>
      </c>
      <c r="AB1797">
        <v>7.0000000000000007E-2</v>
      </c>
      <c r="AC1797" s="5">
        <v>9.2750000000000003E-3</v>
      </c>
      <c r="AD1797" t="s">
        <v>1202</v>
      </c>
      <c r="AE1797" s="5">
        <f t="shared" si="164"/>
        <v>2.1726190476190474</v>
      </c>
      <c r="AF1797" s="56">
        <f t="shared" si="163"/>
        <v>2.5410958904109591E-5</v>
      </c>
      <c r="AG1797">
        <f>AC1797*'2022 EMP Fac Data Metro DC-NoVA'!$AK$35</f>
        <v>1.1315500000000001E-2</v>
      </c>
      <c r="AH1797">
        <f t="shared" si="161"/>
        <v>3.1001369863013707E-5</v>
      </c>
      <c r="AI1797">
        <f>AC1797*'2022 EMP Fac Data Metro DC-NoVA'!$AL$35</f>
        <v>1.27039675E-2</v>
      </c>
      <c r="AJ1797">
        <f t="shared" si="162"/>
        <v>3.4805390410958902E-5</v>
      </c>
      <c r="AK1797" s="57" t="s">
        <v>1355</v>
      </c>
    </row>
    <row r="1798" spans="1:37" ht="57.6" x14ac:dyDescent="0.3">
      <c r="A1798" t="s">
        <v>117</v>
      </c>
      <c r="B1798">
        <v>2022</v>
      </c>
      <c r="C1798">
        <v>73853</v>
      </c>
      <c r="D1798">
        <v>21504911</v>
      </c>
      <c r="E1798" s="1" t="s">
        <v>132</v>
      </c>
      <c r="F1798" s="1" t="s">
        <v>41</v>
      </c>
      <c r="G1798" s="49">
        <v>107</v>
      </c>
      <c r="H1798" t="s">
        <v>133</v>
      </c>
      <c r="I1798">
        <v>8</v>
      </c>
      <c r="J1798" t="s">
        <v>147</v>
      </c>
      <c r="K1798" s="1" t="s">
        <v>148</v>
      </c>
      <c r="L1798">
        <v>8</v>
      </c>
      <c r="M1798" t="s">
        <v>147</v>
      </c>
      <c r="N1798">
        <v>7</v>
      </c>
      <c r="O1798">
        <v>24</v>
      </c>
      <c r="P1798">
        <v>500</v>
      </c>
      <c r="Q1798">
        <v>8</v>
      </c>
      <c r="R1798" t="s">
        <v>147</v>
      </c>
      <c r="S1798" s="1" t="s">
        <v>148</v>
      </c>
      <c r="T1798">
        <v>20200102</v>
      </c>
      <c r="U1798" s="53" t="s">
        <v>33</v>
      </c>
      <c r="V1798" s="53" t="s">
        <v>55</v>
      </c>
      <c r="W1798" s="53" t="s">
        <v>30</v>
      </c>
      <c r="X1798">
        <v>17</v>
      </c>
      <c r="Y1798">
        <v>73</v>
      </c>
      <c r="Z1798">
        <v>8</v>
      </c>
      <c r="AA1798">
        <v>2</v>
      </c>
      <c r="AB1798">
        <v>7.0000000000000007E-2</v>
      </c>
      <c r="AC1798" s="5">
        <v>1.1199999999999999E-3</v>
      </c>
      <c r="AD1798" t="s">
        <v>1202</v>
      </c>
      <c r="AE1798" s="5">
        <f t="shared" si="164"/>
        <v>2.1726190476190474</v>
      </c>
      <c r="AF1798" s="56">
        <f t="shared" si="163"/>
        <v>3.0684931506849314E-6</v>
      </c>
      <c r="AG1798">
        <f>AC1798*'2022 EMP Fac Data Metro DC-NoVA'!$AN$35</f>
        <v>1.3663999999999998E-3</v>
      </c>
      <c r="AH1798">
        <f t="shared" si="161"/>
        <v>3.7435616438356166E-6</v>
      </c>
      <c r="AI1798">
        <f>AC1798*'2022 EMP Fac Data Metro DC-NoVA'!$AO$35</f>
        <v>1.5340639999999999E-3</v>
      </c>
      <c r="AJ1798">
        <f t="shared" si="162"/>
        <v>4.2029150684931511E-6</v>
      </c>
      <c r="AK1798" s="57" t="s">
        <v>1355</v>
      </c>
    </row>
    <row r="1799" spans="1:37" ht="57.6" x14ac:dyDescent="0.3">
      <c r="A1799" t="s">
        <v>117</v>
      </c>
      <c r="B1799">
        <v>2022</v>
      </c>
      <c r="C1799">
        <v>73853</v>
      </c>
      <c r="D1799">
        <v>21504911</v>
      </c>
      <c r="E1799" s="1" t="s">
        <v>132</v>
      </c>
      <c r="F1799" s="1" t="s">
        <v>41</v>
      </c>
      <c r="G1799" s="49">
        <v>107</v>
      </c>
      <c r="H1799" t="s">
        <v>133</v>
      </c>
      <c r="I1799">
        <v>8</v>
      </c>
      <c r="J1799" t="s">
        <v>147</v>
      </c>
      <c r="K1799" s="1" t="s">
        <v>148</v>
      </c>
      <c r="L1799">
        <v>8</v>
      </c>
      <c r="M1799" t="s">
        <v>147</v>
      </c>
      <c r="N1799">
        <v>7</v>
      </c>
      <c r="O1799">
        <v>24</v>
      </c>
      <c r="P1799">
        <v>500</v>
      </c>
      <c r="Q1799">
        <v>8</v>
      </c>
      <c r="R1799" t="s">
        <v>147</v>
      </c>
      <c r="S1799" s="1" t="s">
        <v>148</v>
      </c>
      <c r="T1799">
        <v>20200102</v>
      </c>
      <c r="U1799" s="53" t="s">
        <v>33</v>
      </c>
      <c r="V1799" s="53" t="s">
        <v>55</v>
      </c>
      <c r="W1799" s="53" t="s">
        <v>35</v>
      </c>
      <c r="X1799">
        <v>17</v>
      </c>
      <c r="Y1799">
        <v>73</v>
      </c>
      <c r="Z1799">
        <v>8</v>
      </c>
      <c r="AA1799">
        <v>2</v>
      </c>
      <c r="AB1799">
        <v>7.0000000000000007E-2</v>
      </c>
      <c r="AC1799" s="5">
        <v>1.1199999999999999E-3</v>
      </c>
      <c r="AD1799" t="s">
        <v>1202</v>
      </c>
      <c r="AE1799" s="5">
        <f t="shared" si="164"/>
        <v>2.1726190476190474</v>
      </c>
      <c r="AF1799" s="56">
        <f t="shared" si="163"/>
        <v>3.0684931506849314E-6</v>
      </c>
      <c r="AG1799">
        <f>AC1799*'2022 EMP Fac Data Metro DC-NoVA'!$AN$35</f>
        <v>1.3663999999999998E-3</v>
      </c>
      <c r="AH1799">
        <f t="shared" si="161"/>
        <v>3.7435616438356166E-6</v>
      </c>
      <c r="AI1799">
        <f>AC1799*'2022 EMP Fac Data Metro DC-NoVA'!$AO$35</f>
        <v>1.5340639999999999E-3</v>
      </c>
      <c r="AJ1799">
        <f t="shared" si="162"/>
        <v>4.2029150684931511E-6</v>
      </c>
      <c r="AK1799" s="57" t="s">
        <v>1355</v>
      </c>
    </row>
    <row r="1800" spans="1:37" ht="57.6" x14ac:dyDescent="0.3">
      <c r="A1800" t="s">
        <v>117</v>
      </c>
      <c r="B1800">
        <v>2022</v>
      </c>
      <c r="C1800">
        <v>73853</v>
      </c>
      <c r="D1800">
        <v>21504911</v>
      </c>
      <c r="E1800" s="1" t="s">
        <v>132</v>
      </c>
      <c r="F1800" s="1" t="s">
        <v>41</v>
      </c>
      <c r="G1800" s="49">
        <v>107</v>
      </c>
      <c r="H1800" t="s">
        <v>133</v>
      </c>
      <c r="I1800">
        <v>8</v>
      </c>
      <c r="J1800" t="s">
        <v>147</v>
      </c>
      <c r="K1800" s="1" t="s">
        <v>148</v>
      </c>
      <c r="L1800">
        <v>8</v>
      </c>
      <c r="M1800" t="s">
        <v>147</v>
      </c>
      <c r="N1800">
        <v>7</v>
      </c>
      <c r="O1800">
        <v>24</v>
      </c>
      <c r="P1800">
        <v>500</v>
      </c>
      <c r="Q1800">
        <v>8</v>
      </c>
      <c r="R1800" t="s">
        <v>147</v>
      </c>
      <c r="S1800" s="1" t="s">
        <v>148</v>
      </c>
      <c r="T1800">
        <v>20200102</v>
      </c>
      <c r="U1800" s="53" t="s">
        <v>33</v>
      </c>
      <c r="V1800" s="53" t="s">
        <v>55</v>
      </c>
      <c r="W1800" s="53" t="s">
        <v>31</v>
      </c>
      <c r="X1800">
        <v>17</v>
      </c>
      <c r="Y1800">
        <v>73</v>
      </c>
      <c r="Z1800">
        <v>8</v>
      </c>
      <c r="AA1800">
        <v>2</v>
      </c>
      <c r="AB1800">
        <v>7.0000000000000007E-2</v>
      </c>
      <c r="AC1800" s="51">
        <v>8.7150000000000004E-6</v>
      </c>
      <c r="AD1800" t="s">
        <v>1202</v>
      </c>
      <c r="AE1800" s="5">
        <f t="shared" si="164"/>
        <v>2.1726190476190474</v>
      </c>
      <c r="AF1800" s="56">
        <f t="shared" si="163"/>
        <v>2.3876712328767123E-8</v>
      </c>
      <c r="AG1800">
        <f>AC1800*'2022 EMP Fac Data Metro DC-NoVA'!$AQ$35</f>
        <v>1.0632299999999961E-5</v>
      </c>
      <c r="AH1800">
        <f t="shared" si="161"/>
        <v>2.9129589041095784E-8</v>
      </c>
      <c r="AI1800">
        <f>AC1800*'2022 EMP Fac Data Metro DC-NoVA'!$AR$35</f>
        <v>1.1936935499999967E-5</v>
      </c>
      <c r="AJ1800">
        <f t="shared" si="162"/>
        <v>3.2703932876712238E-8</v>
      </c>
      <c r="AK1800" s="57" t="s">
        <v>1355</v>
      </c>
    </row>
    <row r="1801" spans="1:37" ht="57.6" x14ac:dyDescent="0.3">
      <c r="A1801" t="s">
        <v>117</v>
      </c>
      <c r="B1801">
        <v>2022</v>
      </c>
      <c r="C1801">
        <v>73853</v>
      </c>
      <c r="D1801">
        <v>21504911</v>
      </c>
      <c r="E1801" s="1" t="s">
        <v>132</v>
      </c>
      <c r="F1801" s="1" t="s">
        <v>41</v>
      </c>
      <c r="G1801" s="49">
        <v>107</v>
      </c>
      <c r="H1801" t="s">
        <v>133</v>
      </c>
      <c r="I1801">
        <v>8</v>
      </c>
      <c r="J1801" t="s">
        <v>147</v>
      </c>
      <c r="K1801" s="1" t="s">
        <v>148</v>
      </c>
      <c r="L1801">
        <v>8</v>
      </c>
      <c r="M1801" t="s">
        <v>147</v>
      </c>
      <c r="N1801">
        <v>7</v>
      </c>
      <c r="O1801">
        <v>24</v>
      </c>
      <c r="P1801">
        <v>500</v>
      </c>
      <c r="Q1801">
        <v>8</v>
      </c>
      <c r="R1801" t="s">
        <v>147</v>
      </c>
      <c r="S1801" s="1" t="s">
        <v>148</v>
      </c>
      <c r="T1801">
        <v>20200102</v>
      </c>
      <c r="U1801" s="53" t="s">
        <v>33</v>
      </c>
      <c r="V1801" s="53" t="s">
        <v>55</v>
      </c>
      <c r="W1801" s="53" t="s">
        <v>32</v>
      </c>
      <c r="X1801">
        <v>17</v>
      </c>
      <c r="Y1801">
        <v>73</v>
      </c>
      <c r="Z1801">
        <v>8</v>
      </c>
      <c r="AA1801">
        <v>2</v>
      </c>
      <c r="AB1801">
        <v>7.0000000000000007E-2</v>
      </c>
      <c r="AC1801" s="5">
        <v>6.8950000000000001E-3</v>
      </c>
      <c r="AD1801" t="s">
        <v>1202</v>
      </c>
      <c r="AE1801" s="5">
        <f t="shared" si="164"/>
        <v>2.1726190476190474</v>
      </c>
      <c r="AF1801" s="56">
        <f t="shared" si="163"/>
        <v>1.8890410958904111E-5</v>
      </c>
      <c r="AG1801">
        <f>AC1801*'2022 EMP Fac Data Metro DC-NoVA'!$AT$35</f>
        <v>8.4118999999999999E-3</v>
      </c>
      <c r="AH1801">
        <f t="shared" si="161"/>
        <v>2.3046301369863017E-5</v>
      </c>
      <c r="AI1801">
        <f>AC1801*'2022 EMP Fac Data Metro DC-NoVA'!$AU$35</f>
        <v>9.4440815000000015E-3</v>
      </c>
      <c r="AJ1801">
        <f t="shared" si="162"/>
        <v>2.5874195890410965E-5</v>
      </c>
      <c r="AK1801" s="57" t="s">
        <v>1355</v>
      </c>
    </row>
    <row r="1802" spans="1:37" ht="43.2" x14ac:dyDescent="0.3">
      <c r="A1802" t="s">
        <v>1354</v>
      </c>
      <c r="B1802">
        <v>2022</v>
      </c>
      <c r="C1802">
        <v>73860</v>
      </c>
      <c r="D1802">
        <v>21518911</v>
      </c>
      <c r="E1802" s="1" t="s">
        <v>99</v>
      </c>
      <c r="F1802" s="1" t="s">
        <v>41</v>
      </c>
      <c r="G1802" s="49">
        <v>107</v>
      </c>
      <c r="H1802" t="s">
        <v>100</v>
      </c>
      <c r="I1802">
        <v>1</v>
      </c>
      <c r="J1802">
        <v>1</v>
      </c>
      <c r="K1802" s="1" t="s">
        <v>101</v>
      </c>
      <c r="L1802">
        <v>1</v>
      </c>
      <c r="M1802">
        <v>1</v>
      </c>
      <c r="N1802">
        <v>7</v>
      </c>
      <c r="O1802">
        <v>24</v>
      </c>
      <c r="P1802">
        <v>6760</v>
      </c>
      <c r="Q1802">
        <v>1</v>
      </c>
      <c r="R1802">
        <v>1</v>
      </c>
      <c r="S1802" s="1" t="s">
        <v>101</v>
      </c>
      <c r="T1802">
        <v>39999999</v>
      </c>
      <c r="U1802" s="53" t="s">
        <v>36</v>
      </c>
      <c r="V1802" s="53" t="s">
        <v>80</v>
      </c>
      <c r="W1802" s="53" t="s">
        <v>28</v>
      </c>
      <c r="X1802">
        <v>14</v>
      </c>
      <c r="Y1802">
        <v>35</v>
      </c>
      <c r="Z1802">
        <v>17</v>
      </c>
      <c r="AA1802">
        <v>34</v>
      </c>
      <c r="AB1802">
        <v>462</v>
      </c>
      <c r="AC1802" s="5">
        <v>3.4881000000000002E-2</v>
      </c>
      <c r="AD1802" t="s">
        <v>1202</v>
      </c>
      <c r="AE1802" s="5">
        <f t="shared" si="164"/>
        <v>14.083333333333336</v>
      </c>
      <c r="AF1802" s="56">
        <f t="shared" si="163"/>
        <v>9.556438356164384E-5</v>
      </c>
      <c r="AG1802">
        <f>AC1802*'2022 EMP Fac Data Metro DC-NoVA'!$AE$45</f>
        <v>4.255482E-2</v>
      </c>
      <c r="AH1802">
        <f t="shared" si="161"/>
        <v>1.1658854794520549E-4</v>
      </c>
      <c r="AI1802">
        <f>AC1802*'2022 EMP Fac Data Metro DC-NoVA'!$AF$45</f>
        <v>4.7776505700000006E-2</v>
      </c>
      <c r="AJ1802">
        <f t="shared" si="162"/>
        <v>1.3089453616438359E-4</v>
      </c>
      <c r="AK1802" s="57" t="s">
        <v>1355</v>
      </c>
    </row>
    <row r="1803" spans="1:37" ht="43.2" x14ac:dyDescent="0.3">
      <c r="A1803" t="s">
        <v>1354</v>
      </c>
      <c r="B1803">
        <v>2022</v>
      </c>
      <c r="C1803">
        <v>73860</v>
      </c>
      <c r="D1803">
        <v>21518911</v>
      </c>
      <c r="E1803" s="1" t="s">
        <v>99</v>
      </c>
      <c r="F1803" s="1" t="s">
        <v>41</v>
      </c>
      <c r="G1803" s="49">
        <v>107</v>
      </c>
      <c r="H1803" t="s">
        <v>100</v>
      </c>
      <c r="I1803">
        <v>1</v>
      </c>
      <c r="J1803">
        <v>1</v>
      </c>
      <c r="K1803" s="1" t="s">
        <v>101</v>
      </c>
      <c r="L1803">
        <v>1</v>
      </c>
      <c r="M1803">
        <v>1</v>
      </c>
      <c r="N1803">
        <v>7</v>
      </c>
      <c r="O1803">
        <v>24</v>
      </c>
      <c r="P1803">
        <v>6760</v>
      </c>
      <c r="Q1803">
        <v>1</v>
      </c>
      <c r="R1803">
        <v>1</v>
      </c>
      <c r="S1803" s="1" t="s">
        <v>101</v>
      </c>
      <c r="T1803">
        <v>39999999</v>
      </c>
      <c r="U1803" s="53" t="s">
        <v>36</v>
      </c>
      <c r="V1803" s="53" t="s">
        <v>80</v>
      </c>
      <c r="W1803" s="53" t="s">
        <v>29</v>
      </c>
      <c r="X1803">
        <v>14</v>
      </c>
      <c r="Y1803">
        <v>35</v>
      </c>
      <c r="Z1803">
        <v>17</v>
      </c>
      <c r="AA1803">
        <v>34</v>
      </c>
      <c r="AB1803">
        <v>462</v>
      </c>
      <c r="AC1803" s="5">
        <v>6.9530999999999996E-2</v>
      </c>
      <c r="AD1803" t="s">
        <v>1202</v>
      </c>
      <c r="AE1803" s="5">
        <f t="shared" si="164"/>
        <v>14.083333333333336</v>
      </c>
      <c r="AF1803" s="56">
        <f t="shared" si="163"/>
        <v>1.9049589041095888E-4</v>
      </c>
      <c r="AG1803">
        <f>AC1803*'2022 EMP Fac Data Metro DC-NoVA'!$AK$45</f>
        <v>8.4827819999999998E-2</v>
      </c>
      <c r="AH1803">
        <f t="shared" si="161"/>
        <v>2.3240498630136986E-4</v>
      </c>
      <c r="AI1803">
        <f>AC1803*'2022 EMP Fac Data Metro DC-NoVA'!$AL$45</f>
        <v>9.5236610699999988E-2</v>
      </c>
      <c r="AJ1803">
        <f t="shared" si="162"/>
        <v>2.6092222109589037E-4</v>
      </c>
      <c r="AK1803" s="57" t="s">
        <v>1355</v>
      </c>
    </row>
    <row r="1804" spans="1:37" ht="43.2" x14ac:dyDescent="0.3">
      <c r="A1804" t="s">
        <v>1354</v>
      </c>
      <c r="B1804">
        <v>2022</v>
      </c>
      <c r="C1804">
        <v>73860</v>
      </c>
      <c r="D1804">
        <v>21518911</v>
      </c>
      <c r="E1804" s="1" t="s">
        <v>99</v>
      </c>
      <c r="F1804" s="1" t="s">
        <v>41</v>
      </c>
      <c r="G1804" s="49">
        <v>107</v>
      </c>
      <c r="H1804" t="s">
        <v>100</v>
      </c>
      <c r="I1804">
        <v>1</v>
      </c>
      <c r="J1804">
        <v>1</v>
      </c>
      <c r="K1804" s="1" t="s">
        <v>101</v>
      </c>
      <c r="L1804">
        <v>1</v>
      </c>
      <c r="M1804">
        <v>1</v>
      </c>
      <c r="N1804">
        <v>7</v>
      </c>
      <c r="O1804">
        <v>24</v>
      </c>
      <c r="P1804">
        <v>6760</v>
      </c>
      <c r="Q1804">
        <v>1</v>
      </c>
      <c r="R1804">
        <v>1</v>
      </c>
      <c r="S1804" s="1" t="s">
        <v>101</v>
      </c>
      <c r="T1804">
        <v>39999999</v>
      </c>
      <c r="U1804" s="53" t="s">
        <v>36</v>
      </c>
      <c r="V1804" s="53" t="s">
        <v>80</v>
      </c>
      <c r="W1804" s="53" t="s">
        <v>30</v>
      </c>
      <c r="X1804">
        <v>14</v>
      </c>
      <c r="Y1804">
        <v>35</v>
      </c>
      <c r="Z1804">
        <v>17</v>
      </c>
      <c r="AA1804">
        <v>34</v>
      </c>
      <c r="AB1804">
        <v>462</v>
      </c>
      <c r="AC1804" s="5">
        <v>4.2735000000000004E-3</v>
      </c>
      <c r="AD1804" t="s">
        <v>1202</v>
      </c>
      <c r="AE1804" s="5">
        <f t="shared" si="164"/>
        <v>14.083333333333336</v>
      </c>
      <c r="AF1804" s="56">
        <f t="shared" si="163"/>
        <v>1.1708219178082193E-5</v>
      </c>
      <c r="AG1804">
        <f>AC1804*'2022 EMP Fac Data Metro DC-NoVA'!$AN$45</f>
        <v>5.2136700000000001E-3</v>
      </c>
      <c r="AH1804">
        <f t="shared" si="161"/>
        <v>1.4284027397260273E-5</v>
      </c>
      <c r="AI1804">
        <f>AC1804*'2022 EMP Fac Data Metro DC-NoVA'!$AO$45</f>
        <v>5.8534129500000002E-3</v>
      </c>
      <c r="AJ1804">
        <f t="shared" si="162"/>
        <v>1.6036747808219181E-5</v>
      </c>
      <c r="AK1804" s="57" t="s">
        <v>1355</v>
      </c>
    </row>
    <row r="1805" spans="1:37" ht="43.2" x14ac:dyDescent="0.3">
      <c r="A1805" t="s">
        <v>1354</v>
      </c>
      <c r="B1805">
        <v>2022</v>
      </c>
      <c r="C1805">
        <v>73860</v>
      </c>
      <c r="D1805">
        <v>21518911</v>
      </c>
      <c r="E1805" s="1" t="s">
        <v>99</v>
      </c>
      <c r="F1805" s="1" t="s">
        <v>41</v>
      </c>
      <c r="G1805" s="49">
        <v>107</v>
      </c>
      <c r="H1805" t="s">
        <v>100</v>
      </c>
      <c r="I1805">
        <v>1</v>
      </c>
      <c r="J1805">
        <v>1</v>
      </c>
      <c r="K1805" s="1" t="s">
        <v>101</v>
      </c>
      <c r="L1805">
        <v>1</v>
      </c>
      <c r="M1805">
        <v>1</v>
      </c>
      <c r="N1805">
        <v>7</v>
      </c>
      <c r="O1805">
        <v>24</v>
      </c>
      <c r="P1805">
        <v>6760</v>
      </c>
      <c r="Q1805">
        <v>1</v>
      </c>
      <c r="R1805">
        <v>1</v>
      </c>
      <c r="S1805" s="1" t="s">
        <v>101</v>
      </c>
      <c r="T1805">
        <v>39999999</v>
      </c>
      <c r="U1805" s="53" t="s">
        <v>36</v>
      </c>
      <c r="V1805" s="53" t="s">
        <v>80</v>
      </c>
      <c r="W1805" s="53" t="s">
        <v>35</v>
      </c>
      <c r="X1805">
        <v>14</v>
      </c>
      <c r="Y1805">
        <v>35</v>
      </c>
      <c r="Z1805">
        <v>17</v>
      </c>
      <c r="AA1805">
        <v>34</v>
      </c>
      <c r="AB1805">
        <v>462</v>
      </c>
      <c r="AC1805" s="5">
        <v>4.2735000000000004E-3</v>
      </c>
      <c r="AD1805" t="s">
        <v>1202</v>
      </c>
      <c r="AE1805" s="5">
        <f t="shared" si="164"/>
        <v>14.083333333333336</v>
      </c>
      <c r="AF1805" s="56">
        <f t="shared" si="163"/>
        <v>1.1708219178082193E-5</v>
      </c>
      <c r="AG1805">
        <f>AC1805*'2022 EMP Fac Data Metro DC-NoVA'!$AN$45</f>
        <v>5.2136700000000001E-3</v>
      </c>
      <c r="AH1805">
        <f t="shared" si="161"/>
        <v>1.4284027397260273E-5</v>
      </c>
      <c r="AI1805">
        <f>AC1805*'2022 EMP Fac Data Metro DC-NoVA'!$AO$45</f>
        <v>5.8534129500000002E-3</v>
      </c>
      <c r="AJ1805">
        <f t="shared" si="162"/>
        <v>1.6036747808219181E-5</v>
      </c>
      <c r="AK1805" s="57" t="s">
        <v>1355</v>
      </c>
    </row>
    <row r="1806" spans="1:37" ht="43.2" x14ac:dyDescent="0.3">
      <c r="A1806" t="s">
        <v>1354</v>
      </c>
      <c r="B1806">
        <v>2022</v>
      </c>
      <c r="C1806">
        <v>73860</v>
      </c>
      <c r="D1806">
        <v>21518911</v>
      </c>
      <c r="E1806" s="1" t="s">
        <v>99</v>
      </c>
      <c r="F1806" s="1" t="s">
        <v>41</v>
      </c>
      <c r="G1806" s="49">
        <v>107</v>
      </c>
      <c r="H1806" t="s">
        <v>100</v>
      </c>
      <c r="I1806">
        <v>1</v>
      </c>
      <c r="J1806">
        <v>1</v>
      </c>
      <c r="K1806" s="1" t="s">
        <v>101</v>
      </c>
      <c r="L1806">
        <v>1</v>
      </c>
      <c r="M1806">
        <v>1</v>
      </c>
      <c r="N1806">
        <v>7</v>
      </c>
      <c r="O1806">
        <v>24</v>
      </c>
      <c r="P1806">
        <v>6760</v>
      </c>
      <c r="Q1806">
        <v>1</v>
      </c>
      <c r="R1806">
        <v>1</v>
      </c>
      <c r="S1806" s="1" t="s">
        <v>101</v>
      </c>
      <c r="T1806">
        <v>39999999</v>
      </c>
      <c r="U1806" s="53" t="s">
        <v>36</v>
      </c>
      <c r="V1806" s="53" t="s">
        <v>80</v>
      </c>
      <c r="W1806" s="53" t="s">
        <v>31</v>
      </c>
      <c r="X1806">
        <v>14</v>
      </c>
      <c r="Y1806">
        <v>35</v>
      </c>
      <c r="Z1806">
        <v>17</v>
      </c>
      <c r="AA1806">
        <v>34</v>
      </c>
      <c r="AB1806">
        <v>462</v>
      </c>
      <c r="AC1806" s="51">
        <v>4.6199999999999998E-5</v>
      </c>
      <c r="AD1806" t="s">
        <v>1202</v>
      </c>
      <c r="AE1806" s="5">
        <f t="shared" si="164"/>
        <v>14.083333333333336</v>
      </c>
      <c r="AF1806" s="56">
        <f t="shared" si="163"/>
        <v>1.2657534246575343E-7</v>
      </c>
      <c r="AG1806">
        <f>AC1806*'2022 EMP Fac Data Metro DC-NoVA'!$AQ$45</f>
        <v>5.6363999999999639E-5</v>
      </c>
      <c r="AH1806">
        <f t="shared" si="161"/>
        <v>1.5442191780821819E-7</v>
      </c>
      <c r="AI1806">
        <f>AC1806*'2022 EMP Fac Data Metro DC-NoVA'!$AR$45</f>
        <v>6.3280139999999241E-5</v>
      </c>
      <c r="AJ1806">
        <f t="shared" si="162"/>
        <v>1.733702465753404E-7</v>
      </c>
      <c r="AK1806" s="57" t="s">
        <v>1355</v>
      </c>
    </row>
    <row r="1807" spans="1:37" ht="43.2" x14ac:dyDescent="0.3">
      <c r="A1807" t="s">
        <v>1354</v>
      </c>
      <c r="B1807">
        <v>2022</v>
      </c>
      <c r="C1807">
        <v>73860</v>
      </c>
      <c r="D1807">
        <v>21518911</v>
      </c>
      <c r="E1807" s="1" t="s">
        <v>99</v>
      </c>
      <c r="F1807" s="1" t="s">
        <v>41</v>
      </c>
      <c r="G1807" s="49">
        <v>107</v>
      </c>
      <c r="H1807" t="s">
        <v>100</v>
      </c>
      <c r="I1807">
        <v>1</v>
      </c>
      <c r="J1807">
        <v>1</v>
      </c>
      <c r="K1807" s="1" t="s">
        <v>101</v>
      </c>
      <c r="L1807">
        <v>1</v>
      </c>
      <c r="M1807">
        <v>1</v>
      </c>
      <c r="N1807">
        <v>7</v>
      </c>
      <c r="O1807">
        <v>24</v>
      </c>
      <c r="P1807">
        <v>6760</v>
      </c>
      <c r="Q1807">
        <v>1</v>
      </c>
      <c r="R1807">
        <v>1</v>
      </c>
      <c r="S1807" s="1" t="s">
        <v>101</v>
      </c>
      <c r="T1807">
        <v>39999999</v>
      </c>
      <c r="U1807" s="53" t="s">
        <v>36</v>
      </c>
      <c r="V1807" s="53" t="s">
        <v>80</v>
      </c>
      <c r="W1807" s="53" t="s">
        <v>32</v>
      </c>
      <c r="X1807">
        <v>14</v>
      </c>
      <c r="Y1807">
        <v>35</v>
      </c>
      <c r="Z1807">
        <v>17</v>
      </c>
      <c r="AA1807">
        <v>34</v>
      </c>
      <c r="AB1807">
        <v>462</v>
      </c>
      <c r="AC1807" s="5">
        <v>1.3582800000000001E-2</v>
      </c>
      <c r="AD1807" t="s">
        <v>1202</v>
      </c>
      <c r="AE1807" s="5">
        <f t="shared" si="164"/>
        <v>14.083333333333336</v>
      </c>
      <c r="AF1807" s="56">
        <f t="shared" si="163"/>
        <v>3.721315068493151E-5</v>
      </c>
      <c r="AG1807">
        <f>AC1807*'2022 EMP Fac Data Metro DC-NoVA'!$AT$45</f>
        <v>1.6571016000000001E-2</v>
      </c>
      <c r="AH1807">
        <f t="shared" si="161"/>
        <v>4.5400043835616437E-5</v>
      </c>
      <c r="AI1807">
        <f>AC1807*'2022 EMP Fac Data Metro DC-NoVA'!$AU$45</f>
        <v>1.8604361159999999E-2</v>
      </c>
      <c r="AJ1807">
        <f t="shared" si="162"/>
        <v>5.0970852493150685E-5</v>
      </c>
      <c r="AK1807" s="57" t="s">
        <v>1355</v>
      </c>
    </row>
    <row r="1808" spans="1:37" ht="43.2" x14ac:dyDescent="0.3">
      <c r="A1808" t="s">
        <v>1354</v>
      </c>
      <c r="B1808">
        <v>2022</v>
      </c>
      <c r="C1808">
        <v>73860</v>
      </c>
      <c r="D1808">
        <v>21518911</v>
      </c>
      <c r="E1808" s="1" t="s">
        <v>99</v>
      </c>
      <c r="F1808" s="1" t="s">
        <v>41</v>
      </c>
      <c r="G1808" s="49">
        <v>107</v>
      </c>
      <c r="H1808" t="s">
        <v>100</v>
      </c>
      <c r="I1808">
        <v>2</v>
      </c>
      <c r="J1808">
        <v>2</v>
      </c>
      <c r="K1808" s="1" t="s">
        <v>102</v>
      </c>
      <c r="L1808">
        <v>2</v>
      </c>
      <c r="M1808">
        <v>2</v>
      </c>
      <c r="N1808">
        <v>7</v>
      </c>
      <c r="O1808">
        <v>24</v>
      </c>
      <c r="P1808">
        <v>6760</v>
      </c>
      <c r="Q1808">
        <v>1</v>
      </c>
      <c r="R1808" s="49" t="s">
        <v>1203</v>
      </c>
      <c r="S1808" s="1" t="s">
        <v>102</v>
      </c>
      <c r="T1808">
        <v>39999999</v>
      </c>
      <c r="U1808" s="53" t="s">
        <v>36</v>
      </c>
      <c r="V1808" s="53" t="s">
        <v>80</v>
      </c>
      <c r="W1808" s="53" t="s">
        <v>28</v>
      </c>
      <c r="X1808">
        <v>4</v>
      </c>
      <c r="Y1808">
        <v>23</v>
      </c>
      <c r="Z1808">
        <v>17</v>
      </c>
      <c r="AA1808">
        <v>56</v>
      </c>
      <c r="AB1808">
        <v>4108</v>
      </c>
      <c r="AC1808" s="5">
        <v>0.31015399999999999</v>
      </c>
      <c r="AD1808" t="s">
        <v>1202</v>
      </c>
      <c r="AE1808" s="5">
        <f t="shared" si="164"/>
        <v>9.2547619047619065</v>
      </c>
      <c r="AF1808" s="56">
        <f t="shared" si="163"/>
        <v>8.4973698630136981E-4</v>
      </c>
      <c r="AG1808">
        <f>AC1808*'2022 EMP Fac Data Metro DC-NoVA'!$AE$45</f>
        <v>0.37838787999999995</v>
      </c>
      <c r="AH1808">
        <f t="shared" si="161"/>
        <v>1.0366791232876711E-3</v>
      </c>
      <c r="AI1808">
        <f>AC1808*'2022 EMP Fac Data Metro DC-NoVA'!$AF$45</f>
        <v>0.42481793380000005</v>
      </c>
      <c r="AJ1808">
        <f t="shared" si="162"/>
        <v>1.1638847501369864E-3</v>
      </c>
      <c r="AK1808" s="57" t="s">
        <v>1355</v>
      </c>
    </row>
    <row r="1809" spans="1:37" ht="43.2" x14ac:dyDescent="0.3">
      <c r="A1809" t="s">
        <v>1354</v>
      </c>
      <c r="B1809">
        <v>2022</v>
      </c>
      <c r="C1809">
        <v>73860</v>
      </c>
      <c r="D1809">
        <v>21518911</v>
      </c>
      <c r="E1809" s="1" t="s">
        <v>99</v>
      </c>
      <c r="F1809" s="1" t="s">
        <v>41</v>
      </c>
      <c r="G1809" s="49">
        <v>107</v>
      </c>
      <c r="H1809" t="s">
        <v>100</v>
      </c>
      <c r="I1809">
        <v>2</v>
      </c>
      <c r="J1809">
        <v>2</v>
      </c>
      <c r="K1809" s="1" t="s">
        <v>102</v>
      </c>
      <c r="L1809">
        <v>2</v>
      </c>
      <c r="M1809">
        <v>2</v>
      </c>
      <c r="N1809">
        <v>7</v>
      </c>
      <c r="O1809">
        <v>24</v>
      </c>
      <c r="P1809">
        <v>6760</v>
      </c>
      <c r="Q1809">
        <v>1</v>
      </c>
      <c r="R1809" s="49" t="s">
        <v>1203</v>
      </c>
      <c r="S1809" s="1" t="s">
        <v>102</v>
      </c>
      <c r="T1809">
        <v>39999999</v>
      </c>
      <c r="U1809" s="53" t="s">
        <v>36</v>
      </c>
      <c r="V1809" s="53" t="s">
        <v>80</v>
      </c>
      <c r="W1809" s="53" t="s">
        <v>29</v>
      </c>
      <c r="X1809">
        <v>4</v>
      </c>
      <c r="Y1809">
        <v>23</v>
      </c>
      <c r="Z1809">
        <v>17</v>
      </c>
      <c r="AA1809">
        <v>56</v>
      </c>
      <c r="AB1809">
        <v>4108</v>
      </c>
      <c r="AC1809" s="5">
        <v>0.61825399999999997</v>
      </c>
      <c r="AD1809" t="s">
        <v>1202</v>
      </c>
      <c r="AE1809" s="5">
        <f t="shared" si="164"/>
        <v>9.2547619047619065</v>
      </c>
      <c r="AF1809" s="56">
        <f t="shared" si="163"/>
        <v>1.6938465753424657E-3</v>
      </c>
      <c r="AG1809">
        <f>AC1809*'2022 EMP Fac Data Metro DC-NoVA'!$AK$45</f>
        <v>0.75426987999999995</v>
      </c>
      <c r="AH1809">
        <f t="shared" si="161"/>
        <v>2.0664928219178082E-3</v>
      </c>
      <c r="AI1809">
        <f>AC1809*'2022 EMP Fac Data Metro DC-NoVA'!$AL$45</f>
        <v>0.8468225037999999</v>
      </c>
      <c r="AJ1809">
        <f t="shared" si="162"/>
        <v>2.3200616542465753E-3</v>
      </c>
      <c r="AK1809" s="57" t="s">
        <v>1355</v>
      </c>
    </row>
    <row r="1810" spans="1:37" ht="43.2" x14ac:dyDescent="0.3">
      <c r="A1810" t="s">
        <v>1354</v>
      </c>
      <c r="B1810">
        <v>2022</v>
      </c>
      <c r="C1810">
        <v>73860</v>
      </c>
      <c r="D1810">
        <v>21518911</v>
      </c>
      <c r="E1810" s="1" t="s">
        <v>99</v>
      </c>
      <c r="F1810" s="1" t="s">
        <v>41</v>
      </c>
      <c r="G1810" s="49">
        <v>107</v>
      </c>
      <c r="H1810" t="s">
        <v>100</v>
      </c>
      <c r="I1810">
        <v>2</v>
      </c>
      <c r="J1810">
        <v>2</v>
      </c>
      <c r="K1810" s="1" t="s">
        <v>102</v>
      </c>
      <c r="L1810">
        <v>2</v>
      </c>
      <c r="M1810">
        <v>2</v>
      </c>
      <c r="N1810">
        <v>7</v>
      </c>
      <c r="O1810">
        <v>24</v>
      </c>
      <c r="P1810">
        <v>6760</v>
      </c>
      <c r="Q1810">
        <v>1</v>
      </c>
      <c r="R1810" s="49" t="s">
        <v>1203</v>
      </c>
      <c r="S1810" s="1" t="s">
        <v>102</v>
      </c>
      <c r="T1810">
        <v>39999999</v>
      </c>
      <c r="U1810" s="53" t="s">
        <v>36</v>
      </c>
      <c r="V1810" s="53" t="s">
        <v>80</v>
      </c>
      <c r="W1810" s="53" t="s">
        <v>30</v>
      </c>
      <c r="X1810">
        <v>4</v>
      </c>
      <c r="Y1810">
        <v>23</v>
      </c>
      <c r="Z1810">
        <v>17</v>
      </c>
      <c r="AA1810">
        <v>56</v>
      </c>
      <c r="AB1810">
        <v>4108</v>
      </c>
      <c r="AC1810" s="5">
        <v>3.7998999999999998E-2</v>
      </c>
      <c r="AD1810" t="s">
        <v>1202</v>
      </c>
      <c r="AE1810" s="5">
        <f t="shared" si="164"/>
        <v>9.2547619047619065</v>
      </c>
      <c r="AF1810" s="56">
        <f t="shared" si="163"/>
        <v>1.0410684931506849E-4</v>
      </c>
      <c r="AG1810">
        <f>AC1810*'2022 EMP Fac Data Metro DC-NoVA'!$AN$45</f>
        <v>4.6358779999999995E-2</v>
      </c>
      <c r="AH1810">
        <f t="shared" si="161"/>
        <v>1.2701035616438354E-4</v>
      </c>
      <c r="AI1810">
        <f>AC1810*'2022 EMP Fac Data Metro DC-NoVA'!$AO$45</f>
        <v>5.2047230299999997E-2</v>
      </c>
      <c r="AJ1810">
        <f t="shared" si="162"/>
        <v>1.425951515068493E-4</v>
      </c>
      <c r="AK1810" s="57" t="s">
        <v>1355</v>
      </c>
    </row>
    <row r="1811" spans="1:37" ht="43.2" x14ac:dyDescent="0.3">
      <c r="A1811" t="s">
        <v>1354</v>
      </c>
      <c r="B1811">
        <v>2022</v>
      </c>
      <c r="C1811">
        <v>73860</v>
      </c>
      <c r="D1811">
        <v>21518911</v>
      </c>
      <c r="E1811" s="1" t="s">
        <v>99</v>
      </c>
      <c r="F1811" s="1" t="s">
        <v>41</v>
      </c>
      <c r="G1811" s="49">
        <v>107</v>
      </c>
      <c r="H1811" t="s">
        <v>100</v>
      </c>
      <c r="I1811">
        <v>2</v>
      </c>
      <c r="J1811">
        <v>2</v>
      </c>
      <c r="K1811" s="1" t="s">
        <v>102</v>
      </c>
      <c r="L1811">
        <v>2</v>
      </c>
      <c r="M1811">
        <v>2</v>
      </c>
      <c r="N1811">
        <v>7</v>
      </c>
      <c r="O1811">
        <v>24</v>
      </c>
      <c r="P1811">
        <v>6760</v>
      </c>
      <c r="Q1811">
        <v>1</v>
      </c>
      <c r="R1811" s="49" t="s">
        <v>1203</v>
      </c>
      <c r="S1811" s="1" t="s">
        <v>102</v>
      </c>
      <c r="T1811">
        <v>39999999</v>
      </c>
      <c r="U1811" s="53" t="s">
        <v>36</v>
      </c>
      <c r="V1811" s="53" t="s">
        <v>80</v>
      </c>
      <c r="W1811" s="53" t="s">
        <v>35</v>
      </c>
      <c r="X1811">
        <v>4</v>
      </c>
      <c r="Y1811">
        <v>23</v>
      </c>
      <c r="Z1811">
        <v>17</v>
      </c>
      <c r="AA1811">
        <v>56</v>
      </c>
      <c r="AB1811">
        <v>4108</v>
      </c>
      <c r="AC1811" s="5">
        <v>3.7998999999999998E-2</v>
      </c>
      <c r="AD1811" t="s">
        <v>1202</v>
      </c>
      <c r="AE1811" s="5">
        <f t="shared" si="164"/>
        <v>9.2547619047619065</v>
      </c>
      <c r="AF1811" s="56">
        <f t="shared" si="163"/>
        <v>1.0410684931506849E-4</v>
      </c>
      <c r="AG1811">
        <f>AC1811*'2022 EMP Fac Data Metro DC-NoVA'!$AN$45</f>
        <v>4.6358779999999995E-2</v>
      </c>
      <c r="AH1811">
        <f t="shared" ref="AH1811:AH1842" si="165">AG1811*$AF1811/$AC1811</f>
        <v>1.2701035616438354E-4</v>
      </c>
      <c r="AI1811">
        <f>AC1811*'2022 EMP Fac Data Metro DC-NoVA'!$AO$45</f>
        <v>5.2047230299999997E-2</v>
      </c>
      <c r="AJ1811">
        <f t="shared" ref="AJ1811:AJ1842" si="166">AI1811*$AF1811/$AC1811</f>
        <v>1.425951515068493E-4</v>
      </c>
      <c r="AK1811" s="57" t="s">
        <v>1355</v>
      </c>
    </row>
    <row r="1812" spans="1:37" ht="43.2" x14ac:dyDescent="0.3">
      <c r="A1812" t="s">
        <v>1354</v>
      </c>
      <c r="B1812">
        <v>2022</v>
      </c>
      <c r="C1812">
        <v>73860</v>
      </c>
      <c r="D1812">
        <v>21518911</v>
      </c>
      <c r="E1812" s="1" t="s">
        <v>99</v>
      </c>
      <c r="F1812" s="1" t="s">
        <v>41</v>
      </c>
      <c r="G1812" s="49">
        <v>107</v>
      </c>
      <c r="H1812" t="s">
        <v>100</v>
      </c>
      <c r="I1812">
        <v>2</v>
      </c>
      <c r="J1812">
        <v>2</v>
      </c>
      <c r="K1812" s="1" t="s">
        <v>102</v>
      </c>
      <c r="L1812">
        <v>2</v>
      </c>
      <c r="M1812">
        <v>2</v>
      </c>
      <c r="N1812">
        <v>7</v>
      </c>
      <c r="O1812">
        <v>24</v>
      </c>
      <c r="P1812">
        <v>6760</v>
      </c>
      <c r="Q1812">
        <v>1</v>
      </c>
      <c r="R1812" s="49" t="s">
        <v>1203</v>
      </c>
      <c r="S1812" s="1" t="s">
        <v>102</v>
      </c>
      <c r="T1812">
        <v>39999999</v>
      </c>
      <c r="U1812" s="53" t="s">
        <v>36</v>
      </c>
      <c r="V1812" s="53" t="s">
        <v>80</v>
      </c>
      <c r="W1812" s="53" t="s">
        <v>31</v>
      </c>
      <c r="X1812">
        <v>4</v>
      </c>
      <c r="Y1812">
        <v>23</v>
      </c>
      <c r="Z1812">
        <v>17</v>
      </c>
      <c r="AA1812">
        <v>56</v>
      </c>
      <c r="AB1812">
        <v>4108</v>
      </c>
      <c r="AC1812" s="5">
        <v>4.1080000000000001E-4</v>
      </c>
      <c r="AD1812" t="s">
        <v>1202</v>
      </c>
      <c r="AE1812" s="5">
        <f t="shared" si="164"/>
        <v>9.2547619047619065</v>
      </c>
      <c r="AF1812" s="56">
        <f t="shared" si="163"/>
        <v>1.1254794520547946E-6</v>
      </c>
      <c r="AG1812">
        <f>AC1812*'2022 EMP Fac Data Metro DC-NoVA'!$AQ$45</f>
        <v>5.0117599999999684E-4</v>
      </c>
      <c r="AH1812">
        <f t="shared" si="165"/>
        <v>1.3730849315068407E-6</v>
      </c>
      <c r="AI1812">
        <f>AC1812*'2022 EMP Fac Data Metro DC-NoVA'!$AR$45</f>
        <v>5.6267275999999334E-4</v>
      </c>
      <c r="AJ1812">
        <f t="shared" si="166"/>
        <v>1.541569205479434E-6</v>
      </c>
      <c r="AK1812" s="57" t="s">
        <v>1355</v>
      </c>
    </row>
    <row r="1813" spans="1:37" ht="43.2" x14ac:dyDescent="0.3">
      <c r="A1813" t="s">
        <v>1354</v>
      </c>
      <c r="B1813">
        <v>2022</v>
      </c>
      <c r="C1813">
        <v>73860</v>
      </c>
      <c r="D1813">
        <v>21518911</v>
      </c>
      <c r="E1813" s="1" t="s">
        <v>99</v>
      </c>
      <c r="F1813" s="1" t="s">
        <v>41</v>
      </c>
      <c r="G1813" s="49">
        <v>107</v>
      </c>
      <c r="H1813" t="s">
        <v>100</v>
      </c>
      <c r="I1813">
        <v>2</v>
      </c>
      <c r="J1813">
        <v>2</v>
      </c>
      <c r="K1813" s="1" t="s">
        <v>102</v>
      </c>
      <c r="L1813">
        <v>2</v>
      </c>
      <c r="M1813">
        <v>2</v>
      </c>
      <c r="N1813">
        <v>7</v>
      </c>
      <c r="O1813">
        <v>24</v>
      </c>
      <c r="P1813">
        <v>6760</v>
      </c>
      <c r="Q1813">
        <v>1</v>
      </c>
      <c r="R1813" s="49" t="s">
        <v>1203</v>
      </c>
      <c r="S1813" s="1" t="s">
        <v>102</v>
      </c>
      <c r="T1813">
        <v>39999999</v>
      </c>
      <c r="U1813" s="53" t="s">
        <v>36</v>
      </c>
      <c r="V1813" s="53" t="s">
        <v>80</v>
      </c>
      <c r="W1813" s="53" t="s">
        <v>32</v>
      </c>
      <c r="X1813">
        <v>4</v>
      </c>
      <c r="Y1813">
        <v>23</v>
      </c>
      <c r="Z1813">
        <v>17</v>
      </c>
      <c r="AA1813">
        <v>56</v>
      </c>
      <c r="AB1813">
        <v>4108</v>
      </c>
      <c r="AC1813" s="5">
        <v>0.1207752</v>
      </c>
      <c r="AD1813" t="s">
        <v>1202</v>
      </c>
      <c r="AE1813" s="5">
        <f t="shared" si="164"/>
        <v>9.2547619047619065</v>
      </c>
      <c r="AF1813" s="56">
        <f t="shared" si="163"/>
        <v>3.3089095890410957E-4</v>
      </c>
      <c r="AG1813">
        <f>AC1813*'2022 EMP Fac Data Metro DC-NoVA'!$AT$45</f>
        <v>0.147345744</v>
      </c>
      <c r="AH1813">
        <f t="shared" si="165"/>
        <v>4.0368696986301368E-4</v>
      </c>
      <c r="AI1813">
        <f>AC1813*'2022 EMP Fac Data Metro DC-NoVA'!$AU$45</f>
        <v>0.16542579144</v>
      </c>
      <c r="AJ1813">
        <f t="shared" si="166"/>
        <v>4.5322134641095885E-4</v>
      </c>
      <c r="AK1813" s="57" t="s">
        <v>1355</v>
      </c>
    </row>
    <row r="1814" spans="1:37" ht="43.2" x14ac:dyDescent="0.3">
      <c r="A1814" t="s">
        <v>1354</v>
      </c>
      <c r="B1814">
        <v>2022</v>
      </c>
      <c r="C1814">
        <v>73860</v>
      </c>
      <c r="D1814">
        <v>21518911</v>
      </c>
      <c r="E1814" s="1" t="s">
        <v>99</v>
      </c>
      <c r="F1814" s="1" t="s">
        <v>41</v>
      </c>
      <c r="G1814" s="49">
        <v>107</v>
      </c>
      <c r="H1814" t="s">
        <v>100</v>
      </c>
      <c r="I1814">
        <v>3</v>
      </c>
      <c r="J1814">
        <v>3</v>
      </c>
      <c r="K1814" s="1" t="s">
        <v>103</v>
      </c>
      <c r="L1814">
        <v>3</v>
      </c>
      <c r="M1814">
        <v>3</v>
      </c>
      <c r="N1814">
        <v>7</v>
      </c>
      <c r="O1814">
        <v>24</v>
      </c>
      <c r="P1814">
        <v>8760</v>
      </c>
      <c r="Q1814">
        <v>1</v>
      </c>
      <c r="R1814" s="49" t="s">
        <v>1204</v>
      </c>
      <c r="S1814" s="1" t="s">
        <v>103</v>
      </c>
      <c r="T1814">
        <v>39999999</v>
      </c>
      <c r="U1814" s="53" t="s">
        <v>36</v>
      </c>
      <c r="V1814" s="53" t="s">
        <v>80</v>
      </c>
      <c r="W1814" s="53" t="s">
        <v>28</v>
      </c>
      <c r="X1814">
        <v>10</v>
      </c>
      <c r="Y1814">
        <v>16</v>
      </c>
      <c r="Z1814">
        <v>20</v>
      </c>
      <c r="AA1814">
        <v>54</v>
      </c>
      <c r="AB1814">
        <v>11685</v>
      </c>
      <c r="AC1814" s="5">
        <v>0.88221749999999999</v>
      </c>
      <c r="AD1814" t="s">
        <v>1202</v>
      </c>
      <c r="AE1814" s="5">
        <f t="shared" si="164"/>
        <v>8.3428571428571434</v>
      </c>
      <c r="AF1814" s="56">
        <f t="shared" si="163"/>
        <v>2.4170342465753424E-3</v>
      </c>
      <c r="AG1814">
        <f>AC1814*'2022 EMP Fac Data Metro DC-NoVA'!$AE$45</f>
        <v>1.0763053499999999</v>
      </c>
      <c r="AH1814">
        <f t="shared" si="165"/>
        <v>2.9487817808219177E-3</v>
      </c>
      <c r="AI1814">
        <f>AC1814*'2022 EMP Fac Data Metro DC-NoVA'!$AF$45</f>
        <v>1.20837330975</v>
      </c>
      <c r="AJ1814">
        <f t="shared" si="166"/>
        <v>3.3106118075342467E-3</v>
      </c>
      <c r="AK1814" s="57" t="s">
        <v>1355</v>
      </c>
    </row>
    <row r="1815" spans="1:37" ht="43.2" x14ac:dyDescent="0.3">
      <c r="A1815" t="s">
        <v>1354</v>
      </c>
      <c r="B1815">
        <v>2022</v>
      </c>
      <c r="C1815">
        <v>73860</v>
      </c>
      <c r="D1815">
        <v>21518911</v>
      </c>
      <c r="E1815" s="1" t="s">
        <v>99</v>
      </c>
      <c r="F1815" s="1" t="s">
        <v>41</v>
      </c>
      <c r="G1815" s="49">
        <v>107</v>
      </c>
      <c r="H1815" t="s">
        <v>100</v>
      </c>
      <c r="I1815">
        <v>3</v>
      </c>
      <c r="J1815">
        <v>3</v>
      </c>
      <c r="K1815" s="1" t="s">
        <v>103</v>
      </c>
      <c r="L1815">
        <v>3</v>
      </c>
      <c r="M1815">
        <v>3</v>
      </c>
      <c r="N1815">
        <v>7</v>
      </c>
      <c r="O1815">
        <v>24</v>
      </c>
      <c r="P1815">
        <v>8760</v>
      </c>
      <c r="Q1815">
        <v>1</v>
      </c>
      <c r="R1815" s="49" t="s">
        <v>1204</v>
      </c>
      <c r="S1815" s="1" t="s">
        <v>103</v>
      </c>
      <c r="T1815">
        <v>39999999</v>
      </c>
      <c r="U1815" s="53" t="s">
        <v>36</v>
      </c>
      <c r="V1815" s="53" t="s">
        <v>80</v>
      </c>
      <c r="W1815" s="53" t="s">
        <v>29</v>
      </c>
      <c r="X1815">
        <v>10</v>
      </c>
      <c r="Y1815">
        <v>16</v>
      </c>
      <c r="Z1815">
        <v>20</v>
      </c>
      <c r="AA1815">
        <v>54</v>
      </c>
      <c r="AB1815">
        <v>11685</v>
      </c>
      <c r="AC1815" s="5">
        <v>1.7585925</v>
      </c>
      <c r="AD1815" t="s">
        <v>1202</v>
      </c>
      <c r="AE1815" s="5">
        <f t="shared" si="164"/>
        <v>8.3428571428571434</v>
      </c>
      <c r="AF1815" s="56">
        <f t="shared" si="163"/>
        <v>4.8180616438356161E-3</v>
      </c>
      <c r="AG1815">
        <f>AC1815*'2022 EMP Fac Data Metro DC-NoVA'!$AK$45</f>
        <v>2.1454828500000001</v>
      </c>
      <c r="AH1815">
        <f t="shared" si="165"/>
        <v>5.8780352054794514E-3</v>
      </c>
      <c r="AI1815">
        <f>AC1815*'2022 EMP Fac Data Metro DC-NoVA'!$AL$45</f>
        <v>2.4087441472499997</v>
      </c>
      <c r="AJ1815">
        <f t="shared" si="166"/>
        <v>6.5992990335616425E-3</v>
      </c>
      <c r="AK1815" s="57" t="s">
        <v>1355</v>
      </c>
    </row>
    <row r="1816" spans="1:37" ht="43.2" x14ac:dyDescent="0.3">
      <c r="A1816" t="s">
        <v>1354</v>
      </c>
      <c r="B1816">
        <v>2022</v>
      </c>
      <c r="C1816">
        <v>73860</v>
      </c>
      <c r="D1816">
        <v>21518911</v>
      </c>
      <c r="E1816" s="1" t="s">
        <v>99</v>
      </c>
      <c r="F1816" s="1" t="s">
        <v>41</v>
      </c>
      <c r="G1816" s="49">
        <v>107</v>
      </c>
      <c r="H1816" t="s">
        <v>100</v>
      </c>
      <c r="I1816">
        <v>3</v>
      </c>
      <c r="J1816">
        <v>3</v>
      </c>
      <c r="K1816" s="1" t="s">
        <v>103</v>
      </c>
      <c r="L1816">
        <v>3</v>
      </c>
      <c r="M1816">
        <v>3</v>
      </c>
      <c r="N1816">
        <v>7</v>
      </c>
      <c r="O1816">
        <v>24</v>
      </c>
      <c r="P1816">
        <v>8760</v>
      </c>
      <c r="Q1816">
        <v>1</v>
      </c>
      <c r="R1816" s="49" t="s">
        <v>1204</v>
      </c>
      <c r="S1816" s="1" t="s">
        <v>103</v>
      </c>
      <c r="T1816">
        <v>39999999</v>
      </c>
      <c r="U1816" s="53" t="s">
        <v>36</v>
      </c>
      <c r="V1816" s="53" t="s">
        <v>80</v>
      </c>
      <c r="W1816" s="53" t="s">
        <v>30</v>
      </c>
      <c r="X1816">
        <v>10</v>
      </c>
      <c r="Y1816">
        <v>16</v>
      </c>
      <c r="Z1816">
        <v>20</v>
      </c>
      <c r="AA1816">
        <v>54</v>
      </c>
      <c r="AB1816">
        <v>11685</v>
      </c>
      <c r="AC1816" s="5">
        <v>0.10808624999999999</v>
      </c>
      <c r="AD1816" t="s">
        <v>1202</v>
      </c>
      <c r="AE1816" s="5">
        <f t="shared" si="164"/>
        <v>8.3428571428571434</v>
      </c>
      <c r="AF1816" s="56">
        <f t="shared" si="163"/>
        <v>2.9612671232876712E-4</v>
      </c>
      <c r="AG1816">
        <f>AC1816*'2022 EMP Fac Data Metro DC-NoVA'!$AN$45</f>
        <v>0.131865225</v>
      </c>
      <c r="AH1816">
        <f t="shared" si="165"/>
        <v>3.6127458904109593E-4</v>
      </c>
      <c r="AI1816">
        <f>AC1816*'2022 EMP Fac Data Metro DC-NoVA'!$AO$45</f>
        <v>0.14804573662499998</v>
      </c>
      <c r="AJ1816">
        <f t="shared" si="166"/>
        <v>4.0560475787671229E-4</v>
      </c>
      <c r="AK1816" s="57" t="s">
        <v>1355</v>
      </c>
    </row>
    <row r="1817" spans="1:37" ht="43.2" x14ac:dyDescent="0.3">
      <c r="A1817" t="s">
        <v>1354</v>
      </c>
      <c r="B1817">
        <v>2022</v>
      </c>
      <c r="C1817">
        <v>73860</v>
      </c>
      <c r="D1817">
        <v>21518911</v>
      </c>
      <c r="E1817" s="1" t="s">
        <v>99</v>
      </c>
      <c r="F1817" s="1" t="s">
        <v>41</v>
      </c>
      <c r="G1817" s="49">
        <v>107</v>
      </c>
      <c r="H1817" t="s">
        <v>100</v>
      </c>
      <c r="I1817">
        <v>3</v>
      </c>
      <c r="J1817">
        <v>3</v>
      </c>
      <c r="K1817" s="1" t="s">
        <v>103</v>
      </c>
      <c r="L1817">
        <v>3</v>
      </c>
      <c r="M1817">
        <v>3</v>
      </c>
      <c r="N1817">
        <v>7</v>
      </c>
      <c r="O1817">
        <v>24</v>
      </c>
      <c r="P1817">
        <v>8760</v>
      </c>
      <c r="Q1817">
        <v>1</v>
      </c>
      <c r="R1817" s="49" t="s">
        <v>1204</v>
      </c>
      <c r="S1817" s="1" t="s">
        <v>103</v>
      </c>
      <c r="T1817">
        <v>39999999</v>
      </c>
      <c r="U1817" s="53" t="s">
        <v>36</v>
      </c>
      <c r="V1817" s="53" t="s">
        <v>80</v>
      </c>
      <c r="W1817" s="53" t="s">
        <v>35</v>
      </c>
      <c r="X1817">
        <v>10</v>
      </c>
      <c r="Y1817">
        <v>16</v>
      </c>
      <c r="Z1817">
        <v>20</v>
      </c>
      <c r="AA1817">
        <v>54</v>
      </c>
      <c r="AB1817">
        <v>11685</v>
      </c>
      <c r="AC1817" s="5">
        <v>0.10808624999999999</v>
      </c>
      <c r="AD1817" t="s">
        <v>1202</v>
      </c>
      <c r="AE1817" s="5">
        <f t="shared" si="164"/>
        <v>8.3428571428571434</v>
      </c>
      <c r="AF1817" s="56">
        <f t="shared" si="163"/>
        <v>2.9612671232876712E-4</v>
      </c>
      <c r="AG1817">
        <f>AC1817*'2022 EMP Fac Data Metro DC-NoVA'!$AN$45</f>
        <v>0.131865225</v>
      </c>
      <c r="AH1817">
        <f t="shared" si="165"/>
        <v>3.6127458904109593E-4</v>
      </c>
      <c r="AI1817">
        <f>AC1817*'2022 EMP Fac Data Metro DC-NoVA'!$AO$45</f>
        <v>0.14804573662499998</v>
      </c>
      <c r="AJ1817">
        <f t="shared" si="166"/>
        <v>4.0560475787671229E-4</v>
      </c>
      <c r="AK1817" s="57" t="s">
        <v>1355</v>
      </c>
    </row>
    <row r="1818" spans="1:37" ht="43.2" x14ac:dyDescent="0.3">
      <c r="A1818" t="s">
        <v>1354</v>
      </c>
      <c r="B1818">
        <v>2022</v>
      </c>
      <c r="C1818">
        <v>73860</v>
      </c>
      <c r="D1818">
        <v>21518911</v>
      </c>
      <c r="E1818" s="1" t="s">
        <v>99</v>
      </c>
      <c r="F1818" s="1" t="s">
        <v>41</v>
      </c>
      <c r="G1818" s="49">
        <v>107</v>
      </c>
      <c r="H1818" t="s">
        <v>100</v>
      </c>
      <c r="I1818">
        <v>3</v>
      </c>
      <c r="J1818">
        <v>3</v>
      </c>
      <c r="K1818" s="1" t="s">
        <v>103</v>
      </c>
      <c r="L1818">
        <v>3</v>
      </c>
      <c r="M1818">
        <v>3</v>
      </c>
      <c r="N1818">
        <v>7</v>
      </c>
      <c r="O1818">
        <v>24</v>
      </c>
      <c r="P1818">
        <v>8760</v>
      </c>
      <c r="Q1818">
        <v>1</v>
      </c>
      <c r="R1818" s="49" t="s">
        <v>1204</v>
      </c>
      <c r="S1818" s="1" t="s">
        <v>103</v>
      </c>
      <c r="T1818">
        <v>39999999</v>
      </c>
      <c r="U1818" s="53" t="s">
        <v>36</v>
      </c>
      <c r="V1818" s="53" t="s">
        <v>80</v>
      </c>
      <c r="W1818" s="53" t="s">
        <v>31</v>
      </c>
      <c r="X1818">
        <v>10</v>
      </c>
      <c r="Y1818">
        <v>16</v>
      </c>
      <c r="Z1818">
        <v>20</v>
      </c>
      <c r="AA1818">
        <v>54</v>
      </c>
      <c r="AB1818">
        <v>11685</v>
      </c>
      <c r="AC1818" s="5">
        <v>1.349617E-3</v>
      </c>
      <c r="AD1818" t="s">
        <v>1202</v>
      </c>
      <c r="AE1818" s="5">
        <f t="shared" si="164"/>
        <v>8.3428571428571434</v>
      </c>
      <c r="AF1818" s="56">
        <f t="shared" si="163"/>
        <v>3.6975808219178082E-6</v>
      </c>
      <c r="AG1818">
        <f>AC1818*'2022 EMP Fac Data Metro DC-NoVA'!$AQ$45</f>
        <v>1.6465327399999895E-3</v>
      </c>
      <c r="AH1818">
        <f t="shared" si="165"/>
        <v>4.5110486027396974E-6</v>
      </c>
      <c r="AI1818">
        <f>AC1818*'2022 EMP Fac Data Metro DC-NoVA'!$AR$45</f>
        <v>1.848570404899978E-3</v>
      </c>
      <c r="AJ1818">
        <f t="shared" si="166"/>
        <v>5.0645764517807619E-6</v>
      </c>
      <c r="AK1818" s="57" t="s">
        <v>1355</v>
      </c>
    </row>
    <row r="1819" spans="1:37" ht="43.2" x14ac:dyDescent="0.3">
      <c r="A1819" t="s">
        <v>1354</v>
      </c>
      <c r="B1819">
        <v>2022</v>
      </c>
      <c r="C1819">
        <v>73860</v>
      </c>
      <c r="D1819">
        <v>21518911</v>
      </c>
      <c r="E1819" s="1" t="s">
        <v>99</v>
      </c>
      <c r="F1819" s="1" t="s">
        <v>41</v>
      </c>
      <c r="G1819" s="49">
        <v>107</v>
      </c>
      <c r="H1819" t="s">
        <v>100</v>
      </c>
      <c r="I1819">
        <v>3</v>
      </c>
      <c r="J1819">
        <v>3</v>
      </c>
      <c r="K1819" s="1" t="s">
        <v>103</v>
      </c>
      <c r="L1819">
        <v>3</v>
      </c>
      <c r="M1819">
        <v>3</v>
      </c>
      <c r="N1819">
        <v>7</v>
      </c>
      <c r="O1819">
        <v>24</v>
      </c>
      <c r="P1819">
        <v>8760</v>
      </c>
      <c r="Q1819">
        <v>1</v>
      </c>
      <c r="R1819" s="49" t="s">
        <v>1204</v>
      </c>
      <c r="S1819" s="1" t="s">
        <v>103</v>
      </c>
      <c r="T1819">
        <v>39999999</v>
      </c>
      <c r="U1819" s="53" t="s">
        <v>36</v>
      </c>
      <c r="V1819" s="53" t="s">
        <v>80</v>
      </c>
      <c r="W1819" s="53" t="s">
        <v>32</v>
      </c>
      <c r="X1819">
        <v>10</v>
      </c>
      <c r="Y1819">
        <v>16</v>
      </c>
      <c r="Z1819">
        <v>20</v>
      </c>
      <c r="AA1819">
        <v>54</v>
      </c>
      <c r="AB1819">
        <v>11685</v>
      </c>
      <c r="AC1819" s="5">
        <v>0.34353899999999998</v>
      </c>
      <c r="AD1819" t="s">
        <v>1202</v>
      </c>
      <c r="AE1819" s="5">
        <f t="shared" si="164"/>
        <v>8.3428571428571434</v>
      </c>
      <c r="AF1819" s="56">
        <f t="shared" si="163"/>
        <v>9.4120273972602732E-4</v>
      </c>
      <c r="AG1819">
        <f>AC1819*'2022 EMP Fac Data Metro DC-NoVA'!$AT$45</f>
        <v>0.41911757999999999</v>
      </c>
      <c r="AH1819">
        <f t="shared" si="165"/>
        <v>1.1482673424657534E-3</v>
      </c>
      <c r="AI1819">
        <f>AC1819*'2022 EMP Fac Data Metro DC-NoVA'!$AU$45</f>
        <v>0.47054536829999993</v>
      </c>
      <c r="AJ1819">
        <f t="shared" si="166"/>
        <v>1.2891653926027395E-3</v>
      </c>
      <c r="AK1819" s="57" t="s">
        <v>1355</v>
      </c>
    </row>
    <row r="1820" spans="1:37" ht="57.6" x14ac:dyDescent="0.3">
      <c r="A1820" t="s">
        <v>1354</v>
      </c>
      <c r="B1820">
        <v>2022</v>
      </c>
      <c r="C1820">
        <v>73860</v>
      </c>
      <c r="D1820">
        <v>21518911</v>
      </c>
      <c r="E1820" s="1" t="s">
        <v>99</v>
      </c>
      <c r="F1820" s="1" t="s">
        <v>41</v>
      </c>
      <c r="G1820" s="49">
        <v>107</v>
      </c>
      <c r="H1820" t="s">
        <v>100</v>
      </c>
      <c r="I1820">
        <v>4</v>
      </c>
      <c r="J1820">
        <v>4</v>
      </c>
      <c r="K1820" s="1" t="s">
        <v>104</v>
      </c>
      <c r="L1820">
        <v>4</v>
      </c>
      <c r="M1820">
        <v>4</v>
      </c>
      <c r="N1820">
        <v>7</v>
      </c>
      <c r="O1820">
        <v>24</v>
      </c>
      <c r="P1820">
        <v>6760</v>
      </c>
      <c r="Q1820">
        <v>1</v>
      </c>
      <c r="R1820">
        <v>1</v>
      </c>
      <c r="S1820" s="1" t="s">
        <v>104</v>
      </c>
      <c r="T1820">
        <v>39999999</v>
      </c>
      <c r="U1820" s="53" t="s">
        <v>36</v>
      </c>
      <c r="V1820" s="53" t="s">
        <v>80</v>
      </c>
      <c r="W1820" s="53" t="s">
        <v>28</v>
      </c>
      <c r="X1820">
        <v>45</v>
      </c>
      <c r="Y1820">
        <v>8</v>
      </c>
      <c r="Z1820">
        <v>4</v>
      </c>
      <c r="AA1820">
        <v>43</v>
      </c>
      <c r="AB1820">
        <v>343</v>
      </c>
      <c r="AC1820" s="5">
        <v>2.5896499999999999E-2</v>
      </c>
      <c r="AD1820" t="s">
        <v>1202</v>
      </c>
      <c r="AE1820" s="5">
        <f t="shared" si="164"/>
        <v>3.2190476190476192</v>
      </c>
      <c r="AF1820" s="56">
        <f t="shared" si="163"/>
        <v>7.0949315068493147E-5</v>
      </c>
      <c r="AG1820">
        <f>AC1820*'2022 EMP Fac Data Metro DC-NoVA'!$AE$45</f>
        <v>3.159373E-2</v>
      </c>
      <c r="AH1820">
        <f t="shared" si="165"/>
        <v>8.6558164383561634E-5</v>
      </c>
      <c r="AI1820">
        <f>AC1820*'2022 EMP Fac Data Metro DC-NoVA'!$AF$45</f>
        <v>3.5470436050000005E-2</v>
      </c>
      <c r="AJ1820">
        <f t="shared" si="166"/>
        <v>9.7179276849315078E-5</v>
      </c>
      <c r="AK1820" s="57" t="s">
        <v>1355</v>
      </c>
    </row>
    <row r="1821" spans="1:37" ht="57.6" x14ac:dyDescent="0.3">
      <c r="A1821" t="s">
        <v>1354</v>
      </c>
      <c r="B1821">
        <v>2022</v>
      </c>
      <c r="C1821">
        <v>73860</v>
      </c>
      <c r="D1821">
        <v>21518911</v>
      </c>
      <c r="E1821" s="1" t="s">
        <v>99</v>
      </c>
      <c r="F1821" s="1" t="s">
        <v>41</v>
      </c>
      <c r="G1821" s="49">
        <v>107</v>
      </c>
      <c r="H1821" t="s">
        <v>100</v>
      </c>
      <c r="I1821">
        <v>4</v>
      </c>
      <c r="J1821">
        <v>4</v>
      </c>
      <c r="K1821" s="1" t="s">
        <v>104</v>
      </c>
      <c r="L1821">
        <v>4</v>
      </c>
      <c r="M1821">
        <v>4</v>
      </c>
      <c r="N1821">
        <v>7</v>
      </c>
      <c r="O1821">
        <v>24</v>
      </c>
      <c r="P1821">
        <v>6760</v>
      </c>
      <c r="Q1821">
        <v>1</v>
      </c>
      <c r="R1821">
        <v>1</v>
      </c>
      <c r="S1821" s="1" t="s">
        <v>104</v>
      </c>
      <c r="T1821">
        <v>39999999</v>
      </c>
      <c r="U1821" s="53" t="s">
        <v>36</v>
      </c>
      <c r="V1821" s="53" t="s">
        <v>80</v>
      </c>
      <c r="W1821" s="53" t="s">
        <v>29</v>
      </c>
      <c r="X1821">
        <v>45</v>
      </c>
      <c r="Y1821">
        <v>8</v>
      </c>
      <c r="Z1821">
        <v>4</v>
      </c>
      <c r="AA1821">
        <v>43</v>
      </c>
      <c r="AB1821">
        <v>343</v>
      </c>
      <c r="AC1821" s="5">
        <v>5.1621500000000001E-2</v>
      </c>
      <c r="AD1821" t="s">
        <v>1202</v>
      </c>
      <c r="AE1821" s="5">
        <f t="shared" si="164"/>
        <v>3.2190476190476192</v>
      </c>
      <c r="AF1821" s="56">
        <f t="shared" si="163"/>
        <v>1.4142876712328766E-4</v>
      </c>
      <c r="AG1821">
        <f>AC1821*'2022 EMP Fac Data Metro DC-NoVA'!$AK$45</f>
        <v>6.2978229999999996E-2</v>
      </c>
      <c r="AH1821">
        <f t="shared" si="165"/>
        <v>1.7254309589041092E-4</v>
      </c>
      <c r="AI1821">
        <f>AC1821*'2022 EMP Fac Data Metro DC-NoVA'!$AL$45</f>
        <v>7.0705968549999998E-2</v>
      </c>
      <c r="AJ1821">
        <f t="shared" si="166"/>
        <v>1.9371498232876713E-4</v>
      </c>
      <c r="AK1821" s="57" t="s">
        <v>1355</v>
      </c>
    </row>
    <row r="1822" spans="1:37" ht="57.6" x14ac:dyDescent="0.3">
      <c r="A1822" t="s">
        <v>1354</v>
      </c>
      <c r="B1822">
        <v>2022</v>
      </c>
      <c r="C1822">
        <v>73860</v>
      </c>
      <c r="D1822">
        <v>21518911</v>
      </c>
      <c r="E1822" s="1" t="s">
        <v>99</v>
      </c>
      <c r="F1822" s="1" t="s">
        <v>41</v>
      </c>
      <c r="G1822" s="49">
        <v>107</v>
      </c>
      <c r="H1822" t="s">
        <v>100</v>
      </c>
      <c r="I1822">
        <v>4</v>
      </c>
      <c r="J1822">
        <v>4</v>
      </c>
      <c r="K1822" s="1" t="s">
        <v>104</v>
      </c>
      <c r="L1822">
        <v>4</v>
      </c>
      <c r="M1822">
        <v>4</v>
      </c>
      <c r="N1822">
        <v>7</v>
      </c>
      <c r="O1822">
        <v>24</v>
      </c>
      <c r="P1822">
        <v>6760</v>
      </c>
      <c r="Q1822">
        <v>1</v>
      </c>
      <c r="R1822">
        <v>1</v>
      </c>
      <c r="S1822" s="1" t="s">
        <v>104</v>
      </c>
      <c r="T1822">
        <v>39999999</v>
      </c>
      <c r="U1822" s="53" t="s">
        <v>36</v>
      </c>
      <c r="V1822" s="53" t="s">
        <v>80</v>
      </c>
      <c r="W1822" s="53" t="s">
        <v>30</v>
      </c>
      <c r="X1822">
        <v>45</v>
      </c>
      <c r="Y1822">
        <v>8</v>
      </c>
      <c r="Z1822">
        <v>4</v>
      </c>
      <c r="AA1822">
        <v>43</v>
      </c>
      <c r="AB1822">
        <v>343</v>
      </c>
      <c r="AC1822" s="5">
        <v>3.1727499999999998E-3</v>
      </c>
      <c r="AD1822" t="s">
        <v>1202</v>
      </c>
      <c r="AE1822" s="5">
        <f t="shared" si="164"/>
        <v>3.2190476190476192</v>
      </c>
      <c r="AF1822" s="56">
        <f t="shared" si="163"/>
        <v>8.6924657534246574E-6</v>
      </c>
      <c r="AG1822">
        <f>AC1822*'2022 EMP Fac Data Metro DC-NoVA'!$AN$45</f>
        <v>3.8707549999999996E-3</v>
      </c>
      <c r="AH1822">
        <f t="shared" si="165"/>
        <v>1.0604808219178082E-5</v>
      </c>
      <c r="AI1822">
        <f>AC1822*'2022 EMP Fac Data Metro DC-NoVA'!$AO$45</f>
        <v>4.3457156749999995E-3</v>
      </c>
      <c r="AJ1822">
        <f t="shared" si="166"/>
        <v>1.1906070342465753E-5</v>
      </c>
      <c r="AK1822" s="57" t="s">
        <v>1355</v>
      </c>
    </row>
    <row r="1823" spans="1:37" ht="57.6" x14ac:dyDescent="0.3">
      <c r="A1823" t="s">
        <v>1354</v>
      </c>
      <c r="B1823">
        <v>2022</v>
      </c>
      <c r="C1823">
        <v>73860</v>
      </c>
      <c r="D1823">
        <v>21518911</v>
      </c>
      <c r="E1823" s="1" t="s">
        <v>99</v>
      </c>
      <c r="F1823" s="1" t="s">
        <v>41</v>
      </c>
      <c r="G1823" s="49">
        <v>107</v>
      </c>
      <c r="H1823" t="s">
        <v>100</v>
      </c>
      <c r="I1823">
        <v>4</v>
      </c>
      <c r="J1823">
        <v>4</v>
      </c>
      <c r="K1823" s="1" t="s">
        <v>104</v>
      </c>
      <c r="L1823">
        <v>4</v>
      </c>
      <c r="M1823">
        <v>4</v>
      </c>
      <c r="N1823">
        <v>7</v>
      </c>
      <c r="O1823">
        <v>24</v>
      </c>
      <c r="P1823">
        <v>6760</v>
      </c>
      <c r="Q1823">
        <v>1</v>
      </c>
      <c r="R1823">
        <v>1</v>
      </c>
      <c r="S1823" s="1" t="s">
        <v>104</v>
      </c>
      <c r="T1823">
        <v>39999999</v>
      </c>
      <c r="U1823" s="53" t="s">
        <v>36</v>
      </c>
      <c r="V1823" s="53" t="s">
        <v>80</v>
      </c>
      <c r="W1823" s="53" t="s">
        <v>35</v>
      </c>
      <c r="X1823">
        <v>45</v>
      </c>
      <c r="Y1823">
        <v>8</v>
      </c>
      <c r="Z1823">
        <v>4</v>
      </c>
      <c r="AA1823">
        <v>43</v>
      </c>
      <c r="AB1823">
        <v>343</v>
      </c>
      <c r="AC1823" s="5">
        <v>3.1727499999999998E-3</v>
      </c>
      <c r="AD1823" t="s">
        <v>1202</v>
      </c>
      <c r="AE1823" s="5">
        <f t="shared" si="164"/>
        <v>3.2190476190476192</v>
      </c>
      <c r="AF1823" s="56">
        <f t="shared" si="163"/>
        <v>8.6924657534246574E-6</v>
      </c>
      <c r="AG1823">
        <f>AC1823*'2022 EMP Fac Data Metro DC-NoVA'!$AN$45</f>
        <v>3.8707549999999996E-3</v>
      </c>
      <c r="AH1823">
        <f t="shared" si="165"/>
        <v>1.0604808219178082E-5</v>
      </c>
      <c r="AI1823">
        <f>AC1823*'2022 EMP Fac Data Metro DC-NoVA'!$AO$45</f>
        <v>4.3457156749999995E-3</v>
      </c>
      <c r="AJ1823">
        <f t="shared" si="166"/>
        <v>1.1906070342465753E-5</v>
      </c>
      <c r="AK1823" s="57" t="s">
        <v>1355</v>
      </c>
    </row>
    <row r="1824" spans="1:37" ht="57.6" x14ac:dyDescent="0.3">
      <c r="A1824" t="s">
        <v>1354</v>
      </c>
      <c r="B1824">
        <v>2022</v>
      </c>
      <c r="C1824">
        <v>73860</v>
      </c>
      <c r="D1824">
        <v>21518911</v>
      </c>
      <c r="E1824" s="1" t="s">
        <v>99</v>
      </c>
      <c r="F1824" s="1" t="s">
        <v>41</v>
      </c>
      <c r="G1824" s="49">
        <v>107</v>
      </c>
      <c r="H1824" t="s">
        <v>100</v>
      </c>
      <c r="I1824">
        <v>4</v>
      </c>
      <c r="J1824">
        <v>4</v>
      </c>
      <c r="K1824" s="1" t="s">
        <v>104</v>
      </c>
      <c r="L1824">
        <v>4</v>
      </c>
      <c r="M1824">
        <v>4</v>
      </c>
      <c r="N1824">
        <v>7</v>
      </c>
      <c r="O1824">
        <v>24</v>
      </c>
      <c r="P1824">
        <v>6760</v>
      </c>
      <c r="Q1824">
        <v>1</v>
      </c>
      <c r="R1824">
        <v>1</v>
      </c>
      <c r="S1824" s="1" t="s">
        <v>104</v>
      </c>
      <c r="T1824">
        <v>39999999</v>
      </c>
      <c r="U1824" s="53" t="s">
        <v>36</v>
      </c>
      <c r="V1824" s="53" t="s">
        <v>80</v>
      </c>
      <c r="W1824" s="53" t="s">
        <v>31</v>
      </c>
      <c r="X1824">
        <v>45</v>
      </c>
      <c r="Y1824">
        <v>8</v>
      </c>
      <c r="Z1824">
        <v>4</v>
      </c>
      <c r="AA1824">
        <v>43</v>
      </c>
      <c r="AB1824">
        <v>343</v>
      </c>
      <c r="AC1824" s="51">
        <v>3.6358E-5</v>
      </c>
      <c r="AD1824" t="s">
        <v>1202</v>
      </c>
      <c r="AE1824" s="5">
        <f t="shared" si="164"/>
        <v>3.2190476190476192</v>
      </c>
      <c r="AF1824" s="56">
        <f t="shared" si="163"/>
        <v>9.9610958904109585E-8</v>
      </c>
      <c r="AG1824">
        <f>AC1824*'2022 EMP Fac Data Metro DC-NoVA'!$AQ$45</f>
        <v>4.4356759999999715E-5</v>
      </c>
      <c r="AH1824">
        <f t="shared" si="165"/>
        <v>1.2152536986301293E-7</v>
      </c>
      <c r="AI1824">
        <f>AC1824*'2022 EMP Fac Data Metro DC-NoVA'!$AR$45</f>
        <v>4.9799552599999405E-5</v>
      </c>
      <c r="AJ1824">
        <f t="shared" si="166"/>
        <v>1.3643713041095727E-7</v>
      </c>
      <c r="AK1824" s="57" t="s">
        <v>1355</v>
      </c>
    </row>
    <row r="1825" spans="1:37" ht="57.6" x14ac:dyDescent="0.3">
      <c r="A1825" t="s">
        <v>1354</v>
      </c>
      <c r="B1825">
        <v>2022</v>
      </c>
      <c r="C1825">
        <v>73860</v>
      </c>
      <c r="D1825">
        <v>21518911</v>
      </c>
      <c r="E1825" s="1" t="s">
        <v>99</v>
      </c>
      <c r="F1825" s="1" t="s">
        <v>41</v>
      </c>
      <c r="G1825" s="49">
        <v>107</v>
      </c>
      <c r="H1825" t="s">
        <v>100</v>
      </c>
      <c r="I1825">
        <v>4</v>
      </c>
      <c r="J1825">
        <v>4</v>
      </c>
      <c r="K1825" s="1" t="s">
        <v>104</v>
      </c>
      <c r="L1825">
        <v>4</v>
      </c>
      <c r="M1825">
        <v>4</v>
      </c>
      <c r="N1825">
        <v>7</v>
      </c>
      <c r="O1825">
        <v>24</v>
      </c>
      <c r="P1825">
        <v>6760</v>
      </c>
      <c r="Q1825">
        <v>1</v>
      </c>
      <c r="R1825">
        <v>1</v>
      </c>
      <c r="S1825" s="1" t="s">
        <v>104</v>
      </c>
      <c r="T1825">
        <v>39999999</v>
      </c>
      <c r="U1825" s="53" t="s">
        <v>36</v>
      </c>
      <c r="V1825" s="53" t="s">
        <v>80</v>
      </c>
      <c r="W1825" s="53" t="s">
        <v>32</v>
      </c>
      <c r="X1825">
        <v>45</v>
      </c>
      <c r="Y1825">
        <v>8</v>
      </c>
      <c r="Z1825">
        <v>4</v>
      </c>
      <c r="AA1825">
        <v>43</v>
      </c>
      <c r="AB1825">
        <v>343</v>
      </c>
      <c r="AC1825" s="5">
        <v>1.00842E-2</v>
      </c>
      <c r="AD1825" t="s">
        <v>1202</v>
      </c>
      <c r="AE1825" s="5">
        <f t="shared" si="164"/>
        <v>3.2190476190476192</v>
      </c>
      <c r="AF1825" s="56">
        <f t="shared" ref="AF1825:AF1843" si="167">AC1825/365</f>
        <v>2.7627945205479453E-5</v>
      </c>
      <c r="AG1825">
        <f>AC1825*'2022 EMP Fac Data Metro DC-NoVA'!$AT$45</f>
        <v>1.2302723999999999E-2</v>
      </c>
      <c r="AH1825">
        <f t="shared" si="165"/>
        <v>3.3706093150684932E-5</v>
      </c>
      <c r="AI1825">
        <f>AC1825*'2022 EMP Fac Data Metro DC-NoVA'!$AU$45</f>
        <v>1.3812328739999999E-2</v>
      </c>
      <c r="AJ1825">
        <f t="shared" si="166"/>
        <v>3.7841996547945204E-5</v>
      </c>
      <c r="AK1825" s="57" t="s">
        <v>1355</v>
      </c>
    </row>
    <row r="1826" spans="1:37" ht="57.6" x14ac:dyDescent="0.3">
      <c r="A1826" t="s">
        <v>1354</v>
      </c>
      <c r="B1826">
        <v>2022</v>
      </c>
      <c r="C1826">
        <v>73860</v>
      </c>
      <c r="D1826">
        <v>21518911</v>
      </c>
      <c r="E1826" s="1" t="s">
        <v>99</v>
      </c>
      <c r="F1826" s="1" t="s">
        <v>41</v>
      </c>
      <c r="G1826" s="49">
        <v>107</v>
      </c>
      <c r="H1826" t="s">
        <v>100</v>
      </c>
      <c r="I1826">
        <v>5</v>
      </c>
      <c r="J1826">
        <v>5</v>
      </c>
      <c r="K1826" s="1" t="s">
        <v>105</v>
      </c>
      <c r="L1826">
        <v>5</v>
      </c>
      <c r="M1826">
        <v>5</v>
      </c>
      <c r="N1826">
        <v>7</v>
      </c>
      <c r="O1826">
        <v>24</v>
      </c>
      <c r="P1826">
        <v>6760</v>
      </c>
      <c r="Q1826">
        <v>1</v>
      </c>
      <c r="R1826" t="s">
        <v>108</v>
      </c>
      <c r="S1826" s="1" t="s">
        <v>109</v>
      </c>
      <c r="T1826">
        <v>39999999</v>
      </c>
      <c r="U1826" s="53" t="s">
        <v>36</v>
      </c>
      <c r="V1826" s="53" t="s">
        <v>80</v>
      </c>
      <c r="W1826" s="53" t="s">
        <v>28</v>
      </c>
      <c r="X1826">
        <v>27</v>
      </c>
      <c r="Y1826">
        <v>33</v>
      </c>
      <c r="Z1826">
        <v>14</v>
      </c>
      <c r="AA1826">
        <v>26</v>
      </c>
      <c r="AB1826">
        <v>14308</v>
      </c>
      <c r="AC1826" s="5">
        <v>1.080254</v>
      </c>
      <c r="AD1826" t="s">
        <v>1202</v>
      </c>
      <c r="AE1826" s="5">
        <f t="shared" si="164"/>
        <v>13.278571428571428</v>
      </c>
      <c r="AF1826" s="56">
        <f t="shared" si="167"/>
        <v>2.9596000000000002E-3</v>
      </c>
      <c r="AG1826">
        <f>AC1826*'2022 EMP Fac Data Metro DC-NoVA'!$AE$45</f>
        <v>1.31790988</v>
      </c>
      <c r="AH1826">
        <f t="shared" si="165"/>
        <v>3.6107119999999999E-3</v>
      </c>
      <c r="AI1826">
        <f>AC1826*'2022 EMP Fac Data Metro DC-NoVA'!$AF$45</f>
        <v>1.4796239038000003</v>
      </c>
      <c r="AJ1826">
        <f t="shared" si="166"/>
        <v>4.0537641200000009E-3</v>
      </c>
      <c r="AK1826" s="57" t="s">
        <v>1355</v>
      </c>
    </row>
    <row r="1827" spans="1:37" ht="57.6" x14ac:dyDescent="0.3">
      <c r="A1827" t="s">
        <v>1354</v>
      </c>
      <c r="B1827">
        <v>2022</v>
      </c>
      <c r="C1827">
        <v>73860</v>
      </c>
      <c r="D1827">
        <v>21518911</v>
      </c>
      <c r="E1827" s="1" t="s">
        <v>99</v>
      </c>
      <c r="F1827" s="1" t="s">
        <v>41</v>
      </c>
      <c r="G1827" s="49">
        <v>107</v>
      </c>
      <c r="H1827" t="s">
        <v>100</v>
      </c>
      <c r="I1827">
        <v>5</v>
      </c>
      <c r="J1827">
        <v>5</v>
      </c>
      <c r="K1827" s="1" t="s">
        <v>105</v>
      </c>
      <c r="L1827">
        <v>5</v>
      </c>
      <c r="M1827">
        <v>5</v>
      </c>
      <c r="N1827">
        <v>7</v>
      </c>
      <c r="O1827">
        <v>24</v>
      </c>
      <c r="P1827">
        <v>6760</v>
      </c>
      <c r="Q1827">
        <v>1</v>
      </c>
      <c r="R1827" t="s">
        <v>108</v>
      </c>
      <c r="S1827" s="1" t="s">
        <v>109</v>
      </c>
      <c r="T1827">
        <v>39999999</v>
      </c>
      <c r="U1827" s="53" t="s">
        <v>36</v>
      </c>
      <c r="V1827" s="53" t="s">
        <v>80</v>
      </c>
      <c r="W1827" s="53" t="s">
        <v>29</v>
      </c>
      <c r="X1827">
        <v>27</v>
      </c>
      <c r="Y1827">
        <v>33</v>
      </c>
      <c r="Z1827">
        <v>14</v>
      </c>
      <c r="AA1827">
        <v>26</v>
      </c>
      <c r="AB1827">
        <v>14308</v>
      </c>
      <c r="AC1827" s="5">
        <v>2.1533540000000002</v>
      </c>
      <c r="AD1827" t="s">
        <v>1202</v>
      </c>
      <c r="AE1827" s="5">
        <f t="shared" si="164"/>
        <v>13.278571428571428</v>
      </c>
      <c r="AF1827" s="56">
        <f t="shared" si="167"/>
        <v>5.8996000000000005E-3</v>
      </c>
      <c r="AG1827">
        <f>AC1827*'2022 EMP Fac Data Metro DC-NoVA'!$AK$45</f>
        <v>2.62709188</v>
      </c>
      <c r="AH1827">
        <f t="shared" si="165"/>
        <v>7.1975119999999997E-3</v>
      </c>
      <c r="AI1827">
        <f>AC1827*'2022 EMP Fac Data Metro DC-NoVA'!$AL$45</f>
        <v>2.9494489738</v>
      </c>
      <c r="AJ1827">
        <f t="shared" si="166"/>
        <v>8.08068212E-3</v>
      </c>
      <c r="AK1827" s="57" t="s">
        <v>1355</v>
      </c>
    </row>
    <row r="1828" spans="1:37" ht="57.6" x14ac:dyDescent="0.3">
      <c r="A1828" t="s">
        <v>1354</v>
      </c>
      <c r="B1828">
        <v>2022</v>
      </c>
      <c r="C1828">
        <v>73860</v>
      </c>
      <c r="D1828">
        <v>21518911</v>
      </c>
      <c r="E1828" s="1" t="s">
        <v>99</v>
      </c>
      <c r="F1828" s="1" t="s">
        <v>41</v>
      </c>
      <c r="G1828" s="49">
        <v>107</v>
      </c>
      <c r="H1828" t="s">
        <v>100</v>
      </c>
      <c r="I1828">
        <v>5</v>
      </c>
      <c r="J1828">
        <v>5</v>
      </c>
      <c r="K1828" s="1" t="s">
        <v>105</v>
      </c>
      <c r="L1828">
        <v>5</v>
      </c>
      <c r="M1828">
        <v>5</v>
      </c>
      <c r="N1828">
        <v>7</v>
      </c>
      <c r="O1828">
        <v>24</v>
      </c>
      <c r="P1828">
        <v>6760</v>
      </c>
      <c r="Q1828">
        <v>1</v>
      </c>
      <c r="R1828" t="s">
        <v>108</v>
      </c>
      <c r="S1828" s="1" t="s">
        <v>109</v>
      </c>
      <c r="T1828">
        <v>39999999</v>
      </c>
      <c r="U1828" s="53" t="s">
        <v>36</v>
      </c>
      <c r="V1828" s="53" t="s">
        <v>80</v>
      </c>
      <c r="W1828" s="53" t="s">
        <v>30</v>
      </c>
      <c r="X1828">
        <v>27</v>
      </c>
      <c r="Y1828">
        <v>33</v>
      </c>
      <c r="Z1828">
        <v>14</v>
      </c>
      <c r="AA1828">
        <v>26</v>
      </c>
      <c r="AB1828">
        <v>14308</v>
      </c>
      <c r="AC1828" s="5">
        <v>0.13234899999999999</v>
      </c>
      <c r="AD1828" t="s">
        <v>1202</v>
      </c>
      <c r="AE1828" s="5">
        <f t="shared" si="164"/>
        <v>13.278571428571428</v>
      </c>
      <c r="AF1828" s="56">
        <f t="shared" si="167"/>
        <v>3.6259999999999998E-4</v>
      </c>
      <c r="AG1828">
        <f>AC1828*'2022 EMP Fac Data Metro DC-NoVA'!$AN$45</f>
        <v>0.16146578</v>
      </c>
      <c r="AH1828">
        <f t="shared" si="165"/>
        <v>4.4237200000000001E-4</v>
      </c>
      <c r="AI1828">
        <f>AC1828*'2022 EMP Fac Data Metro DC-NoVA'!$AO$45</f>
        <v>0.18127842529999999</v>
      </c>
      <c r="AJ1828">
        <f t="shared" si="166"/>
        <v>4.9665321999999988E-4</v>
      </c>
      <c r="AK1828" s="57" t="s">
        <v>1355</v>
      </c>
    </row>
    <row r="1829" spans="1:37" ht="57.6" x14ac:dyDescent="0.3">
      <c r="A1829" t="s">
        <v>1354</v>
      </c>
      <c r="B1829">
        <v>2022</v>
      </c>
      <c r="C1829">
        <v>73860</v>
      </c>
      <c r="D1829">
        <v>21518911</v>
      </c>
      <c r="E1829" s="1" t="s">
        <v>99</v>
      </c>
      <c r="F1829" s="1" t="s">
        <v>41</v>
      </c>
      <c r="G1829" s="49">
        <v>107</v>
      </c>
      <c r="H1829" t="s">
        <v>100</v>
      </c>
      <c r="I1829">
        <v>5</v>
      </c>
      <c r="J1829">
        <v>5</v>
      </c>
      <c r="K1829" s="1" t="s">
        <v>105</v>
      </c>
      <c r="L1829">
        <v>5</v>
      </c>
      <c r="M1829">
        <v>5</v>
      </c>
      <c r="N1829">
        <v>7</v>
      </c>
      <c r="O1829">
        <v>24</v>
      </c>
      <c r="P1829">
        <v>6760</v>
      </c>
      <c r="Q1829">
        <v>1</v>
      </c>
      <c r="R1829" t="s">
        <v>108</v>
      </c>
      <c r="S1829" s="1" t="s">
        <v>109</v>
      </c>
      <c r="T1829">
        <v>39999999</v>
      </c>
      <c r="U1829" s="53" t="s">
        <v>36</v>
      </c>
      <c r="V1829" s="53" t="s">
        <v>80</v>
      </c>
      <c r="W1829" s="53" t="s">
        <v>35</v>
      </c>
      <c r="X1829">
        <v>27</v>
      </c>
      <c r="Y1829">
        <v>33</v>
      </c>
      <c r="Z1829">
        <v>14</v>
      </c>
      <c r="AA1829">
        <v>26</v>
      </c>
      <c r="AB1829">
        <v>14308</v>
      </c>
      <c r="AC1829" s="5">
        <v>0.13234899999999999</v>
      </c>
      <c r="AD1829" t="s">
        <v>1202</v>
      </c>
      <c r="AE1829" s="5">
        <f t="shared" si="164"/>
        <v>13.278571428571428</v>
      </c>
      <c r="AF1829" s="56">
        <f t="shared" si="167"/>
        <v>3.6259999999999998E-4</v>
      </c>
      <c r="AG1829">
        <f>AC1829*'2022 EMP Fac Data Metro DC-NoVA'!$AN$45</f>
        <v>0.16146578</v>
      </c>
      <c r="AH1829">
        <f t="shared" si="165"/>
        <v>4.4237200000000001E-4</v>
      </c>
      <c r="AI1829">
        <f>AC1829*'2022 EMP Fac Data Metro DC-NoVA'!$AO$45</f>
        <v>0.18127842529999999</v>
      </c>
      <c r="AJ1829">
        <f t="shared" si="166"/>
        <v>4.9665321999999988E-4</v>
      </c>
      <c r="AK1829" s="57" t="s">
        <v>1355</v>
      </c>
    </row>
    <row r="1830" spans="1:37" ht="57.6" x14ac:dyDescent="0.3">
      <c r="A1830" t="s">
        <v>1354</v>
      </c>
      <c r="B1830">
        <v>2022</v>
      </c>
      <c r="C1830">
        <v>73860</v>
      </c>
      <c r="D1830">
        <v>21518911</v>
      </c>
      <c r="E1830" s="1" t="s">
        <v>99</v>
      </c>
      <c r="F1830" s="1" t="s">
        <v>41</v>
      </c>
      <c r="G1830" s="49">
        <v>107</v>
      </c>
      <c r="H1830" t="s">
        <v>100</v>
      </c>
      <c r="I1830">
        <v>5</v>
      </c>
      <c r="J1830">
        <v>5</v>
      </c>
      <c r="K1830" s="1" t="s">
        <v>105</v>
      </c>
      <c r="L1830">
        <v>5</v>
      </c>
      <c r="M1830">
        <v>5</v>
      </c>
      <c r="N1830">
        <v>7</v>
      </c>
      <c r="O1830">
        <v>24</v>
      </c>
      <c r="P1830">
        <v>6760</v>
      </c>
      <c r="Q1830">
        <v>1</v>
      </c>
      <c r="R1830" t="s">
        <v>108</v>
      </c>
      <c r="S1830" s="1" t="s">
        <v>109</v>
      </c>
      <c r="T1830">
        <v>39999999</v>
      </c>
      <c r="U1830" s="53" t="s">
        <v>36</v>
      </c>
      <c r="V1830" s="53" t="s">
        <v>80</v>
      </c>
      <c r="W1830" s="53" t="s">
        <v>31</v>
      </c>
      <c r="X1830">
        <v>27</v>
      </c>
      <c r="Y1830">
        <v>33</v>
      </c>
      <c r="Z1830">
        <v>14</v>
      </c>
      <c r="AA1830">
        <v>26</v>
      </c>
      <c r="AB1830">
        <v>14308</v>
      </c>
      <c r="AC1830" s="5">
        <v>6.0809000000000002E-3</v>
      </c>
      <c r="AD1830" t="s">
        <v>1202</v>
      </c>
      <c r="AE1830" s="5">
        <f t="shared" si="164"/>
        <v>13.278571428571428</v>
      </c>
      <c r="AF1830" s="56">
        <f t="shared" si="167"/>
        <v>1.666E-5</v>
      </c>
      <c r="AG1830">
        <f>AC1830*'2022 EMP Fac Data Metro DC-NoVA'!$AQ$45</f>
        <v>7.4186979999999528E-3</v>
      </c>
      <c r="AH1830">
        <f t="shared" si="165"/>
        <v>2.0325199999999871E-5</v>
      </c>
      <c r="AI1830">
        <f>AC1830*'2022 EMP Fac Data Metro DC-NoVA'!$AR$45</f>
        <v>8.3290087299999014E-3</v>
      </c>
      <c r="AJ1830">
        <f t="shared" si="166"/>
        <v>2.2819201999999731E-5</v>
      </c>
      <c r="AK1830" s="57" t="s">
        <v>1355</v>
      </c>
    </row>
    <row r="1831" spans="1:37" ht="57.6" x14ac:dyDescent="0.3">
      <c r="A1831" t="s">
        <v>1354</v>
      </c>
      <c r="B1831">
        <v>2022</v>
      </c>
      <c r="C1831">
        <v>73860</v>
      </c>
      <c r="D1831">
        <v>21518911</v>
      </c>
      <c r="E1831" s="1" t="s">
        <v>99</v>
      </c>
      <c r="F1831" s="1" t="s">
        <v>41</v>
      </c>
      <c r="G1831" s="49">
        <v>107</v>
      </c>
      <c r="H1831" t="s">
        <v>100</v>
      </c>
      <c r="I1831">
        <v>5</v>
      </c>
      <c r="J1831">
        <v>5</v>
      </c>
      <c r="K1831" s="1" t="s">
        <v>105</v>
      </c>
      <c r="L1831">
        <v>5</v>
      </c>
      <c r="M1831">
        <v>5</v>
      </c>
      <c r="N1831">
        <v>7</v>
      </c>
      <c r="O1831">
        <v>24</v>
      </c>
      <c r="P1831">
        <v>6760</v>
      </c>
      <c r="Q1831">
        <v>1</v>
      </c>
      <c r="R1831" t="s">
        <v>108</v>
      </c>
      <c r="S1831" s="1" t="s">
        <v>109</v>
      </c>
      <c r="T1831">
        <v>39999999</v>
      </c>
      <c r="U1831" s="53" t="s">
        <v>36</v>
      </c>
      <c r="V1831" s="53" t="s">
        <v>80</v>
      </c>
      <c r="W1831" s="53" t="s">
        <v>32</v>
      </c>
      <c r="X1831">
        <v>27</v>
      </c>
      <c r="Y1831">
        <v>33</v>
      </c>
      <c r="Z1831">
        <v>14</v>
      </c>
      <c r="AA1831">
        <v>26</v>
      </c>
      <c r="AB1831">
        <v>14308</v>
      </c>
      <c r="AC1831" s="5">
        <v>0.42065520000000001</v>
      </c>
      <c r="AD1831" t="s">
        <v>1202</v>
      </c>
      <c r="AE1831" s="5">
        <f t="shared" si="164"/>
        <v>13.278571428571428</v>
      </c>
      <c r="AF1831" s="56">
        <f t="shared" si="167"/>
        <v>1.15248E-3</v>
      </c>
      <c r="AG1831">
        <f>AC1831*'2022 EMP Fac Data Metro DC-NoVA'!$AT$45</f>
        <v>0.513199344</v>
      </c>
      <c r="AH1831">
        <f t="shared" si="165"/>
        <v>1.4060256E-3</v>
      </c>
      <c r="AI1831">
        <f>AC1831*'2022 EMP Fac Data Metro DC-NoVA'!$AU$45</f>
        <v>0.57617142743999994</v>
      </c>
      <c r="AJ1831">
        <f t="shared" si="166"/>
        <v>1.5785518559999999E-3</v>
      </c>
      <c r="AK1831" s="57" t="s">
        <v>1355</v>
      </c>
    </row>
    <row r="1832" spans="1:37" ht="57.6" x14ac:dyDescent="0.3">
      <c r="A1832" t="s">
        <v>1354</v>
      </c>
      <c r="B1832">
        <v>2022</v>
      </c>
      <c r="C1832">
        <v>73860</v>
      </c>
      <c r="D1832">
        <v>21518911</v>
      </c>
      <c r="E1832" s="1" t="s">
        <v>99</v>
      </c>
      <c r="F1832" s="1" t="s">
        <v>41</v>
      </c>
      <c r="G1832" s="49">
        <v>107</v>
      </c>
      <c r="H1832" t="s">
        <v>100</v>
      </c>
      <c r="I1832">
        <v>5</v>
      </c>
      <c r="J1832">
        <v>5</v>
      </c>
      <c r="K1832" s="1" t="s">
        <v>105</v>
      </c>
      <c r="L1832">
        <v>5</v>
      </c>
      <c r="M1832">
        <v>5</v>
      </c>
      <c r="N1832">
        <v>7</v>
      </c>
      <c r="O1832">
        <v>24</v>
      </c>
      <c r="P1832">
        <v>6760</v>
      </c>
      <c r="Q1832">
        <v>2</v>
      </c>
      <c r="R1832" t="s">
        <v>106</v>
      </c>
      <c r="S1832" s="1" t="s">
        <v>107</v>
      </c>
      <c r="T1832">
        <v>20200102</v>
      </c>
      <c r="U1832" s="53" t="s">
        <v>33</v>
      </c>
      <c r="V1832" s="53" t="s">
        <v>80</v>
      </c>
      <c r="W1832" s="53" t="s">
        <v>28</v>
      </c>
      <c r="X1832">
        <v>15</v>
      </c>
      <c r="Y1832">
        <v>10</v>
      </c>
      <c r="Z1832">
        <v>8</v>
      </c>
      <c r="AA1832">
        <v>67</v>
      </c>
      <c r="AB1832">
        <v>3382</v>
      </c>
      <c r="AC1832" s="5">
        <v>0.25534099999999998</v>
      </c>
      <c r="AD1832" t="s">
        <v>1202</v>
      </c>
      <c r="AE1832" s="5">
        <f t="shared" si="164"/>
        <v>4.0238095238095237</v>
      </c>
      <c r="AF1832" s="56">
        <f t="shared" si="167"/>
        <v>6.9956438356164378E-4</v>
      </c>
      <c r="AG1832">
        <f>AC1832*'2022 EMP Fac Data Metro DC-NoVA'!$AE$45</f>
        <v>0.31151601999999995</v>
      </c>
      <c r="AH1832">
        <f t="shared" si="165"/>
        <v>8.534685479452054E-4</v>
      </c>
      <c r="AI1832">
        <f>AC1832*'2022 EMP Fac Data Metro DC-NoVA'!$AF$45</f>
        <v>0.3497405677</v>
      </c>
      <c r="AJ1832">
        <f t="shared" si="166"/>
        <v>9.5819333616438353E-4</v>
      </c>
      <c r="AK1832" s="57" t="s">
        <v>1355</v>
      </c>
    </row>
    <row r="1833" spans="1:37" ht="57.6" x14ac:dyDescent="0.3">
      <c r="A1833" t="s">
        <v>1354</v>
      </c>
      <c r="B1833">
        <v>2022</v>
      </c>
      <c r="C1833">
        <v>73860</v>
      </c>
      <c r="D1833">
        <v>21518911</v>
      </c>
      <c r="E1833" s="1" t="s">
        <v>99</v>
      </c>
      <c r="F1833" s="1" t="s">
        <v>41</v>
      </c>
      <c r="G1833" s="49">
        <v>107</v>
      </c>
      <c r="H1833" t="s">
        <v>100</v>
      </c>
      <c r="I1833">
        <v>5</v>
      </c>
      <c r="J1833">
        <v>5</v>
      </c>
      <c r="K1833" s="1" t="s">
        <v>105</v>
      </c>
      <c r="L1833">
        <v>5</v>
      </c>
      <c r="M1833">
        <v>5</v>
      </c>
      <c r="N1833">
        <v>7</v>
      </c>
      <c r="O1833">
        <v>24</v>
      </c>
      <c r="P1833">
        <v>6760</v>
      </c>
      <c r="Q1833">
        <v>2</v>
      </c>
      <c r="R1833" t="s">
        <v>106</v>
      </c>
      <c r="S1833" s="1" t="s">
        <v>107</v>
      </c>
      <c r="T1833">
        <v>20200102</v>
      </c>
      <c r="U1833" s="53" t="s">
        <v>33</v>
      </c>
      <c r="V1833" s="53" t="s">
        <v>80</v>
      </c>
      <c r="W1833" s="53" t="s">
        <v>29</v>
      </c>
      <c r="X1833">
        <v>15</v>
      </c>
      <c r="Y1833">
        <v>10</v>
      </c>
      <c r="Z1833">
        <v>8</v>
      </c>
      <c r="AA1833">
        <v>67</v>
      </c>
      <c r="AB1833">
        <v>3382</v>
      </c>
      <c r="AC1833" s="5">
        <v>0.50899099999999997</v>
      </c>
      <c r="AD1833" t="s">
        <v>1202</v>
      </c>
      <c r="AE1833" s="5">
        <f t="shared" si="164"/>
        <v>4.0238095238095237</v>
      </c>
      <c r="AF1833" s="56">
        <f t="shared" si="167"/>
        <v>1.3944958904109589E-3</v>
      </c>
      <c r="AG1833">
        <f>AC1833*'2022 EMP Fac Data Metro DC-NoVA'!$AK$45</f>
        <v>0.62096901999999998</v>
      </c>
      <c r="AH1833">
        <f t="shared" si="165"/>
        <v>1.70128498630137E-3</v>
      </c>
      <c r="AI1833">
        <f>AC1833*'2022 EMP Fac Data Metro DC-NoVA'!$AL$45</f>
        <v>0.69716497269999989</v>
      </c>
      <c r="AJ1833">
        <f t="shared" si="166"/>
        <v>1.9100410210958901E-3</v>
      </c>
      <c r="AK1833" s="57" t="s">
        <v>1355</v>
      </c>
    </row>
    <row r="1834" spans="1:37" ht="57.6" x14ac:dyDescent="0.3">
      <c r="A1834" t="s">
        <v>1354</v>
      </c>
      <c r="B1834">
        <v>2022</v>
      </c>
      <c r="C1834">
        <v>73860</v>
      </c>
      <c r="D1834">
        <v>21518911</v>
      </c>
      <c r="E1834" s="1" t="s">
        <v>99</v>
      </c>
      <c r="F1834" s="1" t="s">
        <v>41</v>
      </c>
      <c r="G1834" s="49">
        <v>107</v>
      </c>
      <c r="H1834" t="s">
        <v>100</v>
      </c>
      <c r="I1834">
        <v>5</v>
      </c>
      <c r="J1834">
        <v>5</v>
      </c>
      <c r="K1834" s="1" t="s">
        <v>105</v>
      </c>
      <c r="L1834">
        <v>5</v>
      </c>
      <c r="M1834">
        <v>5</v>
      </c>
      <c r="N1834">
        <v>7</v>
      </c>
      <c r="O1834">
        <v>24</v>
      </c>
      <c r="P1834">
        <v>6760</v>
      </c>
      <c r="Q1834">
        <v>2</v>
      </c>
      <c r="R1834" t="s">
        <v>106</v>
      </c>
      <c r="S1834" s="1" t="s">
        <v>107</v>
      </c>
      <c r="T1834">
        <v>20200102</v>
      </c>
      <c r="U1834" s="53" t="s">
        <v>33</v>
      </c>
      <c r="V1834" s="53" t="s">
        <v>80</v>
      </c>
      <c r="W1834" s="53" t="s">
        <v>30</v>
      </c>
      <c r="X1834">
        <v>15</v>
      </c>
      <c r="Y1834">
        <v>10</v>
      </c>
      <c r="Z1834">
        <v>8</v>
      </c>
      <c r="AA1834">
        <v>67</v>
      </c>
      <c r="AB1834">
        <v>3382</v>
      </c>
      <c r="AC1834" s="5">
        <v>3.1283499999999999E-2</v>
      </c>
      <c r="AD1834" t="s">
        <v>1202</v>
      </c>
      <c r="AE1834" s="5">
        <f t="shared" si="164"/>
        <v>4.0238095238095237</v>
      </c>
      <c r="AF1834" s="56">
        <f t="shared" si="167"/>
        <v>8.5708219178082191E-5</v>
      </c>
      <c r="AG1834">
        <f>AC1834*'2022 EMP Fac Data Metro DC-NoVA'!$AN$45</f>
        <v>3.8165869999999998E-2</v>
      </c>
      <c r="AH1834">
        <f t="shared" si="165"/>
        <v>1.0456402739726027E-4</v>
      </c>
      <c r="AI1834">
        <f>AC1834*'2022 EMP Fac Data Metro DC-NoVA'!$AO$45</f>
        <v>4.2849009949999996E-2</v>
      </c>
      <c r="AJ1834">
        <f t="shared" si="166"/>
        <v>1.1739454780821918E-4</v>
      </c>
      <c r="AK1834" s="57" t="s">
        <v>1355</v>
      </c>
    </row>
    <row r="1835" spans="1:37" ht="57.6" x14ac:dyDescent="0.3">
      <c r="A1835" t="s">
        <v>1354</v>
      </c>
      <c r="B1835">
        <v>2022</v>
      </c>
      <c r="C1835">
        <v>73860</v>
      </c>
      <c r="D1835">
        <v>21518911</v>
      </c>
      <c r="E1835" s="1" t="s">
        <v>99</v>
      </c>
      <c r="F1835" s="1" t="s">
        <v>41</v>
      </c>
      <c r="G1835" s="49">
        <v>107</v>
      </c>
      <c r="H1835" t="s">
        <v>100</v>
      </c>
      <c r="I1835">
        <v>5</v>
      </c>
      <c r="J1835">
        <v>5</v>
      </c>
      <c r="K1835" s="1" t="s">
        <v>105</v>
      </c>
      <c r="L1835">
        <v>5</v>
      </c>
      <c r="M1835">
        <v>5</v>
      </c>
      <c r="N1835">
        <v>7</v>
      </c>
      <c r="O1835">
        <v>24</v>
      </c>
      <c r="P1835">
        <v>6760</v>
      </c>
      <c r="Q1835">
        <v>2</v>
      </c>
      <c r="R1835" t="s">
        <v>106</v>
      </c>
      <c r="S1835" s="1" t="s">
        <v>107</v>
      </c>
      <c r="T1835">
        <v>20200102</v>
      </c>
      <c r="U1835" s="53" t="s">
        <v>33</v>
      </c>
      <c r="V1835" s="53" t="s">
        <v>80</v>
      </c>
      <c r="W1835" s="53" t="s">
        <v>35</v>
      </c>
      <c r="X1835">
        <v>15</v>
      </c>
      <c r="Y1835">
        <v>10</v>
      </c>
      <c r="Z1835">
        <v>8</v>
      </c>
      <c r="AA1835">
        <v>67</v>
      </c>
      <c r="AB1835">
        <v>3382</v>
      </c>
      <c r="AC1835" s="5">
        <v>3.1283499999999999E-2</v>
      </c>
      <c r="AD1835" t="s">
        <v>1202</v>
      </c>
      <c r="AE1835" s="5">
        <f t="shared" si="164"/>
        <v>4.0238095238095237</v>
      </c>
      <c r="AF1835" s="56">
        <f t="shared" si="167"/>
        <v>8.5708219178082191E-5</v>
      </c>
      <c r="AG1835">
        <f>AC1835*'2022 EMP Fac Data Metro DC-NoVA'!$AN$45</f>
        <v>3.8165869999999998E-2</v>
      </c>
      <c r="AH1835">
        <f t="shared" si="165"/>
        <v>1.0456402739726027E-4</v>
      </c>
      <c r="AI1835">
        <f>AC1835*'2022 EMP Fac Data Metro DC-NoVA'!$AO$45</f>
        <v>4.2849009949999996E-2</v>
      </c>
      <c r="AJ1835">
        <f t="shared" si="166"/>
        <v>1.1739454780821918E-4</v>
      </c>
      <c r="AK1835" s="57" t="s">
        <v>1355</v>
      </c>
    </row>
    <row r="1836" spans="1:37" ht="57.6" x14ac:dyDescent="0.3">
      <c r="A1836" t="s">
        <v>1354</v>
      </c>
      <c r="B1836">
        <v>2022</v>
      </c>
      <c r="C1836">
        <v>73860</v>
      </c>
      <c r="D1836">
        <v>21518911</v>
      </c>
      <c r="E1836" s="1" t="s">
        <v>99</v>
      </c>
      <c r="F1836" s="1" t="s">
        <v>41</v>
      </c>
      <c r="G1836" s="49">
        <v>107</v>
      </c>
      <c r="H1836" t="s">
        <v>100</v>
      </c>
      <c r="I1836">
        <v>5</v>
      </c>
      <c r="J1836">
        <v>5</v>
      </c>
      <c r="K1836" s="1" t="s">
        <v>105</v>
      </c>
      <c r="L1836">
        <v>5</v>
      </c>
      <c r="M1836">
        <v>5</v>
      </c>
      <c r="N1836">
        <v>7</v>
      </c>
      <c r="O1836">
        <v>24</v>
      </c>
      <c r="P1836">
        <v>6760</v>
      </c>
      <c r="Q1836">
        <v>2</v>
      </c>
      <c r="R1836" t="s">
        <v>106</v>
      </c>
      <c r="S1836" s="1" t="s">
        <v>107</v>
      </c>
      <c r="T1836">
        <v>20200102</v>
      </c>
      <c r="U1836" s="53" t="s">
        <v>33</v>
      </c>
      <c r="V1836" s="53" t="s">
        <v>80</v>
      </c>
      <c r="W1836" s="53" t="s">
        <v>31</v>
      </c>
      <c r="X1836">
        <v>15</v>
      </c>
      <c r="Y1836">
        <v>10</v>
      </c>
      <c r="Z1836">
        <v>8</v>
      </c>
      <c r="AA1836">
        <v>67</v>
      </c>
      <c r="AB1836">
        <v>3382</v>
      </c>
      <c r="AC1836" s="5">
        <v>1.43735E-3</v>
      </c>
      <c r="AD1836" t="s">
        <v>1202</v>
      </c>
      <c r="AE1836" s="5">
        <f t="shared" si="164"/>
        <v>4.0238095238095237</v>
      </c>
      <c r="AF1836" s="56">
        <f t="shared" si="167"/>
        <v>3.9379452054794524E-6</v>
      </c>
      <c r="AG1836">
        <f>AC1836*'2022 EMP Fac Data Metro DC-NoVA'!$AQ$45</f>
        <v>1.7535669999999889E-3</v>
      </c>
      <c r="AH1836">
        <f t="shared" si="165"/>
        <v>4.8042931506849013E-6</v>
      </c>
      <c r="AI1836">
        <f>AC1836*'2022 EMP Fac Data Metro DC-NoVA'!$AR$45</f>
        <v>1.9687382949999765E-3</v>
      </c>
      <c r="AJ1836">
        <f t="shared" si="166"/>
        <v>5.3938035479451416E-6</v>
      </c>
      <c r="AK1836" s="57" t="s">
        <v>1355</v>
      </c>
    </row>
    <row r="1837" spans="1:37" ht="57.6" x14ac:dyDescent="0.3">
      <c r="A1837" t="s">
        <v>1354</v>
      </c>
      <c r="B1837">
        <v>2022</v>
      </c>
      <c r="C1837">
        <v>73860</v>
      </c>
      <c r="D1837">
        <v>21518911</v>
      </c>
      <c r="E1837" s="1" t="s">
        <v>99</v>
      </c>
      <c r="F1837" s="1" t="s">
        <v>41</v>
      </c>
      <c r="G1837" s="49">
        <v>107</v>
      </c>
      <c r="H1837" t="s">
        <v>100</v>
      </c>
      <c r="I1837">
        <v>5</v>
      </c>
      <c r="J1837">
        <v>5</v>
      </c>
      <c r="K1837" s="1" t="s">
        <v>105</v>
      </c>
      <c r="L1837">
        <v>5</v>
      </c>
      <c r="M1837">
        <v>5</v>
      </c>
      <c r="N1837">
        <v>7</v>
      </c>
      <c r="O1837">
        <v>24</v>
      </c>
      <c r="P1837">
        <v>6760</v>
      </c>
      <c r="Q1837">
        <v>2</v>
      </c>
      <c r="R1837" t="s">
        <v>106</v>
      </c>
      <c r="S1837" s="1" t="s">
        <v>107</v>
      </c>
      <c r="T1837">
        <v>20200102</v>
      </c>
      <c r="U1837" s="53" t="s">
        <v>33</v>
      </c>
      <c r="V1837" s="53" t="s">
        <v>80</v>
      </c>
      <c r="W1837" s="53" t="s">
        <v>32</v>
      </c>
      <c r="X1837">
        <v>15</v>
      </c>
      <c r="Y1837">
        <v>10</v>
      </c>
      <c r="Z1837">
        <v>8</v>
      </c>
      <c r="AA1837">
        <v>67</v>
      </c>
      <c r="AB1837">
        <v>3382</v>
      </c>
      <c r="AC1837" s="5">
        <v>9.94308E-2</v>
      </c>
      <c r="AD1837" t="s">
        <v>1202</v>
      </c>
      <c r="AE1837" s="5">
        <f t="shared" si="164"/>
        <v>4.0238095238095237</v>
      </c>
      <c r="AF1837" s="56">
        <f t="shared" si="167"/>
        <v>2.7241315068493149E-4</v>
      </c>
      <c r="AG1837">
        <f>AC1837*'2022 EMP Fac Data Metro DC-NoVA'!$AT$45</f>
        <v>0.121305576</v>
      </c>
      <c r="AH1837">
        <f t="shared" si="165"/>
        <v>3.3234404383561644E-4</v>
      </c>
      <c r="AI1837">
        <f>AC1837*'2022 EMP Fac Data Metro DC-NoVA'!$AU$45</f>
        <v>0.13619036675999999</v>
      </c>
      <c r="AJ1837">
        <f t="shared" si="166"/>
        <v>3.7312429249315065E-4</v>
      </c>
      <c r="AK1837" s="57" t="s">
        <v>1355</v>
      </c>
    </row>
    <row r="1838" spans="1:37" ht="43.2" x14ac:dyDescent="0.3">
      <c r="A1838" t="s">
        <v>1354</v>
      </c>
      <c r="B1838">
        <v>2022</v>
      </c>
      <c r="C1838">
        <v>73860</v>
      </c>
      <c r="D1838">
        <v>21518911</v>
      </c>
      <c r="E1838" s="1" t="s">
        <v>99</v>
      </c>
      <c r="F1838" s="1" t="s">
        <v>41</v>
      </c>
      <c r="G1838" s="49">
        <v>107</v>
      </c>
      <c r="H1838" t="s">
        <v>100</v>
      </c>
      <c r="I1838">
        <v>6</v>
      </c>
      <c r="J1838">
        <v>6</v>
      </c>
      <c r="K1838" s="1" t="s">
        <v>110</v>
      </c>
      <c r="L1838">
        <v>6</v>
      </c>
      <c r="M1838">
        <v>6</v>
      </c>
      <c r="N1838">
        <v>7</v>
      </c>
      <c r="O1838">
        <v>24</v>
      </c>
      <c r="P1838">
        <v>500</v>
      </c>
      <c r="Q1838">
        <v>1</v>
      </c>
      <c r="R1838">
        <v>1</v>
      </c>
      <c r="S1838" s="1" t="s">
        <v>110</v>
      </c>
      <c r="T1838">
        <v>39999999</v>
      </c>
      <c r="U1838" s="53" t="s">
        <v>36</v>
      </c>
      <c r="V1838" s="53" t="s">
        <v>80</v>
      </c>
      <c r="W1838" s="53" t="s">
        <v>28</v>
      </c>
      <c r="X1838">
        <v>13</v>
      </c>
      <c r="Y1838">
        <v>21</v>
      </c>
      <c r="Z1838">
        <v>56</v>
      </c>
      <c r="AA1838">
        <v>10</v>
      </c>
      <c r="AB1838">
        <v>5985</v>
      </c>
      <c r="AC1838" s="5">
        <v>0.45186749999999998</v>
      </c>
      <c r="AD1838" t="s">
        <v>1202</v>
      </c>
      <c r="AE1838" s="5">
        <f t="shared" si="164"/>
        <v>0.625</v>
      </c>
      <c r="AF1838" s="56">
        <f t="shared" si="167"/>
        <v>1.2379931506849315E-3</v>
      </c>
      <c r="AG1838">
        <f>AC1838*'2022 EMP Fac Data Metro DC-NoVA'!$AE$45</f>
        <v>0.55127834999999992</v>
      </c>
      <c r="AH1838">
        <f t="shared" si="165"/>
        <v>1.5103516438356164E-3</v>
      </c>
      <c r="AI1838">
        <f>AC1838*'2022 EMP Fac Data Metro DC-NoVA'!$AF$45</f>
        <v>0.61892291475000005</v>
      </c>
      <c r="AJ1838">
        <f t="shared" si="166"/>
        <v>1.6956792184931507E-3</v>
      </c>
      <c r="AK1838" s="57" t="s">
        <v>1355</v>
      </c>
    </row>
    <row r="1839" spans="1:37" ht="43.2" x14ac:dyDescent="0.3">
      <c r="A1839" t="s">
        <v>1354</v>
      </c>
      <c r="B1839">
        <v>2022</v>
      </c>
      <c r="C1839">
        <v>73860</v>
      </c>
      <c r="D1839">
        <v>21518911</v>
      </c>
      <c r="E1839" s="1" t="s">
        <v>99</v>
      </c>
      <c r="F1839" s="1" t="s">
        <v>41</v>
      </c>
      <c r="G1839" s="49">
        <v>107</v>
      </c>
      <c r="H1839" t="s">
        <v>100</v>
      </c>
      <c r="I1839">
        <v>6</v>
      </c>
      <c r="J1839">
        <v>6</v>
      </c>
      <c r="K1839" s="1" t="s">
        <v>110</v>
      </c>
      <c r="L1839">
        <v>6</v>
      </c>
      <c r="M1839">
        <v>6</v>
      </c>
      <c r="N1839">
        <v>7</v>
      </c>
      <c r="O1839">
        <v>24</v>
      </c>
      <c r="P1839">
        <v>500</v>
      </c>
      <c r="Q1839">
        <v>1</v>
      </c>
      <c r="R1839">
        <v>1</v>
      </c>
      <c r="S1839" s="1" t="s">
        <v>110</v>
      </c>
      <c r="T1839">
        <v>39999999</v>
      </c>
      <c r="U1839" s="53" t="s">
        <v>36</v>
      </c>
      <c r="V1839" s="53" t="s">
        <v>80</v>
      </c>
      <c r="W1839" s="53" t="s">
        <v>29</v>
      </c>
      <c r="X1839">
        <v>13</v>
      </c>
      <c r="Y1839">
        <v>21</v>
      </c>
      <c r="Z1839">
        <v>56</v>
      </c>
      <c r="AA1839">
        <v>10</v>
      </c>
      <c r="AB1839">
        <v>5985</v>
      </c>
      <c r="AC1839" s="5">
        <v>0.9007425</v>
      </c>
      <c r="AD1839" t="s">
        <v>1202</v>
      </c>
      <c r="AE1839" s="5">
        <f t="shared" si="164"/>
        <v>0.625</v>
      </c>
      <c r="AF1839" s="56">
        <f t="shared" si="167"/>
        <v>2.4677876712328765E-3</v>
      </c>
      <c r="AG1839">
        <f>AC1839*'2022 EMP Fac Data Metro DC-NoVA'!$AK$45</f>
        <v>1.09890585</v>
      </c>
      <c r="AH1839">
        <f t="shared" si="165"/>
        <v>3.0107009589041092E-3</v>
      </c>
      <c r="AI1839">
        <f>AC1839*'2022 EMP Fac Data Metro DC-NoVA'!$AL$45</f>
        <v>1.2337470022499999</v>
      </c>
      <c r="AJ1839">
        <f t="shared" si="166"/>
        <v>3.3801287732876709E-3</v>
      </c>
      <c r="AK1839" s="57" t="s">
        <v>1355</v>
      </c>
    </row>
    <row r="1840" spans="1:37" ht="43.2" x14ac:dyDescent="0.3">
      <c r="A1840" t="s">
        <v>1354</v>
      </c>
      <c r="B1840">
        <v>2022</v>
      </c>
      <c r="C1840">
        <v>73860</v>
      </c>
      <c r="D1840">
        <v>21518911</v>
      </c>
      <c r="E1840" s="1" t="s">
        <v>99</v>
      </c>
      <c r="F1840" s="1" t="s">
        <v>41</v>
      </c>
      <c r="G1840" s="49">
        <v>107</v>
      </c>
      <c r="H1840" t="s">
        <v>100</v>
      </c>
      <c r="I1840">
        <v>6</v>
      </c>
      <c r="J1840">
        <v>6</v>
      </c>
      <c r="K1840" s="1" t="s">
        <v>110</v>
      </c>
      <c r="L1840">
        <v>6</v>
      </c>
      <c r="M1840">
        <v>6</v>
      </c>
      <c r="N1840">
        <v>7</v>
      </c>
      <c r="O1840">
        <v>24</v>
      </c>
      <c r="P1840">
        <v>500</v>
      </c>
      <c r="Q1840">
        <v>1</v>
      </c>
      <c r="R1840">
        <v>1</v>
      </c>
      <c r="S1840" s="1" t="s">
        <v>110</v>
      </c>
      <c r="T1840">
        <v>39999999</v>
      </c>
      <c r="U1840" s="53" t="s">
        <v>36</v>
      </c>
      <c r="V1840" s="53" t="s">
        <v>80</v>
      </c>
      <c r="W1840" s="53" t="s">
        <v>30</v>
      </c>
      <c r="X1840">
        <v>13</v>
      </c>
      <c r="Y1840">
        <v>21</v>
      </c>
      <c r="Z1840">
        <v>56</v>
      </c>
      <c r="AA1840">
        <v>10</v>
      </c>
      <c r="AB1840">
        <v>5985</v>
      </c>
      <c r="AC1840" s="5">
        <v>5.5361250000000001E-2</v>
      </c>
      <c r="AD1840" t="s">
        <v>1202</v>
      </c>
      <c r="AE1840" s="5">
        <f t="shared" si="164"/>
        <v>0.625</v>
      </c>
      <c r="AF1840" s="56">
        <f t="shared" si="167"/>
        <v>1.5167465753424659E-4</v>
      </c>
      <c r="AG1840">
        <f>AC1840*'2022 EMP Fac Data Metro DC-NoVA'!$AN$45</f>
        <v>6.7540724999999996E-2</v>
      </c>
      <c r="AH1840">
        <f t="shared" si="165"/>
        <v>1.850430821917808E-4</v>
      </c>
      <c r="AI1840">
        <f>AC1840*'2022 EMP Fac Data Metro DC-NoVA'!$AO$45</f>
        <v>7.5828304124999996E-2</v>
      </c>
      <c r="AJ1840">
        <f t="shared" si="166"/>
        <v>2.0774877842465755E-4</v>
      </c>
      <c r="AK1840" s="57" t="s">
        <v>1355</v>
      </c>
    </row>
    <row r="1841" spans="1:37" ht="43.2" x14ac:dyDescent="0.3">
      <c r="A1841" t="s">
        <v>1354</v>
      </c>
      <c r="B1841">
        <v>2022</v>
      </c>
      <c r="C1841">
        <v>73860</v>
      </c>
      <c r="D1841">
        <v>21518911</v>
      </c>
      <c r="E1841" s="1" t="s">
        <v>99</v>
      </c>
      <c r="F1841" s="1" t="s">
        <v>41</v>
      </c>
      <c r="G1841" s="49">
        <v>107</v>
      </c>
      <c r="H1841" t="s">
        <v>100</v>
      </c>
      <c r="I1841">
        <v>6</v>
      </c>
      <c r="J1841">
        <v>6</v>
      </c>
      <c r="K1841" s="1" t="s">
        <v>110</v>
      </c>
      <c r="L1841">
        <v>6</v>
      </c>
      <c r="M1841">
        <v>6</v>
      </c>
      <c r="N1841">
        <v>7</v>
      </c>
      <c r="O1841">
        <v>24</v>
      </c>
      <c r="P1841">
        <v>500</v>
      </c>
      <c r="Q1841">
        <v>1</v>
      </c>
      <c r="R1841">
        <v>1</v>
      </c>
      <c r="S1841" s="1" t="s">
        <v>110</v>
      </c>
      <c r="T1841">
        <v>39999999</v>
      </c>
      <c r="U1841" s="53" t="s">
        <v>36</v>
      </c>
      <c r="V1841" s="53" t="s">
        <v>80</v>
      </c>
      <c r="W1841" s="53" t="s">
        <v>35</v>
      </c>
      <c r="X1841">
        <v>13</v>
      </c>
      <c r="Y1841">
        <v>21</v>
      </c>
      <c r="Z1841">
        <v>56</v>
      </c>
      <c r="AA1841">
        <v>10</v>
      </c>
      <c r="AB1841">
        <v>5985</v>
      </c>
      <c r="AC1841" s="5">
        <v>5.5361250000000001E-2</v>
      </c>
      <c r="AD1841" t="s">
        <v>1202</v>
      </c>
      <c r="AE1841" s="5">
        <f t="shared" si="164"/>
        <v>0.625</v>
      </c>
      <c r="AF1841" s="56">
        <f t="shared" si="167"/>
        <v>1.5167465753424659E-4</v>
      </c>
      <c r="AG1841">
        <f>AC1841*'2022 EMP Fac Data Metro DC-NoVA'!$AN$45</f>
        <v>6.7540724999999996E-2</v>
      </c>
      <c r="AH1841">
        <f t="shared" si="165"/>
        <v>1.850430821917808E-4</v>
      </c>
      <c r="AI1841">
        <f>AC1841*'2022 EMP Fac Data Metro DC-NoVA'!$AO$45</f>
        <v>7.5828304124999996E-2</v>
      </c>
      <c r="AJ1841">
        <f t="shared" si="166"/>
        <v>2.0774877842465755E-4</v>
      </c>
      <c r="AK1841" s="57" t="s">
        <v>1355</v>
      </c>
    </row>
    <row r="1842" spans="1:37" ht="43.2" x14ac:dyDescent="0.3">
      <c r="A1842" t="s">
        <v>1354</v>
      </c>
      <c r="B1842">
        <v>2022</v>
      </c>
      <c r="C1842">
        <v>73860</v>
      </c>
      <c r="D1842">
        <v>21518911</v>
      </c>
      <c r="E1842" s="1" t="s">
        <v>99</v>
      </c>
      <c r="F1842" s="1" t="s">
        <v>41</v>
      </c>
      <c r="G1842" s="49">
        <v>107</v>
      </c>
      <c r="H1842" t="s">
        <v>100</v>
      </c>
      <c r="I1842">
        <v>6</v>
      </c>
      <c r="J1842">
        <v>6</v>
      </c>
      <c r="K1842" s="1" t="s">
        <v>110</v>
      </c>
      <c r="L1842">
        <v>6</v>
      </c>
      <c r="M1842">
        <v>6</v>
      </c>
      <c r="N1842">
        <v>7</v>
      </c>
      <c r="O1842">
        <v>24</v>
      </c>
      <c r="P1842">
        <v>500</v>
      </c>
      <c r="Q1842">
        <v>1</v>
      </c>
      <c r="R1842">
        <v>1</v>
      </c>
      <c r="S1842" s="1" t="s">
        <v>110</v>
      </c>
      <c r="T1842">
        <v>39999999</v>
      </c>
      <c r="U1842" s="53" t="s">
        <v>36</v>
      </c>
      <c r="V1842" s="53" t="s">
        <v>80</v>
      </c>
      <c r="W1842" s="53" t="s">
        <v>31</v>
      </c>
      <c r="X1842">
        <v>13</v>
      </c>
      <c r="Y1842">
        <v>21</v>
      </c>
      <c r="Z1842">
        <v>56</v>
      </c>
      <c r="AA1842">
        <v>10</v>
      </c>
      <c r="AB1842">
        <v>5985</v>
      </c>
      <c r="AC1842" s="5">
        <v>4.48875E-4</v>
      </c>
      <c r="AD1842" t="s">
        <v>1202</v>
      </c>
      <c r="AE1842" s="5">
        <f t="shared" si="164"/>
        <v>0.625</v>
      </c>
      <c r="AF1842" s="56">
        <f t="shared" si="167"/>
        <v>1.2297945205479453E-6</v>
      </c>
      <c r="AG1842">
        <f>AC1842*'2022 EMP Fac Data Metro DC-NoVA'!$AQ$45</f>
        <v>5.4762749999999645E-4</v>
      </c>
      <c r="AH1842">
        <f t="shared" si="165"/>
        <v>1.5003493150684834E-6</v>
      </c>
      <c r="AI1842">
        <f>AC1842*'2022 EMP Fac Data Metro DC-NoVA'!$AR$45</f>
        <v>6.1482408749999264E-4</v>
      </c>
      <c r="AJ1842">
        <f t="shared" si="166"/>
        <v>1.6844495547945003E-6</v>
      </c>
      <c r="AK1842" s="57" t="s">
        <v>1355</v>
      </c>
    </row>
    <row r="1843" spans="1:37" ht="43.2" x14ac:dyDescent="0.3">
      <c r="A1843" t="s">
        <v>1354</v>
      </c>
      <c r="B1843">
        <v>2022</v>
      </c>
      <c r="C1843">
        <v>73860</v>
      </c>
      <c r="D1843">
        <v>21518911</v>
      </c>
      <c r="E1843" s="1" t="s">
        <v>99</v>
      </c>
      <c r="F1843" s="1" t="s">
        <v>41</v>
      </c>
      <c r="G1843" s="49">
        <v>107</v>
      </c>
      <c r="H1843" t="s">
        <v>100</v>
      </c>
      <c r="I1843">
        <v>6</v>
      </c>
      <c r="J1843">
        <v>6</v>
      </c>
      <c r="K1843" s="1" t="s">
        <v>110</v>
      </c>
      <c r="L1843">
        <v>6</v>
      </c>
      <c r="M1843">
        <v>6</v>
      </c>
      <c r="N1843">
        <v>7</v>
      </c>
      <c r="O1843">
        <v>24</v>
      </c>
      <c r="P1843">
        <v>500</v>
      </c>
      <c r="Q1843">
        <v>1</v>
      </c>
      <c r="R1843">
        <v>1</v>
      </c>
      <c r="S1843" s="1" t="s">
        <v>110</v>
      </c>
      <c r="T1843">
        <v>39999999</v>
      </c>
      <c r="U1843" s="53" t="s">
        <v>36</v>
      </c>
      <c r="V1843" s="53" t="s">
        <v>80</v>
      </c>
      <c r="W1843" s="53" t="s">
        <v>32</v>
      </c>
      <c r="X1843">
        <v>13</v>
      </c>
      <c r="Y1843">
        <v>21</v>
      </c>
      <c r="Z1843">
        <v>56</v>
      </c>
      <c r="AA1843">
        <v>10</v>
      </c>
      <c r="AB1843">
        <v>5985</v>
      </c>
      <c r="AC1843" s="5">
        <v>0.175959</v>
      </c>
      <c r="AD1843" t="s">
        <v>1202</v>
      </c>
      <c r="AE1843" s="5">
        <f t="shared" si="164"/>
        <v>0.625</v>
      </c>
      <c r="AF1843" s="56">
        <f t="shared" si="167"/>
        <v>4.8207945205479453E-4</v>
      </c>
      <c r="AG1843">
        <f>AC1843*'2022 EMP Fac Data Metro DC-NoVA'!$AT$45</f>
        <v>0.21466998000000001</v>
      </c>
      <c r="AH1843">
        <f t="shared" ref="AH1843" si="168">AG1843*$AF1843/$AC1843</f>
        <v>5.8813693150684937E-4</v>
      </c>
      <c r="AI1843">
        <f>AC1843*'2022 EMP Fac Data Metro DC-NoVA'!$AU$45</f>
        <v>0.24101104229999998</v>
      </c>
      <c r="AJ1843">
        <f t="shared" ref="AJ1843" si="169">AI1843*$AF1843/$AC1843</f>
        <v>6.6030422547945196E-4</v>
      </c>
      <c r="AK1843" s="57" t="s">
        <v>1355</v>
      </c>
    </row>
    <row r="1844" spans="1:37" ht="57.6" x14ac:dyDescent="0.3">
      <c r="A1844" t="s">
        <v>1354</v>
      </c>
      <c r="B1844">
        <v>2022</v>
      </c>
      <c r="C1844">
        <v>73860</v>
      </c>
      <c r="D1844">
        <v>21518911</v>
      </c>
      <c r="E1844" s="1" t="s">
        <v>99</v>
      </c>
      <c r="F1844" s="1" t="s">
        <v>41</v>
      </c>
      <c r="G1844" s="49">
        <v>107</v>
      </c>
      <c r="H1844" t="s">
        <v>100</v>
      </c>
      <c r="I1844">
        <v>7</v>
      </c>
      <c r="J1844">
        <v>7</v>
      </c>
      <c r="K1844" s="1" t="s">
        <v>111</v>
      </c>
      <c r="L1844">
        <v>7</v>
      </c>
      <c r="M1844">
        <v>7</v>
      </c>
      <c r="N1844">
        <v>7</v>
      </c>
      <c r="O1844">
        <v>24</v>
      </c>
      <c r="P1844">
        <v>500</v>
      </c>
      <c r="Q1844">
        <v>1</v>
      </c>
      <c r="R1844">
        <v>1</v>
      </c>
      <c r="S1844" s="1" t="s">
        <v>111</v>
      </c>
      <c r="T1844">
        <v>39999999</v>
      </c>
      <c r="U1844" s="53" t="s">
        <v>36</v>
      </c>
      <c r="V1844" s="53" t="s">
        <v>80</v>
      </c>
      <c r="W1844" s="53" t="s">
        <v>28</v>
      </c>
      <c r="X1844">
        <v>0</v>
      </c>
      <c r="Y1844">
        <v>0</v>
      </c>
      <c r="Z1844">
        <v>0</v>
      </c>
      <c r="AA1844">
        <v>0</v>
      </c>
      <c r="AB1844">
        <v>0</v>
      </c>
      <c r="AC1844" s="5">
        <v>0</v>
      </c>
      <c r="AD1844" t="s">
        <v>1202</v>
      </c>
      <c r="AE1844" s="5">
        <f t="shared" si="164"/>
        <v>0</v>
      </c>
      <c r="AF1844" s="5" t="str">
        <f t="shared" ref="AF1844:AF1849" si="170">IF(AE1844=0,"n/a",IF(AE1844&gt;13,(AC1844*Y1844/100)/(13*N1844),(AC1844*Y1844/100/(AE1844*N1844))))</f>
        <v>n/a</v>
      </c>
      <c r="AG1844">
        <f>AC1844*'2022 EMP Fac Data Metro DC-NoVA'!$AE$45</f>
        <v>0</v>
      </c>
      <c r="AH1844">
        <v>0</v>
      </c>
      <c r="AI1844">
        <f>AC1844*'2022 EMP Fac Data Metro DC-NoVA'!$AF$45</f>
        <v>0</v>
      </c>
      <c r="AJ1844">
        <v>0</v>
      </c>
      <c r="AK1844" s="53" t="s">
        <v>1334</v>
      </c>
    </row>
    <row r="1845" spans="1:37" ht="57.6" x14ac:dyDescent="0.3">
      <c r="A1845" t="s">
        <v>1354</v>
      </c>
      <c r="B1845">
        <v>2022</v>
      </c>
      <c r="C1845">
        <v>73860</v>
      </c>
      <c r="D1845">
        <v>21518911</v>
      </c>
      <c r="E1845" s="1" t="s">
        <v>99</v>
      </c>
      <c r="F1845" s="1" t="s">
        <v>41</v>
      </c>
      <c r="G1845" s="49">
        <v>107</v>
      </c>
      <c r="H1845" t="s">
        <v>100</v>
      </c>
      <c r="I1845">
        <v>7</v>
      </c>
      <c r="J1845">
        <v>7</v>
      </c>
      <c r="K1845" s="1" t="s">
        <v>111</v>
      </c>
      <c r="L1845">
        <v>7</v>
      </c>
      <c r="M1845">
        <v>7</v>
      </c>
      <c r="N1845">
        <v>7</v>
      </c>
      <c r="O1845">
        <v>24</v>
      </c>
      <c r="P1845">
        <v>500</v>
      </c>
      <c r="Q1845">
        <v>1</v>
      </c>
      <c r="R1845">
        <v>1</v>
      </c>
      <c r="S1845" s="1" t="s">
        <v>111</v>
      </c>
      <c r="T1845">
        <v>39999999</v>
      </c>
      <c r="U1845" s="53" t="s">
        <v>36</v>
      </c>
      <c r="V1845" s="53" t="s">
        <v>80</v>
      </c>
      <c r="W1845" s="53" t="s">
        <v>29</v>
      </c>
      <c r="X1845">
        <v>0</v>
      </c>
      <c r="Y1845">
        <v>0</v>
      </c>
      <c r="Z1845">
        <v>0</v>
      </c>
      <c r="AA1845">
        <v>0</v>
      </c>
      <c r="AB1845">
        <v>0</v>
      </c>
      <c r="AC1845" s="5">
        <v>0</v>
      </c>
      <c r="AD1845" t="s">
        <v>1202</v>
      </c>
      <c r="AE1845" s="5">
        <f t="shared" si="164"/>
        <v>0</v>
      </c>
      <c r="AF1845" s="5" t="str">
        <f t="shared" si="170"/>
        <v>n/a</v>
      </c>
      <c r="AG1845">
        <f>AC1845*'2022 EMP Fac Data Metro DC-NoVA'!$AK$45</f>
        <v>0</v>
      </c>
      <c r="AH1845">
        <v>0</v>
      </c>
      <c r="AI1845">
        <f>AC1845*'2022 EMP Fac Data Metro DC-NoVA'!$AL$45</f>
        <v>0</v>
      </c>
      <c r="AJ1845">
        <v>0</v>
      </c>
      <c r="AK1845" s="53" t="s">
        <v>1334</v>
      </c>
    </row>
    <row r="1846" spans="1:37" ht="57.6" x14ac:dyDescent="0.3">
      <c r="A1846" t="s">
        <v>1354</v>
      </c>
      <c r="B1846">
        <v>2022</v>
      </c>
      <c r="C1846">
        <v>73860</v>
      </c>
      <c r="D1846">
        <v>21518911</v>
      </c>
      <c r="E1846" s="1" t="s">
        <v>99</v>
      </c>
      <c r="F1846" s="1" t="s">
        <v>41</v>
      </c>
      <c r="G1846" s="49">
        <v>107</v>
      </c>
      <c r="H1846" t="s">
        <v>100</v>
      </c>
      <c r="I1846">
        <v>7</v>
      </c>
      <c r="J1846">
        <v>7</v>
      </c>
      <c r="K1846" s="1" t="s">
        <v>111</v>
      </c>
      <c r="L1846">
        <v>7</v>
      </c>
      <c r="M1846">
        <v>7</v>
      </c>
      <c r="N1846">
        <v>7</v>
      </c>
      <c r="O1846">
        <v>24</v>
      </c>
      <c r="P1846">
        <v>500</v>
      </c>
      <c r="Q1846">
        <v>1</v>
      </c>
      <c r="R1846">
        <v>1</v>
      </c>
      <c r="S1846" s="1" t="s">
        <v>111</v>
      </c>
      <c r="T1846">
        <v>39999999</v>
      </c>
      <c r="U1846" s="53" t="s">
        <v>36</v>
      </c>
      <c r="V1846" s="53" t="s">
        <v>80</v>
      </c>
      <c r="W1846" s="53" t="s">
        <v>30</v>
      </c>
      <c r="X1846">
        <v>0</v>
      </c>
      <c r="Y1846">
        <v>0</v>
      </c>
      <c r="Z1846">
        <v>0</v>
      </c>
      <c r="AA1846">
        <v>0</v>
      </c>
      <c r="AB1846">
        <v>0</v>
      </c>
      <c r="AC1846" s="5">
        <v>0</v>
      </c>
      <c r="AD1846" t="s">
        <v>1202</v>
      </c>
      <c r="AE1846" s="5">
        <f t="shared" si="164"/>
        <v>0</v>
      </c>
      <c r="AF1846" s="5" t="str">
        <f t="shared" si="170"/>
        <v>n/a</v>
      </c>
      <c r="AG1846">
        <f>AC1846*'2022 EMP Fac Data Metro DC-NoVA'!$AN$45</f>
        <v>0</v>
      </c>
      <c r="AH1846">
        <v>0</v>
      </c>
      <c r="AI1846">
        <f>AC1846*'2022 EMP Fac Data Metro DC-NoVA'!$AO$45</f>
        <v>0</v>
      </c>
      <c r="AJ1846">
        <v>0</v>
      </c>
      <c r="AK1846" s="53" t="s">
        <v>1334</v>
      </c>
    </row>
    <row r="1847" spans="1:37" ht="57.6" x14ac:dyDescent="0.3">
      <c r="A1847" t="s">
        <v>1354</v>
      </c>
      <c r="B1847">
        <v>2022</v>
      </c>
      <c r="C1847">
        <v>73860</v>
      </c>
      <c r="D1847">
        <v>21518911</v>
      </c>
      <c r="E1847" s="1" t="s">
        <v>99</v>
      </c>
      <c r="F1847" s="1" t="s">
        <v>41</v>
      </c>
      <c r="G1847" s="49">
        <v>107</v>
      </c>
      <c r="H1847" t="s">
        <v>100</v>
      </c>
      <c r="I1847">
        <v>7</v>
      </c>
      <c r="J1847">
        <v>7</v>
      </c>
      <c r="K1847" s="1" t="s">
        <v>111</v>
      </c>
      <c r="L1847">
        <v>7</v>
      </c>
      <c r="M1847">
        <v>7</v>
      </c>
      <c r="N1847">
        <v>7</v>
      </c>
      <c r="O1847">
        <v>24</v>
      </c>
      <c r="P1847">
        <v>500</v>
      </c>
      <c r="Q1847">
        <v>1</v>
      </c>
      <c r="R1847">
        <v>1</v>
      </c>
      <c r="S1847" s="1" t="s">
        <v>111</v>
      </c>
      <c r="T1847">
        <v>39999999</v>
      </c>
      <c r="U1847" s="53" t="s">
        <v>36</v>
      </c>
      <c r="V1847" s="53" t="s">
        <v>80</v>
      </c>
      <c r="W1847" s="53" t="s">
        <v>35</v>
      </c>
      <c r="X1847">
        <v>0</v>
      </c>
      <c r="Y1847">
        <v>0</v>
      </c>
      <c r="Z1847">
        <v>0</v>
      </c>
      <c r="AA1847">
        <v>0</v>
      </c>
      <c r="AB1847">
        <v>0</v>
      </c>
      <c r="AC1847" s="5">
        <v>0</v>
      </c>
      <c r="AD1847" t="s">
        <v>1202</v>
      </c>
      <c r="AE1847" s="5">
        <f t="shared" si="164"/>
        <v>0</v>
      </c>
      <c r="AF1847" s="5" t="str">
        <f t="shared" si="170"/>
        <v>n/a</v>
      </c>
      <c r="AG1847">
        <f>AC1847*'2022 EMP Fac Data Metro DC-NoVA'!$AN$45</f>
        <v>0</v>
      </c>
      <c r="AH1847">
        <v>0</v>
      </c>
      <c r="AI1847">
        <f>AC1847*'2022 EMP Fac Data Metro DC-NoVA'!$AO$45</f>
        <v>0</v>
      </c>
      <c r="AJ1847">
        <v>0</v>
      </c>
      <c r="AK1847" s="53" t="s">
        <v>1334</v>
      </c>
    </row>
    <row r="1848" spans="1:37" ht="57.6" x14ac:dyDescent="0.3">
      <c r="A1848" t="s">
        <v>1354</v>
      </c>
      <c r="B1848">
        <v>2022</v>
      </c>
      <c r="C1848">
        <v>73860</v>
      </c>
      <c r="D1848">
        <v>21518911</v>
      </c>
      <c r="E1848" s="1" t="s">
        <v>99</v>
      </c>
      <c r="F1848" s="1" t="s">
        <v>41</v>
      </c>
      <c r="G1848" s="49">
        <v>107</v>
      </c>
      <c r="H1848" t="s">
        <v>100</v>
      </c>
      <c r="I1848">
        <v>7</v>
      </c>
      <c r="J1848">
        <v>7</v>
      </c>
      <c r="K1848" s="1" t="s">
        <v>111</v>
      </c>
      <c r="L1848">
        <v>7</v>
      </c>
      <c r="M1848">
        <v>7</v>
      </c>
      <c r="N1848">
        <v>7</v>
      </c>
      <c r="O1848">
        <v>24</v>
      </c>
      <c r="P1848">
        <v>500</v>
      </c>
      <c r="Q1848">
        <v>1</v>
      </c>
      <c r="R1848">
        <v>1</v>
      </c>
      <c r="S1848" s="1" t="s">
        <v>111</v>
      </c>
      <c r="T1848">
        <v>39999999</v>
      </c>
      <c r="U1848" s="53" t="s">
        <v>36</v>
      </c>
      <c r="V1848" s="53" t="s">
        <v>80</v>
      </c>
      <c r="W1848" s="53" t="s">
        <v>31</v>
      </c>
      <c r="X1848">
        <v>0</v>
      </c>
      <c r="Y1848">
        <v>0</v>
      </c>
      <c r="Z1848">
        <v>0</v>
      </c>
      <c r="AA1848">
        <v>0</v>
      </c>
      <c r="AB1848">
        <v>0</v>
      </c>
      <c r="AC1848" s="5">
        <v>0</v>
      </c>
      <c r="AD1848" t="s">
        <v>1202</v>
      </c>
      <c r="AE1848" s="5">
        <f t="shared" si="164"/>
        <v>0</v>
      </c>
      <c r="AF1848" s="5" t="str">
        <f t="shared" si="170"/>
        <v>n/a</v>
      </c>
      <c r="AG1848">
        <f>AC1848*'2022 EMP Fac Data Metro DC-NoVA'!$AQ$45</f>
        <v>0</v>
      </c>
      <c r="AH1848">
        <v>0</v>
      </c>
      <c r="AI1848">
        <f>AC1848*'2022 EMP Fac Data Metro DC-NoVA'!$AR$45</f>
        <v>0</v>
      </c>
      <c r="AJ1848">
        <v>0</v>
      </c>
      <c r="AK1848" s="53" t="s">
        <v>1334</v>
      </c>
    </row>
    <row r="1849" spans="1:37" ht="57.6" x14ac:dyDescent="0.3">
      <c r="A1849" t="s">
        <v>1354</v>
      </c>
      <c r="B1849">
        <v>2022</v>
      </c>
      <c r="C1849">
        <v>73860</v>
      </c>
      <c r="D1849">
        <v>21518911</v>
      </c>
      <c r="E1849" s="1" t="s">
        <v>99</v>
      </c>
      <c r="F1849" s="1" t="s">
        <v>41</v>
      </c>
      <c r="G1849" s="49">
        <v>107</v>
      </c>
      <c r="H1849" t="s">
        <v>100</v>
      </c>
      <c r="I1849">
        <v>7</v>
      </c>
      <c r="J1849">
        <v>7</v>
      </c>
      <c r="K1849" s="1" t="s">
        <v>111</v>
      </c>
      <c r="L1849">
        <v>7</v>
      </c>
      <c r="M1849">
        <v>7</v>
      </c>
      <c r="N1849">
        <v>7</v>
      </c>
      <c r="O1849">
        <v>24</v>
      </c>
      <c r="P1849">
        <v>500</v>
      </c>
      <c r="Q1849">
        <v>1</v>
      </c>
      <c r="R1849">
        <v>1</v>
      </c>
      <c r="S1849" s="1" t="s">
        <v>111</v>
      </c>
      <c r="T1849">
        <v>39999999</v>
      </c>
      <c r="U1849" s="53" t="s">
        <v>36</v>
      </c>
      <c r="V1849" s="53" t="s">
        <v>80</v>
      </c>
      <c r="W1849" s="53" t="s">
        <v>32</v>
      </c>
      <c r="X1849">
        <v>0</v>
      </c>
      <c r="Y1849">
        <v>0</v>
      </c>
      <c r="Z1849">
        <v>0</v>
      </c>
      <c r="AA1849">
        <v>0</v>
      </c>
      <c r="AB1849">
        <v>0</v>
      </c>
      <c r="AC1849" s="5">
        <v>0</v>
      </c>
      <c r="AD1849" t="s">
        <v>1202</v>
      </c>
      <c r="AE1849" s="5">
        <f t="shared" si="164"/>
        <v>0</v>
      </c>
      <c r="AF1849" s="5" t="str">
        <f t="shared" si="170"/>
        <v>n/a</v>
      </c>
      <c r="AG1849">
        <f>AC1849*'2022 EMP Fac Data Metro DC-NoVA'!$AT$45</f>
        <v>0</v>
      </c>
      <c r="AH1849">
        <v>0</v>
      </c>
      <c r="AI1849">
        <f>AC1849*'2022 EMP Fac Data Metro DC-NoVA'!$AU$45</f>
        <v>0</v>
      </c>
      <c r="AJ1849">
        <v>0</v>
      </c>
      <c r="AK1849" s="53" t="s">
        <v>1334</v>
      </c>
    </row>
    <row r="1850" spans="1:37" ht="43.2" x14ac:dyDescent="0.3">
      <c r="A1850" t="s">
        <v>1354</v>
      </c>
      <c r="B1850">
        <v>2022</v>
      </c>
      <c r="C1850">
        <v>73860</v>
      </c>
      <c r="D1850">
        <v>21518911</v>
      </c>
      <c r="E1850" s="1" t="s">
        <v>99</v>
      </c>
      <c r="F1850" s="1" t="s">
        <v>41</v>
      </c>
      <c r="G1850" s="49">
        <v>107</v>
      </c>
      <c r="H1850" t="s">
        <v>100</v>
      </c>
      <c r="I1850">
        <v>8</v>
      </c>
      <c r="J1850" t="s">
        <v>112</v>
      </c>
      <c r="K1850" s="1" t="s">
        <v>113</v>
      </c>
      <c r="L1850">
        <v>8</v>
      </c>
      <c r="M1850" t="s">
        <v>112</v>
      </c>
      <c r="N1850">
        <v>7</v>
      </c>
      <c r="O1850">
        <v>24</v>
      </c>
      <c r="P1850">
        <v>500</v>
      </c>
      <c r="Q1850">
        <v>1</v>
      </c>
      <c r="R1850" t="s">
        <v>112</v>
      </c>
      <c r="S1850" s="1" t="s">
        <v>113</v>
      </c>
      <c r="T1850">
        <v>39999999</v>
      </c>
      <c r="U1850" s="53" t="s">
        <v>36</v>
      </c>
      <c r="V1850" s="53" t="s">
        <v>80</v>
      </c>
      <c r="W1850" s="53" t="s">
        <v>28</v>
      </c>
      <c r="X1850">
        <v>14</v>
      </c>
      <c r="Y1850">
        <v>20</v>
      </c>
      <c r="Z1850">
        <v>14</v>
      </c>
      <c r="AA1850">
        <v>52</v>
      </c>
      <c r="AB1850">
        <v>3158</v>
      </c>
      <c r="AC1850" s="5">
        <v>0.238429</v>
      </c>
      <c r="AD1850" t="s">
        <v>1202</v>
      </c>
      <c r="AE1850" s="5">
        <f t="shared" si="164"/>
        <v>0.59523809523809523</v>
      </c>
      <c r="AF1850" s="56">
        <f t="shared" ref="AF1850:AF1913" si="171">AC1850/365</f>
        <v>6.532301369863014E-4</v>
      </c>
      <c r="AG1850">
        <f>AC1850*'2022 EMP Fac Data Metro DC-NoVA'!$AE$45</f>
        <v>0.29088337999999997</v>
      </c>
      <c r="AH1850">
        <f t="shared" ref="AH1850:AH1877" si="172">AG1850*$AF1850/$AC1850</f>
        <v>7.9694076712328763E-4</v>
      </c>
      <c r="AI1850">
        <f>AC1850*'2022 EMP Fac Data Metro DC-NoVA'!$AF$45</f>
        <v>0.32657620130000004</v>
      </c>
      <c r="AJ1850">
        <f t="shared" ref="AJ1850:AJ1877" si="173">AI1850*$AF1850/$AC1850</f>
        <v>8.9472931863013706E-4</v>
      </c>
      <c r="AK1850" s="57" t="s">
        <v>1355</v>
      </c>
    </row>
    <row r="1851" spans="1:37" ht="43.2" x14ac:dyDescent="0.3">
      <c r="A1851" t="s">
        <v>1354</v>
      </c>
      <c r="B1851">
        <v>2022</v>
      </c>
      <c r="C1851">
        <v>73860</v>
      </c>
      <c r="D1851">
        <v>21518911</v>
      </c>
      <c r="E1851" s="1" t="s">
        <v>99</v>
      </c>
      <c r="F1851" s="1" t="s">
        <v>41</v>
      </c>
      <c r="G1851" s="49">
        <v>107</v>
      </c>
      <c r="H1851" t="s">
        <v>100</v>
      </c>
      <c r="I1851">
        <v>8</v>
      </c>
      <c r="J1851" t="s">
        <v>112</v>
      </c>
      <c r="K1851" s="1" t="s">
        <v>113</v>
      </c>
      <c r="L1851">
        <v>8</v>
      </c>
      <c r="M1851" t="s">
        <v>112</v>
      </c>
      <c r="N1851">
        <v>7</v>
      </c>
      <c r="O1851">
        <v>24</v>
      </c>
      <c r="P1851">
        <v>500</v>
      </c>
      <c r="Q1851">
        <v>1</v>
      </c>
      <c r="R1851" t="s">
        <v>112</v>
      </c>
      <c r="S1851" s="1" t="s">
        <v>113</v>
      </c>
      <c r="T1851">
        <v>39999999</v>
      </c>
      <c r="U1851" s="53" t="s">
        <v>36</v>
      </c>
      <c r="V1851" s="53" t="s">
        <v>80</v>
      </c>
      <c r="W1851" s="53" t="s">
        <v>29</v>
      </c>
      <c r="X1851">
        <v>14</v>
      </c>
      <c r="Y1851">
        <v>20</v>
      </c>
      <c r="Z1851">
        <v>14</v>
      </c>
      <c r="AA1851">
        <v>52</v>
      </c>
      <c r="AB1851">
        <v>3158</v>
      </c>
      <c r="AC1851" s="5">
        <v>0.47527900000000001</v>
      </c>
      <c r="AD1851" t="s">
        <v>1202</v>
      </c>
      <c r="AE1851" s="5">
        <f t="shared" si="164"/>
        <v>0.59523809523809523</v>
      </c>
      <c r="AF1851" s="56">
        <f t="shared" si="171"/>
        <v>1.3021342465753425E-3</v>
      </c>
      <c r="AG1851">
        <f>AC1851*'2022 EMP Fac Data Metro DC-NoVA'!$AK$45</f>
        <v>0.57984038000000004</v>
      </c>
      <c r="AH1851">
        <f t="shared" si="172"/>
        <v>1.588603780821918E-3</v>
      </c>
      <c r="AI1851">
        <f>AC1851*'2022 EMP Fac Data Metro DC-NoVA'!$AL$45</f>
        <v>0.6509896463</v>
      </c>
      <c r="AJ1851">
        <f t="shared" si="173"/>
        <v>1.7835332775342466E-3</v>
      </c>
      <c r="AK1851" s="57" t="s">
        <v>1355</v>
      </c>
    </row>
    <row r="1852" spans="1:37" ht="43.2" x14ac:dyDescent="0.3">
      <c r="A1852" t="s">
        <v>1354</v>
      </c>
      <c r="B1852">
        <v>2022</v>
      </c>
      <c r="C1852">
        <v>73860</v>
      </c>
      <c r="D1852">
        <v>21518911</v>
      </c>
      <c r="E1852" s="1" t="s">
        <v>99</v>
      </c>
      <c r="F1852" s="1" t="s">
        <v>41</v>
      </c>
      <c r="G1852" s="49">
        <v>107</v>
      </c>
      <c r="H1852" t="s">
        <v>100</v>
      </c>
      <c r="I1852">
        <v>8</v>
      </c>
      <c r="J1852" t="s">
        <v>112</v>
      </c>
      <c r="K1852" s="1" t="s">
        <v>113</v>
      </c>
      <c r="L1852">
        <v>8</v>
      </c>
      <c r="M1852" t="s">
        <v>112</v>
      </c>
      <c r="N1852">
        <v>7</v>
      </c>
      <c r="O1852">
        <v>24</v>
      </c>
      <c r="P1852">
        <v>500</v>
      </c>
      <c r="Q1852">
        <v>1</v>
      </c>
      <c r="R1852" t="s">
        <v>112</v>
      </c>
      <c r="S1852" s="1" t="s">
        <v>113</v>
      </c>
      <c r="T1852">
        <v>39999999</v>
      </c>
      <c r="U1852" s="53" t="s">
        <v>36</v>
      </c>
      <c r="V1852" s="53" t="s">
        <v>80</v>
      </c>
      <c r="W1852" s="53" t="s">
        <v>30</v>
      </c>
      <c r="X1852">
        <v>14</v>
      </c>
      <c r="Y1852">
        <v>20</v>
      </c>
      <c r="Z1852">
        <v>14</v>
      </c>
      <c r="AA1852">
        <v>52</v>
      </c>
      <c r="AB1852">
        <v>3158</v>
      </c>
      <c r="AC1852" s="5">
        <v>2.9211500000000001E-2</v>
      </c>
      <c r="AD1852" t="s">
        <v>1202</v>
      </c>
      <c r="AE1852" s="5">
        <f t="shared" si="164"/>
        <v>0.59523809523809523</v>
      </c>
      <c r="AF1852" s="56">
        <f t="shared" si="171"/>
        <v>8.0031506849315075E-5</v>
      </c>
      <c r="AG1852">
        <f>AC1852*'2022 EMP Fac Data Metro DC-NoVA'!$AN$45</f>
        <v>3.5638030000000001E-2</v>
      </c>
      <c r="AH1852">
        <f t="shared" si="172"/>
        <v>9.7638438356164385E-5</v>
      </c>
      <c r="AI1852">
        <f>AC1852*'2022 EMP Fac Data Metro DC-NoVA'!$AO$45</f>
        <v>4.001099155E-2</v>
      </c>
      <c r="AJ1852">
        <f t="shared" si="173"/>
        <v>1.0961915493150684E-4</v>
      </c>
      <c r="AK1852" s="57" t="s">
        <v>1355</v>
      </c>
    </row>
    <row r="1853" spans="1:37" ht="43.2" x14ac:dyDescent="0.3">
      <c r="A1853" t="s">
        <v>1354</v>
      </c>
      <c r="B1853">
        <v>2022</v>
      </c>
      <c r="C1853">
        <v>73860</v>
      </c>
      <c r="D1853">
        <v>21518911</v>
      </c>
      <c r="E1853" s="1" t="s">
        <v>99</v>
      </c>
      <c r="F1853" s="1" t="s">
        <v>41</v>
      </c>
      <c r="G1853" s="49">
        <v>107</v>
      </c>
      <c r="H1853" t="s">
        <v>100</v>
      </c>
      <c r="I1853">
        <v>8</v>
      </c>
      <c r="J1853" t="s">
        <v>112</v>
      </c>
      <c r="K1853" s="1" t="s">
        <v>113</v>
      </c>
      <c r="L1853">
        <v>8</v>
      </c>
      <c r="M1853" t="s">
        <v>112</v>
      </c>
      <c r="N1853">
        <v>7</v>
      </c>
      <c r="O1853">
        <v>24</v>
      </c>
      <c r="P1853">
        <v>500</v>
      </c>
      <c r="Q1853">
        <v>1</v>
      </c>
      <c r="R1853" t="s">
        <v>112</v>
      </c>
      <c r="S1853" s="1" t="s">
        <v>113</v>
      </c>
      <c r="T1853">
        <v>39999999</v>
      </c>
      <c r="U1853" s="53" t="s">
        <v>36</v>
      </c>
      <c r="V1853" s="53" t="s">
        <v>80</v>
      </c>
      <c r="W1853" s="53" t="s">
        <v>35</v>
      </c>
      <c r="X1853">
        <v>14</v>
      </c>
      <c r="Y1853">
        <v>20</v>
      </c>
      <c r="Z1853">
        <v>14</v>
      </c>
      <c r="AA1853">
        <v>52</v>
      </c>
      <c r="AB1853">
        <v>3158</v>
      </c>
      <c r="AC1853" s="5">
        <v>2.9211500000000001E-2</v>
      </c>
      <c r="AD1853" t="s">
        <v>1202</v>
      </c>
      <c r="AE1853" s="5">
        <f t="shared" si="164"/>
        <v>0.59523809523809523</v>
      </c>
      <c r="AF1853" s="56">
        <f t="shared" si="171"/>
        <v>8.0031506849315075E-5</v>
      </c>
      <c r="AG1853">
        <f>AC1853*'2022 EMP Fac Data Metro DC-NoVA'!$AN$45</f>
        <v>3.5638030000000001E-2</v>
      </c>
      <c r="AH1853">
        <f t="shared" si="172"/>
        <v>9.7638438356164385E-5</v>
      </c>
      <c r="AI1853">
        <f>AC1853*'2022 EMP Fac Data Metro DC-NoVA'!$AO$45</f>
        <v>4.001099155E-2</v>
      </c>
      <c r="AJ1853">
        <f t="shared" si="173"/>
        <v>1.0961915493150684E-4</v>
      </c>
      <c r="AK1853" s="57" t="s">
        <v>1355</v>
      </c>
    </row>
    <row r="1854" spans="1:37" ht="43.2" x14ac:dyDescent="0.3">
      <c r="A1854" t="s">
        <v>1354</v>
      </c>
      <c r="B1854">
        <v>2022</v>
      </c>
      <c r="C1854">
        <v>73860</v>
      </c>
      <c r="D1854">
        <v>21518911</v>
      </c>
      <c r="E1854" s="1" t="s">
        <v>99</v>
      </c>
      <c r="F1854" s="1" t="s">
        <v>41</v>
      </c>
      <c r="G1854" s="49">
        <v>107</v>
      </c>
      <c r="H1854" t="s">
        <v>100</v>
      </c>
      <c r="I1854">
        <v>8</v>
      </c>
      <c r="J1854" t="s">
        <v>112</v>
      </c>
      <c r="K1854" s="1" t="s">
        <v>113</v>
      </c>
      <c r="L1854">
        <v>8</v>
      </c>
      <c r="M1854" t="s">
        <v>112</v>
      </c>
      <c r="N1854">
        <v>7</v>
      </c>
      <c r="O1854">
        <v>24</v>
      </c>
      <c r="P1854">
        <v>500</v>
      </c>
      <c r="Q1854">
        <v>1</v>
      </c>
      <c r="R1854" t="s">
        <v>112</v>
      </c>
      <c r="S1854" s="1" t="s">
        <v>113</v>
      </c>
      <c r="T1854">
        <v>39999999</v>
      </c>
      <c r="U1854" s="53" t="s">
        <v>36</v>
      </c>
      <c r="V1854" s="53" t="s">
        <v>80</v>
      </c>
      <c r="W1854" s="53" t="s">
        <v>31</v>
      </c>
      <c r="X1854">
        <v>14</v>
      </c>
      <c r="Y1854">
        <v>20</v>
      </c>
      <c r="Z1854">
        <v>14</v>
      </c>
      <c r="AA1854">
        <v>52</v>
      </c>
      <c r="AB1854">
        <v>3158</v>
      </c>
      <c r="AC1854" s="5">
        <v>2.3685000000000001E-4</v>
      </c>
      <c r="AD1854" t="s">
        <v>1202</v>
      </c>
      <c r="AE1854" s="5">
        <f t="shared" si="164"/>
        <v>0.59523809523809523</v>
      </c>
      <c r="AF1854" s="56">
        <f t="shared" si="171"/>
        <v>6.4890410958904113E-7</v>
      </c>
      <c r="AG1854">
        <f>AC1854*'2022 EMP Fac Data Metro DC-NoVA'!$AQ$45</f>
        <v>2.8895699999999816E-4</v>
      </c>
      <c r="AH1854">
        <f t="shared" si="172"/>
        <v>7.9166301369862511E-7</v>
      </c>
      <c r="AI1854">
        <f>AC1854*'2022 EMP Fac Data Metro DC-NoVA'!$AR$45</f>
        <v>3.2441344499999617E-4</v>
      </c>
      <c r="AJ1854">
        <f t="shared" si="173"/>
        <v>8.8880395890409917E-7</v>
      </c>
      <c r="AK1854" s="57" t="s">
        <v>1355</v>
      </c>
    </row>
    <row r="1855" spans="1:37" ht="43.2" x14ac:dyDescent="0.3">
      <c r="A1855" t="s">
        <v>1354</v>
      </c>
      <c r="B1855">
        <v>2022</v>
      </c>
      <c r="C1855">
        <v>73860</v>
      </c>
      <c r="D1855">
        <v>21518911</v>
      </c>
      <c r="E1855" s="1" t="s">
        <v>99</v>
      </c>
      <c r="F1855" s="1" t="s">
        <v>41</v>
      </c>
      <c r="G1855" s="49">
        <v>107</v>
      </c>
      <c r="H1855" t="s">
        <v>100</v>
      </c>
      <c r="I1855">
        <v>8</v>
      </c>
      <c r="J1855" t="s">
        <v>112</v>
      </c>
      <c r="K1855" s="1" t="s">
        <v>113</v>
      </c>
      <c r="L1855">
        <v>8</v>
      </c>
      <c r="M1855" t="s">
        <v>112</v>
      </c>
      <c r="N1855">
        <v>7</v>
      </c>
      <c r="O1855">
        <v>24</v>
      </c>
      <c r="P1855">
        <v>500</v>
      </c>
      <c r="Q1855">
        <v>1</v>
      </c>
      <c r="R1855" t="s">
        <v>112</v>
      </c>
      <c r="S1855" s="1" t="s">
        <v>113</v>
      </c>
      <c r="T1855">
        <v>39999999</v>
      </c>
      <c r="U1855" s="53" t="s">
        <v>36</v>
      </c>
      <c r="V1855" s="53" t="s">
        <v>80</v>
      </c>
      <c r="W1855" s="53" t="s">
        <v>32</v>
      </c>
      <c r="X1855">
        <v>14</v>
      </c>
      <c r="Y1855">
        <v>20</v>
      </c>
      <c r="Z1855">
        <v>14</v>
      </c>
      <c r="AA1855">
        <v>52</v>
      </c>
      <c r="AB1855">
        <v>3158</v>
      </c>
      <c r="AC1855" s="5">
        <v>9.2845200000000003E-2</v>
      </c>
      <c r="AD1855" t="s">
        <v>1202</v>
      </c>
      <c r="AE1855" s="5">
        <f t="shared" si="164"/>
        <v>0.59523809523809523</v>
      </c>
      <c r="AF1855" s="56">
        <f t="shared" si="171"/>
        <v>2.5437041095890413E-4</v>
      </c>
      <c r="AG1855">
        <f>AC1855*'2022 EMP Fac Data Metro DC-NoVA'!$AT$45</f>
        <v>0.113271144</v>
      </c>
      <c r="AH1855">
        <f t="shared" si="172"/>
        <v>3.1033190136986303E-4</v>
      </c>
      <c r="AI1855">
        <f>AC1855*'2022 EMP Fac Data Metro DC-NoVA'!$AU$45</f>
        <v>0.12717007044</v>
      </c>
      <c r="AJ1855">
        <f t="shared" si="173"/>
        <v>3.4841115189041097E-4</v>
      </c>
      <c r="AK1855" s="57" t="s">
        <v>1355</v>
      </c>
    </row>
    <row r="1856" spans="1:37" ht="129.6" x14ac:dyDescent="0.3">
      <c r="A1856" t="s">
        <v>117</v>
      </c>
      <c r="B1856">
        <v>2022</v>
      </c>
      <c r="C1856">
        <v>73946</v>
      </c>
      <c r="D1856">
        <v>21519411</v>
      </c>
      <c r="E1856" s="1" t="s">
        <v>149</v>
      </c>
      <c r="F1856" s="1" t="s">
        <v>41</v>
      </c>
      <c r="G1856" s="49">
        <v>107</v>
      </c>
      <c r="H1856" t="s">
        <v>150</v>
      </c>
      <c r="I1856">
        <v>1</v>
      </c>
      <c r="J1856">
        <v>1</v>
      </c>
      <c r="K1856" s="1" t="s">
        <v>151</v>
      </c>
      <c r="L1856">
        <v>1</v>
      </c>
      <c r="N1856">
        <v>1</v>
      </c>
      <c r="O1856">
        <v>1</v>
      </c>
      <c r="P1856">
        <v>100</v>
      </c>
      <c r="Q1856">
        <v>1</v>
      </c>
      <c r="S1856" s="1" t="s">
        <v>152</v>
      </c>
      <c r="T1856">
        <v>20200102</v>
      </c>
      <c r="U1856" s="53" t="s">
        <v>33</v>
      </c>
      <c r="V1856" s="53" t="s">
        <v>38</v>
      </c>
      <c r="W1856" s="53" t="s">
        <v>28</v>
      </c>
      <c r="X1856">
        <v>12</v>
      </c>
      <c r="Y1856">
        <v>22</v>
      </c>
      <c r="Z1856">
        <v>20</v>
      </c>
      <c r="AA1856">
        <v>46</v>
      </c>
      <c r="AB1856">
        <v>163.11699999999999</v>
      </c>
      <c r="AC1856" s="5">
        <v>0.31889373500000001</v>
      </c>
      <c r="AD1856" t="s">
        <v>1202</v>
      </c>
      <c r="AE1856" s="5">
        <f t="shared" si="164"/>
        <v>22</v>
      </c>
      <c r="AF1856" s="56">
        <f t="shared" si="171"/>
        <v>8.7368146575342472E-4</v>
      </c>
      <c r="AG1856">
        <f>AC1856*'2022 EMP Fac Data Metro DC-NoVA'!$AE$50</f>
        <v>0.2915072659726618</v>
      </c>
      <c r="AH1856">
        <f t="shared" si="172"/>
        <v>7.986500437607172E-4</v>
      </c>
      <c r="AI1856">
        <f>AC1856*'2022 EMP Fac Data Metro DC-NoVA'!$AF$50</f>
        <v>0.2933618858502437</v>
      </c>
      <c r="AJ1856">
        <f t="shared" si="173"/>
        <v>8.0373119411025675E-4</v>
      </c>
      <c r="AK1856" s="57" t="s">
        <v>1355</v>
      </c>
    </row>
    <row r="1857" spans="1:37" ht="129.6" x14ac:dyDescent="0.3">
      <c r="A1857" t="s">
        <v>117</v>
      </c>
      <c r="B1857">
        <v>2022</v>
      </c>
      <c r="C1857">
        <v>73946</v>
      </c>
      <c r="D1857">
        <v>21519411</v>
      </c>
      <c r="E1857" s="1" t="s">
        <v>149</v>
      </c>
      <c r="F1857" s="1" t="s">
        <v>41</v>
      </c>
      <c r="G1857" s="49">
        <v>107</v>
      </c>
      <c r="H1857" t="s">
        <v>150</v>
      </c>
      <c r="I1857">
        <v>1</v>
      </c>
      <c r="J1857">
        <v>1</v>
      </c>
      <c r="K1857" s="1" t="s">
        <v>151</v>
      </c>
      <c r="L1857">
        <v>1</v>
      </c>
      <c r="N1857">
        <v>1</v>
      </c>
      <c r="O1857">
        <v>1</v>
      </c>
      <c r="P1857">
        <v>100</v>
      </c>
      <c r="Q1857">
        <v>1</v>
      </c>
      <c r="S1857" s="1" t="s">
        <v>152</v>
      </c>
      <c r="T1857">
        <v>20200102</v>
      </c>
      <c r="U1857" s="53" t="s">
        <v>33</v>
      </c>
      <c r="V1857" s="53" t="s">
        <v>38</v>
      </c>
      <c r="W1857" s="53" t="s">
        <v>29</v>
      </c>
      <c r="X1857">
        <v>12</v>
      </c>
      <c r="Y1857">
        <v>22</v>
      </c>
      <c r="Z1857">
        <v>20</v>
      </c>
      <c r="AA1857">
        <v>46</v>
      </c>
      <c r="AB1857">
        <v>163.11699999999999</v>
      </c>
      <c r="AC1857" s="5">
        <v>3.1685477249999998</v>
      </c>
      <c r="AD1857" t="s">
        <v>1202</v>
      </c>
      <c r="AE1857" s="5">
        <f t="shared" si="164"/>
        <v>22</v>
      </c>
      <c r="AF1857" s="56">
        <f t="shared" si="171"/>
        <v>8.680952671232877E-3</v>
      </c>
      <c r="AG1857">
        <f>AC1857*'2022 EMP Fac Data Metro DC-NoVA'!$AK$50</f>
        <v>2.8963174986821043</v>
      </c>
      <c r="AH1857">
        <f t="shared" si="172"/>
        <v>7.9351164347454921E-3</v>
      </c>
      <c r="AI1857">
        <f>AC1857*'2022 EMP Fac Data Metro DC-NoVA'!$AL$50</f>
        <v>2.9145537572691143</v>
      </c>
      <c r="AJ1857">
        <f t="shared" si="173"/>
        <v>7.98507878703867E-3</v>
      </c>
      <c r="AK1857" s="57" t="s">
        <v>1355</v>
      </c>
    </row>
    <row r="1858" spans="1:37" ht="129.6" x14ac:dyDescent="0.3">
      <c r="A1858" t="s">
        <v>117</v>
      </c>
      <c r="B1858">
        <v>2022</v>
      </c>
      <c r="C1858">
        <v>73946</v>
      </c>
      <c r="D1858">
        <v>21519411</v>
      </c>
      <c r="E1858" s="1" t="s">
        <v>149</v>
      </c>
      <c r="F1858" s="1" t="s">
        <v>41</v>
      </c>
      <c r="G1858" s="49">
        <v>107</v>
      </c>
      <c r="H1858" t="s">
        <v>150</v>
      </c>
      <c r="I1858">
        <v>1</v>
      </c>
      <c r="J1858">
        <v>1</v>
      </c>
      <c r="K1858" s="1" t="s">
        <v>151</v>
      </c>
      <c r="L1858">
        <v>1</v>
      </c>
      <c r="N1858">
        <v>1</v>
      </c>
      <c r="O1858">
        <v>1</v>
      </c>
      <c r="P1858">
        <v>100</v>
      </c>
      <c r="Q1858">
        <v>1</v>
      </c>
      <c r="S1858" s="1" t="s">
        <v>152</v>
      </c>
      <c r="T1858">
        <v>20200102</v>
      </c>
      <c r="U1858" s="53" t="s">
        <v>33</v>
      </c>
      <c r="V1858" s="53" t="s">
        <v>38</v>
      </c>
      <c r="W1858" s="53" t="s">
        <v>30</v>
      </c>
      <c r="X1858">
        <v>12</v>
      </c>
      <c r="Y1858">
        <v>22</v>
      </c>
      <c r="Z1858">
        <v>20</v>
      </c>
      <c r="AA1858">
        <v>46</v>
      </c>
      <c r="AB1858">
        <v>163.11699999999999</v>
      </c>
      <c r="AC1858" s="5">
        <v>4.6488345E-2</v>
      </c>
      <c r="AD1858" t="s">
        <v>1202</v>
      </c>
      <c r="AE1858" s="5">
        <f t="shared" ref="AE1858:AE1921" si="174">IF(Y1858=0,0,P1858/(O1858*N1858)*Y1858/100)</f>
        <v>22</v>
      </c>
      <c r="AF1858" s="56">
        <f t="shared" si="171"/>
        <v>1.2736532876712328E-4</v>
      </c>
      <c r="AG1858">
        <f>AC1858*'2022 EMP Fac Data Metro DC-NoVA'!$AN$50</f>
        <v>4.2500619941811459E-2</v>
      </c>
      <c r="AH1858">
        <f t="shared" si="172"/>
        <v>1.1644005463509987E-4</v>
      </c>
      <c r="AI1858">
        <f>AC1858*'2022 EMP Fac Data Metro DC-NoVA'!$AO$50</f>
        <v>4.2778660938686201E-2</v>
      </c>
      <c r="AJ1858">
        <f t="shared" si="173"/>
        <v>1.1720181079092109E-4</v>
      </c>
      <c r="AK1858" s="57" t="s">
        <v>1355</v>
      </c>
    </row>
    <row r="1859" spans="1:37" ht="129.6" x14ac:dyDescent="0.3">
      <c r="A1859" t="s">
        <v>117</v>
      </c>
      <c r="B1859">
        <v>2022</v>
      </c>
      <c r="C1859">
        <v>73946</v>
      </c>
      <c r="D1859">
        <v>21519411</v>
      </c>
      <c r="E1859" s="1" t="s">
        <v>149</v>
      </c>
      <c r="F1859" s="1" t="s">
        <v>41</v>
      </c>
      <c r="G1859" s="49">
        <v>107</v>
      </c>
      <c r="H1859" t="s">
        <v>150</v>
      </c>
      <c r="I1859">
        <v>1</v>
      </c>
      <c r="J1859">
        <v>1</v>
      </c>
      <c r="K1859" s="1" t="s">
        <v>151</v>
      </c>
      <c r="L1859">
        <v>1</v>
      </c>
      <c r="N1859">
        <v>1</v>
      </c>
      <c r="O1859">
        <v>1</v>
      </c>
      <c r="P1859">
        <v>100</v>
      </c>
      <c r="Q1859">
        <v>1</v>
      </c>
      <c r="S1859" s="1" t="s">
        <v>152</v>
      </c>
      <c r="T1859">
        <v>20200102</v>
      </c>
      <c r="U1859" s="53" t="s">
        <v>33</v>
      </c>
      <c r="V1859" s="53" t="s">
        <v>38</v>
      </c>
      <c r="W1859" s="53" t="s">
        <v>35</v>
      </c>
      <c r="X1859">
        <v>12</v>
      </c>
      <c r="Y1859">
        <v>22</v>
      </c>
      <c r="Z1859">
        <v>20</v>
      </c>
      <c r="AA1859">
        <v>46</v>
      </c>
      <c r="AB1859">
        <v>163.11699999999999</v>
      </c>
      <c r="AC1859" s="5">
        <v>4.6488345E-2</v>
      </c>
      <c r="AD1859" t="s">
        <v>1202</v>
      </c>
      <c r="AE1859" s="5">
        <f t="shared" si="174"/>
        <v>22</v>
      </c>
      <c r="AF1859" s="56">
        <f t="shared" si="171"/>
        <v>1.2736532876712328E-4</v>
      </c>
      <c r="AG1859">
        <f>AC1859*'2022 EMP Fac Data Metro DC-NoVA'!$AN$50</f>
        <v>4.2500619941811459E-2</v>
      </c>
      <c r="AH1859">
        <f t="shared" si="172"/>
        <v>1.1644005463509987E-4</v>
      </c>
      <c r="AI1859">
        <f>AC1859*'2022 EMP Fac Data Metro DC-NoVA'!$AO$50</f>
        <v>4.2778660938686201E-2</v>
      </c>
      <c r="AJ1859">
        <f t="shared" si="173"/>
        <v>1.1720181079092109E-4</v>
      </c>
      <c r="AK1859" s="57" t="s">
        <v>1355</v>
      </c>
    </row>
    <row r="1860" spans="1:37" ht="129.6" x14ac:dyDescent="0.3">
      <c r="A1860" t="s">
        <v>117</v>
      </c>
      <c r="B1860">
        <v>2022</v>
      </c>
      <c r="C1860">
        <v>73946</v>
      </c>
      <c r="D1860">
        <v>21519411</v>
      </c>
      <c r="E1860" s="1" t="s">
        <v>149</v>
      </c>
      <c r="F1860" s="1" t="s">
        <v>41</v>
      </c>
      <c r="G1860" s="49">
        <v>107</v>
      </c>
      <c r="H1860" t="s">
        <v>150</v>
      </c>
      <c r="I1860">
        <v>1</v>
      </c>
      <c r="J1860">
        <v>1</v>
      </c>
      <c r="K1860" s="1" t="s">
        <v>151</v>
      </c>
      <c r="L1860">
        <v>1</v>
      </c>
      <c r="N1860">
        <v>1</v>
      </c>
      <c r="O1860">
        <v>1</v>
      </c>
      <c r="P1860">
        <v>100</v>
      </c>
      <c r="Q1860">
        <v>1</v>
      </c>
      <c r="S1860" s="1" t="s">
        <v>152</v>
      </c>
      <c r="T1860">
        <v>20200102</v>
      </c>
      <c r="U1860" s="53" t="s">
        <v>33</v>
      </c>
      <c r="V1860" s="53" t="s">
        <v>38</v>
      </c>
      <c r="W1860" s="53" t="s">
        <v>31</v>
      </c>
      <c r="X1860">
        <v>12</v>
      </c>
      <c r="Y1860">
        <v>22</v>
      </c>
      <c r="Z1860">
        <v>20</v>
      </c>
      <c r="AA1860">
        <v>46</v>
      </c>
      <c r="AB1860">
        <v>163.11699999999999</v>
      </c>
      <c r="AC1860" s="5">
        <v>3.2623399999999999E-3</v>
      </c>
      <c r="AD1860" t="s">
        <v>1202</v>
      </c>
      <c r="AE1860" s="5">
        <f t="shared" si="174"/>
        <v>22</v>
      </c>
      <c r="AF1860" s="56">
        <f t="shared" si="171"/>
        <v>8.9379178082191781E-6</v>
      </c>
      <c r="AG1860">
        <f>AC1860*'2022 EMP Fac Data Metro DC-NoVA'!$AQ$50</f>
        <v>2.9818707888697961E-3</v>
      </c>
      <c r="AH1860">
        <f t="shared" si="172"/>
        <v>8.1695090106021809E-6</v>
      </c>
      <c r="AI1860">
        <f>AC1860*'2022 EMP Fac Data Metro DC-NoVA'!$AR$50</f>
        <v>3.0003502921229367E-3</v>
      </c>
      <c r="AJ1860">
        <f t="shared" si="173"/>
        <v>8.2201377866381825E-6</v>
      </c>
      <c r="AK1860" s="57" t="s">
        <v>1355</v>
      </c>
    </row>
    <row r="1861" spans="1:37" ht="129.6" x14ac:dyDescent="0.3">
      <c r="A1861" t="s">
        <v>117</v>
      </c>
      <c r="B1861">
        <v>2022</v>
      </c>
      <c r="C1861">
        <v>73946</v>
      </c>
      <c r="D1861">
        <v>21519411</v>
      </c>
      <c r="E1861" s="1" t="s">
        <v>149</v>
      </c>
      <c r="F1861" s="1" t="s">
        <v>41</v>
      </c>
      <c r="G1861" s="49">
        <v>107</v>
      </c>
      <c r="H1861" t="s">
        <v>150</v>
      </c>
      <c r="I1861">
        <v>1</v>
      </c>
      <c r="J1861">
        <v>1</v>
      </c>
      <c r="K1861" s="1" t="s">
        <v>151</v>
      </c>
      <c r="L1861">
        <v>1</v>
      </c>
      <c r="N1861">
        <v>1</v>
      </c>
      <c r="O1861">
        <v>1</v>
      </c>
      <c r="P1861">
        <v>100</v>
      </c>
      <c r="Q1861">
        <v>1</v>
      </c>
      <c r="S1861" s="1" t="s">
        <v>152</v>
      </c>
      <c r="T1861">
        <v>20200102</v>
      </c>
      <c r="U1861" s="53" t="s">
        <v>33</v>
      </c>
      <c r="V1861" s="53" t="s">
        <v>38</v>
      </c>
      <c r="W1861" s="53" t="s">
        <v>32</v>
      </c>
      <c r="X1861">
        <v>12</v>
      </c>
      <c r="Y1861">
        <v>22</v>
      </c>
      <c r="Z1861">
        <v>20</v>
      </c>
      <c r="AA1861">
        <v>46</v>
      </c>
      <c r="AB1861">
        <v>163.11699999999999</v>
      </c>
      <c r="AC1861" s="5">
        <v>9.2161104999999993E-2</v>
      </c>
      <c r="AD1861" t="s">
        <v>1202</v>
      </c>
      <c r="AE1861" s="5">
        <f t="shared" si="174"/>
        <v>22</v>
      </c>
      <c r="AF1861" s="56">
        <f t="shared" si="171"/>
        <v>2.5249617808219174E-4</v>
      </c>
      <c r="AG1861">
        <f>AC1861*'2022 EMP Fac Data Metro DC-NoVA'!$AT$50</f>
        <v>8.4258889241403012E-2</v>
      </c>
      <c r="AH1861">
        <f t="shared" si="172"/>
        <v>2.3084627189425482E-4</v>
      </c>
      <c r="AI1861">
        <f>AC1861*'2022 EMP Fac Data Metro DC-NoVA'!$AU$50</f>
        <v>8.4815467401628375E-2</v>
      </c>
      <c r="AJ1861">
        <f t="shared" si="173"/>
        <v>2.3237114356610512E-4</v>
      </c>
      <c r="AK1861" s="57" t="s">
        <v>1355</v>
      </c>
    </row>
    <row r="1862" spans="1:37" ht="100.8" x14ac:dyDescent="0.3">
      <c r="A1862" t="s">
        <v>117</v>
      </c>
      <c r="B1862">
        <v>2022</v>
      </c>
      <c r="C1862">
        <v>73946</v>
      </c>
      <c r="D1862">
        <v>21519411</v>
      </c>
      <c r="E1862" s="1" t="s">
        <v>149</v>
      </c>
      <c r="F1862" s="1" t="s">
        <v>41</v>
      </c>
      <c r="G1862" s="49">
        <v>107</v>
      </c>
      <c r="H1862" t="s">
        <v>150</v>
      </c>
      <c r="I1862">
        <v>2</v>
      </c>
      <c r="J1862">
        <v>2</v>
      </c>
      <c r="K1862" s="1" t="s">
        <v>153</v>
      </c>
      <c r="L1862">
        <v>2</v>
      </c>
      <c r="N1862">
        <v>1</v>
      </c>
      <c r="O1862">
        <v>1</v>
      </c>
      <c r="P1862">
        <v>100</v>
      </c>
      <c r="Q1862">
        <v>1</v>
      </c>
      <c r="S1862" s="1" t="s">
        <v>154</v>
      </c>
      <c r="T1862">
        <v>20200102</v>
      </c>
      <c r="U1862" s="53" t="s">
        <v>33</v>
      </c>
      <c r="V1862" s="53" t="s">
        <v>38</v>
      </c>
      <c r="W1862" s="53" t="s">
        <v>28</v>
      </c>
      <c r="X1862">
        <v>25</v>
      </c>
      <c r="Y1862">
        <v>29</v>
      </c>
      <c r="Z1862">
        <v>26</v>
      </c>
      <c r="AA1862">
        <v>20</v>
      </c>
      <c r="AB1862">
        <v>80.7</v>
      </c>
      <c r="AC1862" s="5">
        <v>9.6436499999999994E-2</v>
      </c>
      <c r="AD1862" t="s">
        <v>1202</v>
      </c>
      <c r="AE1862" s="5">
        <f t="shared" si="174"/>
        <v>29</v>
      </c>
      <c r="AF1862" s="56">
        <f t="shared" si="171"/>
        <v>2.6420958904109585E-4</v>
      </c>
      <c r="AG1862">
        <f>AC1862*'2022 EMP Fac Data Metro DC-NoVA'!$AE$50</f>
        <v>8.8154571161370085E-2</v>
      </c>
      <c r="AH1862">
        <f t="shared" si="172"/>
        <v>2.4151937304484953E-4</v>
      </c>
      <c r="AI1862">
        <f>AC1862*'2022 EMP Fac Data Metro DC-NoVA'!$AF$50</f>
        <v>8.8715425860583383E-2</v>
      </c>
      <c r="AJ1862">
        <f t="shared" si="173"/>
        <v>2.4305596126187226E-4</v>
      </c>
      <c r="AK1862" s="57" t="s">
        <v>1355</v>
      </c>
    </row>
    <row r="1863" spans="1:37" ht="100.8" x14ac:dyDescent="0.3">
      <c r="A1863" t="s">
        <v>117</v>
      </c>
      <c r="B1863">
        <v>2022</v>
      </c>
      <c r="C1863">
        <v>73946</v>
      </c>
      <c r="D1863">
        <v>21519411</v>
      </c>
      <c r="E1863" s="1" t="s">
        <v>149</v>
      </c>
      <c r="F1863" s="1" t="s">
        <v>41</v>
      </c>
      <c r="G1863" s="49">
        <v>107</v>
      </c>
      <c r="H1863" t="s">
        <v>150</v>
      </c>
      <c r="I1863">
        <v>2</v>
      </c>
      <c r="J1863">
        <v>2</v>
      </c>
      <c r="K1863" s="1" t="s">
        <v>153</v>
      </c>
      <c r="L1863">
        <v>2</v>
      </c>
      <c r="N1863">
        <v>1</v>
      </c>
      <c r="O1863">
        <v>1</v>
      </c>
      <c r="P1863">
        <v>100</v>
      </c>
      <c r="Q1863">
        <v>1</v>
      </c>
      <c r="S1863" s="1" t="s">
        <v>154</v>
      </c>
      <c r="T1863">
        <v>20200102</v>
      </c>
      <c r="U1863" s="53" t="s">
        <v>33</v>
      </c>
      <c r="V1863" s="53" t="s">
        <v>38</v>
      </c>
      <c r="W1863" s="53" t="s">
        <v>29</v>
      </c>
      <c r="X1863">
        <v>25</v>
      </c>
      <c r="Y1863">
        <v>29</v>
      </c>
      <c r="Z1863">
        <v>26</v>
      </c>
      <c r="AA1863">
        <v>20</v>
      </c>
      <c r="AB1863">
        <v>80.7</v>
      </c>
      <c r="AC1863" s="5">
        <v>2.2987394999999999</v>
      </c>
      <c r="AD1863" t="s">
        <v>1202</v>
      </c>
      <c r="AE1863" s="5">
        <f t="shared" si="174"/>
        <v>29</v>
      </c>
      <c r="AF1863" s="56">
        <f t="shared" si="171"/>
        <v>6.2979164383561645E-3</v>
      </c>
      <c r="AG1863">
        <f>AC1863*'2022 EMP Fac Data Metro DC-NoVA'!$AK$50</f>
        <v>2.1012400685117507</v>
      </c>
      <c r="AH1863">
        <f t="shared" si="172"/>
        <v>5.7568221055116463E-3</v>
      </c>
      <c r="AI1863">
        <f>AC1863*'2022 EMP Fac Data Metro DC-NoVA'!$AL$50</f>
        <v>2.1144702331122138</v>
      </c>
      <c r="AJ1863">
        <f t="shared" si="173"/>
        <v>5.7930691318142848E-3</v>
      </c>
      <c r="AK1863" s="57" t="s">
        <v>1355</v>
      </c>
    </row>
    <row r="1864" spans="1:37" ht="100.8" x14ac:dyDescent="0.3">
      <c r="A1864" t="s">
        <v>117</v>
      </c>
      <c r="B1864">
        <v>2022</v>
      </c>
      <c r="C1864">
        <v>73946</v>
      </c>
      <c r="D1864">
        <v>21519411</v>
      </c>
      <c r="E1864" s="1" t="s">
        <v>149</v>
      </c>
      <c r="F1864" s="1" t="s">
        <v>41</v>
      </c>
      <c r="G1864" s="49">
        <v>107</v>
      </c>
      <c r="H1864" t="s">
        <v>150</v>
      </c>
      <c r="I1864">
        <v>2</v>
      </c>
      <c r="J1864">
        <v>2</v>
      </c>
      <c r="K1864" s="1" t="s">
        <v>153</v>
      </c>
      <c r="L1864">
        <v>2</v>
      </c>
      <c r="N1864">
        <v>1</v>
      </c>
      <c r="O1864">
        <v>1</v>
      </c>
      <c r="P1864">
        <v>100</v>
      </c>
      <c r="Q1864">
        <v>1</v>
      </c>
      <c r="S1864" s="1" t="s">
        <v>154</v>
      </c>
      <c r="T1864">
        <v>20200102</v>
      </c>
      <c r="U1864" s="53" t="s">
        <v>33</v>
      </c>
      <c r="V1864" s="53" t="s">
        <v>38</v>
      </c>
      <c r="W1864" s="53" t="s">
        <v>30</v>
      </c>
      <c r="X1864">
        <v>25</v>
      </c>
      <c r="Y1864">
        <v>29</v>
      </c>
      <c r="Z1864">
        <v>26</v>
      </c>
      <c r="AA1864">
        <v>20</v>
      </c>
      <c r="AB1864">
        <v>80.7</v>
      </c>
      <c r="AC1864" s="5">
        <v>2.3806500000000001E-2</v>
      </c>
      <c r="AD1864" t="s">
        <v>1202</v>
      </c>
      <c r="AE1864" s="5">
        <f t="shared" si="174"/>
        <v>29</v>
      </c>
      <c r="AF1864" s="56">
        <f t="shared" si="171"/>
        <v>6.5223287671232886E-5</v>
      </c>
      <c r="AG1864">
        <f>AC1864*'2022 EMP Fac Data Metro DC-NoVA'!$AN$50</f>
        <v>2.1764401564407908E-2</v>
      </c>
      <c r="AH1864">
        <f t="shared" si="172"/>
        <v>5.9628497436734001E-5</v>
      </c>
      <c r="AI1864">
        <f>AC1864*'2022 EMP Fac Data Metro DC-NoVA'!$AO$50</f>
        <v>2.1906785273531099E-2</v>
      </c>
      <c r="AJ1864">
        <f t="shared" si="173"/>
        <v>6.0018589790496159E-5</v>
      </c>
      <c r="AK1864" s="57" t="s">
        <v>1355</v>
      </c>
    </row>
    <row r="1865" spans="1:37" ht="100.8" x14ac:dyDescent="0.3">
      <c r="A1865" t="s">
        <v>117</v>
      </c>
      <c r="B1865">
        <v>2022</v>
      </c>
      <c r="C1865">
        <v>73946</v>
      </c>
      <c r="D1865">
        <v>21519411</v>
      </c>
      <c r="E1865" s="1" t="s">
        <v>149</v>
      </c>
      <c r="F1865" s="1" t="s">
        <v>41</v>
      </c>
      <c r="G1865" s="49">
        <v>107</v>
      </c>
      <c r="H1865" t="s">
        <v>150</v>
      </c>
      <c r="I1865">
        <v>2</v>
      </c>
      <c r="J1865">
        <v>2</v>
      </c>
      <c r="K1865" s="1" t="s">
        <v>153</v>
      </c>
      <c r="L1865">
        <v>2</v>
      </c>
      <c r="N1865">
        <v>1</v>
      </c>
      <c r="O1865">
        <v>1</v>
      </c>
      <c r="P1865">
        <v>100</v>
      </c>
      <c r="Q1865">
        <v>1</v>
      </c>
      <c r="S1865" s="1" t="s">
        <v>154</v>
      </c>
      <c r="T1865">
        <v>20200102</v>
      </c>
      <c r="U1865" s="53" t="s">
        <v>33</v>
      </c>
      <c r="V1865" s="53" t="s">
        <v>38</v>
      </c>
      <c r="W1865" s="53" t="s">
        <v>35</v>
      </c>
      <c r="X1865">
        <v>25</v>
      </c>
      <c r="Y1865">
        <v>29</v>
      </c>
      <c r="Z1865">
        <v>26</v>
      </c>
      <c r="AA1865">
        <v>20</v>
      </c>
      <c r="AB1865">
        <v>80.7</v>
      </c>
      <c r="AC1865" s="5">
        <v>2.3806500000000001E-2</v>
      </c>
      <c r="AD1865" t="s">
        <v>1202</v>
      </c>
      <c r="AE1865" s="5">
        <f t="shared" si="174"/>
        <v>29</v>
      </c>
      <c r="AF1865" s="56">
        <f t="shared" si="171"/>
        <v>6.5223287671232886E-5</v>
      </c>
      <c r="AG1865">
        <f>AC1865*'2022 EMP Fac Data Metro DC-NoVA'!$AN$50</f>
        <v>2.1764401564407908E-2</v>
      </c>
      <c r="AH1865">
        <f t="shared" si="172"/>
        <v>5.9628497436734001E-5</v>
      </c>
      <c r="AI1865">
        <f>AC1865*'2022 EMP Fac Data Metro DC-NoVA'!$AO$50</f>
        <v>2.1906785273531099E-2</v>
      </c>
      <c r="AJ1865">
        <f t="shared" si="173"/>
        <v>6.0018589790496159E-5</v>
      </c>
      <c r="AK1865" s="57" t="s">
        <v>1355</v>
      </c>
    </row>
    <row r="1866" spans="1:37" ht="100.8" x14ac:dyDescent="0.3">
      <c r="A1866" t="s">
        <v>117</v>
      </c>
      <c r="B1866">
        <v>2022</v>
      </c>
      <c r="C1866">
        <v>73946</v>
      </c>
      <c r="D1866">
        <v>21519411</v>
      </c>
      <c r="E1866" s="1" t="s">
        <v>149</v>
      </c>
      <c r="F1866" s="1" t="s">
        <v>41</v>
      </c>
      <c r="G1866" s="49">
        <v>107</v>
      </c>
      <c r="H1866" t="s">
        <v>150</v>
      </c>
      <c r="I1866">
        <v>2</v>
      </c>
      <c r="J1866">
        <v>2</v>
      </c>
      <c r="K1866" s="1" t="s">
        <v>153</v>
      </c>
      <c r="L1866">
        <v>2</v>
      </c>
      <c r="N1866">
        <v>1</v>
      </c>
      <c r="O1866">
        <v>1</v>
      </c>
      <c r="P1866">
        <v>100</v>
      </c>
      <c r="Q1866">
        <v>1</v>
      </c>
      <c r="S1866" s="1" t="s">
        <v>154</v>
      </c>
      <c r="T1866">
        <v>20200102</v>
      </c>
      <c r="U1866" s="53" t="s">
        <v>33</v>
      </c>
      <c r="V1866" s="53" t="s">
        <v>38</v>
      </c>
      <c r="W1866" s="53" t="s">
        <v>31</v>
      </c>
      <c r="X1866">
        <v>25</v>
      </c>
      <c r="Y1866">
        <v>29</v>
      </c>
      <c r="Z1866">
        <v>26</v>
      </c>
      <c r="AA1866">
        <v>20</v>
      </c>
      <c r="AB1866">
        <v>80.7</v>
      </c>
      <c r="AC1866" s="5">
        <v>2.421E-3</v>
      </c>
      <c r="AD1866" t="s">
        <v>1202</v>
      </c>
      <c r="AE1866" s="5">
        <f t="shared" si="174"/>
        <v>29</v>
      </c>
      <c r="AF1866" s="56">
        <f t="shared" si="171"/>
        <v>6.6328767123287672E-6</v>
      </c>
      <c r="AG1866">
        <f>AC1866*'2022 EMP Fac Data Metro DC-NoVA'!$AQ$50</f>
        <v>2.2128622951175466E-3</v>
      </c>
      <c r="AH1866">
        <f t="shared" si="172"/>
        <v>6.0626364249795802E-6</v>
      </c>
      <c r="AI1866">
        <f>AC1866*'2022 EMP Fac Data Metro DC-NoVA'!$AR$50</f>
        <v>2.2265760335310331E-3</v>
      </c>
      <c r="AJ1866">
        <f t="shared" si="173"/>
        <v>6.1002083110439261E-6</v>
      </c>
      <c r="AK1866" s="57" t="s">
        <v>1355</v>
      </c>
    </row>
    <row r="1867" spans="1:37" ht="100.8" x14ac:dyDescent="0.3">
      <c r="A1867" t="s">
        <v>117</v>
      </c>
      <c r="B1867">
        <v>2022</v>
      </c>
      <c r="C1867">
        <v>73946</v>
      </c>
      <c r="D1867">
        <v>21519411</v>
      </c>
      <c r="E1867" s="1" t="s">
        <v>149</v>
      </c>
      <c r="F1867" s="1" t="s">
        <v>41</v>
      </c>
      <c r="G1867" s="49">
        <v>107</v>
      </c>
      <c r="H1867" t="s">
        <v>150</v>
      </c>
      <c r="I1867">
        <v>2</v>
      </c>
      <c r="J1867">
        <v>2</v>
      </c>
      <c r="K1867" s="1" t="s">
        <v>153</v>
      </c>
      <c r="L1867">
        <v>2</v>
      </c>
      <c r="N1867">
        <v>1</v>
      </c>
      <c r="O1867">
        <v>1</v>
      </c>
      <c r="P1867">
        <v>100</v>
      </c>
      <c r="Q1867">
        <v>1</v>
      </c>
      <c r="S1867" s="1" t="s">
        <v>154</v>
      </c>
      <c r="T1867">
        <v>20200102</v>
      </c>
      <c r="U1867" s="53" t="s">
        <v>33</v>
      </c>
      <c r="V1867" s="53" t="s">
        <v>38</v>
      </c>
      <c r="W1867" s="53" t="s">
        <v>32</v>
      </c>
      <c r="X1867">
        <v>25</v>
      </c>
      <c r="Y1867">
        <v>29</v>
      </c>
      <c r="Z1867">
        <v>26</v>
      </c>
      <c r="AA1867">
        <v>20</v>
      </c>
      <c r="AB1867">
        <v>80.7</v>
      </c>
      <c r="AC1867" s="5">
        <v>4.15605E-2</v>
      </c>
      <c r="AD1867" t="s">
        <v>1202</v>
      </c>
      <c r="AE1867" s="5">
        <f t="shared" si="174"/>
        <v>29</v>
      </c>
      <c r="AF1867" s="56">
        <f t="shared" si="171"/>
        <v>1.1386438356164384E-4</v>
      </c>
      <c r="AG1867">
        <f>AC1867*'2022 EMP Fac Data Metro DC-NoVA'!$AT$50</f>
        <v>3.799695724478705E-2</v>
      </c>
      <c r="AH1867">
        <f t="shared" si="172"/>
        <v>1.0410125272544398E-4</v>
      </c>
      <c r="AI1867">
        <f>AC1867*'2022 EMP Fac Data Metro DC-NoVA'!$AU$50</f>
        <v>3.8247948881964644E-2</v>
      </c>
      <c r="AJ1867">
        <f t="shared" si="173"/>
        <v>1.0478890104647849E-4</v>
      </c>
      <c r="AK1867" s="57" t="s">
        <v>1355</v>
      </c>
    </row>
    <row r="1868" spans="1:37" ht="43.2" x14ac:dyDescent="0.3">
      <c r="A1868" t="s">
        <v>117</v>
      </c>
      <c r="B1868">
        <v>2022</v>
      </c>
      <c r="C1868">
        <v>73946</v>
      </c>
      <c r="D1868">
        <v>21519411</v>
      </c>
      <c r="E1868" s="1" t="s">
        <v>149</v>
      </c>
      <c r="F1868" s="1" t="s">
        <v>41</v>
      </c>
      <c r="G1868" s="49">
        <v>107</v>
      </c>
      <c r="H1868" t="s">
        <v>150</v>
      </c>
      <c r="I1868">
        <v>3</v>
      </c>
      <c r="J1868">
        <v>3</v>
      </c>
      <c r="K1868" s="1" t="s">
        <v>155</v>
      </c>
      <c r="L1868">
        <v>3</v>
      </c>
      <c r="N1868">
        <v>1</v>
      </c>
      <c r="O1868">
        <v>1</v>
      </c>
      <c r="P1868">
        <v>100</v>
      </c>
      <c r="Q1868">
        <v>1</v>
      </c>
      <c r="S1868" s="1" t="s">
        <v>155</v>
      </c>
      <c r="T1868">
        <v>20100102</v>
      </c>
      <c r="U1868" s="53" t="s">
        <v>33</v>
      </c>
      <c r="V1868" s="53" t="s">
        <v>38</v>
      </c>
      <c r="W1868" s="53" t="s">
        <v>28</v>
      </c>
      <c r="X1868">
        <v>10</v>
      </c>
      <c r="Y1868">
        <v>17</v>
      </c>
      <c r="Z1868">
        <v>19</v>
      </c>
      <c r="AA1868">
        <v>54</v>
      </c>
      <c r="AB1868">
        <v>16.899999999999999</v>
      </c>
      <c r="AC1868" s="5">
        <v>6.6755E-3</v>
      </c>
      <c r="AD1868" t="s">
        <v>1202</v>
      </c>
      <c r="AE1868" s="5">
        <f t="shared" si="174"/>
        <v>17</v>
      </c>
      <c r="AF1868" s="56">
        <f t="shared" si="171"/>
        <v>1.8289041095890411E-5</v>
      </c>
      <c r="AG1868">
        <f>AC1868*'2022 EMP Fac Data Metro DC-NoVA'!$AE$50</f>
        <v>6.102210675291265E-3</v>
      </c>
      <c r="AH1868">
        <f t="shared" si="172"/>
        <v>1.671838541175689E-5</v>
      </c>
      <c r="AI1868">
        <f>AC1868*'2022 EMP Fac Data Metro DC-NoVA'!$AF$50</f>
        <v>6.1410339999100391E-3</v>
      </c>
      <c r="AJ1868">
        <f t="shared" si="173"/>
        <v>1.6824750684685038E-5</v>
      </c>
      <c r="AK1868" s="57" t="s">
        <v>1355</v>
      </c>
    </row>
    <row r="1869" spans="1:37" ht="43.2" x14ac:dyDescent="0.3">
      <c r="A1869" t="s">
        <v>117</v>
      </c>
      <c r="B1869">
        <v>2022</v>
      </c>
      <c r="C1869">
        <v>73946</v>
      </c>
      <c r="D1869">
        <v>21519411</v>
      </c>
      <c r="E1869" s="1" t="s">
        <v>149</v>
      </c>
      <c r="F1869" s="1" t="s">
        <v>41</v>
      </c>
      <c r="G1869" s="49">
        <v>107</v>
      </c>
      <c r="H1869" t="s">
        <v>150</v>
      </c>
      <c r="I1869">
        <v>3</v>
      </c>
      <c r="J1869">
        <v>3</v>
      </c>
      <c r="K1869" s="1" t="s">
        <v>155</v>
      </c>
      <c r="L1869">
        <v>3</v>
      </c>
      <c r="N1869">
        <v>1</v>
      </c>
      <c r="O1869">
        <v>1</v>
      </c>
      <c r="P1869">
        <v>100</v>
      </c>
      <c r="Q1869">
        <v>1</v>
      </c>
      <c r="S1869" s="1" t="s">
        <v>155</v>
      </c>
      <c r="T1869">
        <v>20100102</v>
      </c>
      <c r="U1869" s="53" t="s">
        <v>33</v>
      </c>
      <c r="V1869" s="53" t="s">
        <v>38</v>
      </c>
      <c r="W1869" s="53" t="s">
        <v>29</v>
      </c>
      <c r="X1869">
        <v>10</v>
      </c>
      <c r="Y1869">
        <v>17</v>
      </c>
      <c r="Z1869">
        <v>19</v>
      </c>
      <c r="AA1869">
        <v>54</v>
      </c>
      <c r="AB1869">
        <v>16.899999999999999</v>
      </c>
      <c r="AC1869" s="5">
        <v>8.7035000000000001E-2</v>
      </c>
      <c r="AD1869" t="s">
        <v>1202</v>
      </c>
      <c r="AE1869" s="5">
        <f t="shared" si="174"/>
        <v>17</v>
      </c>
      <c r="AF1869" s="56">
        <f t="shared" si="171"/>
        <v>2.3845205479452056E-4</v>
      </c>
      <c r="AG1869">
        <f>AC1869*'2022 EMP Fac Data Metro DC-NoVA'!$AK$50</f>
        <v>7.9557265781059677E-2</v>
      </c>
      <c r="AH1869">
        <f t="shared" si="172"/>
        <v>2.1796511172893064E-4</v>
      </c>
      <c r="AI1869">
        <f>AC1869*'2022 EMP Fac Data Metro DC-NoVA'!$AL$50</f>
        <v>8.0058186992880906E-2</v>
      </c>
      <c r="AJ1869">
        <f t="shared" si="173"/>
        <v>2.1933749861063263E-4</v>
      </c>
      <c r="AK1869" s="57" t="s">
        <v>1355</v>
      </c>
    </row>
    <row r="1870" spans="1:37" ht="43.2" x14ac:dyDescent="0.3">
      <c r="A1870" t="s">
        <v>117</v>
      </c>
      <c r="B1870">
        <v>2022</v>
      </c>
      <c r="C1870">
        <v>73946</v>
      </c>
      <c r="D1870">
        <v>21519411</v>
      </c>
      <c r="E1870" s="1" t="s">
        <v>149</v>
      </c>
      <c r="F1870" s="1" t="s">
        <v>41</v>
      </c>
      <c r="G1870" s="49">
        <v>107</v>
      </c>
      <c r="H1870" t="s">
        <v>150</v>
      </c>
      <c r="I1870">
        <v>3</v>
      </c>
      <c r="J1870">
        <v>3</v>
      </c>
      <c r="K1870" s="1" t="s">
        <v>155</v>
      </c>
      <c r="L1870">
        <v>3</v>
      </c>
      <c r="N1870">
        <v>1</v>
      </c>
      <c r="O1870">
        <v>1</v>
      </c>
      <c r="P1870">
        <v>100</v>
      </c>
      <c r="Q1870">
        <v>1</v>
      </c>
      <c r="S1870" s="1" t="s">
        <v>155</v>
      </c>
      <c r="T1870">
        <v>20100102</v>
      </c>
      <c r="U1870" s="53" t="s">
        <v>33</v>
      </c>
      <c r="V1870" s="53" t="s">
        <v>38</v>
      </c>
      <c r="W1870" s="53" t="s">
        <v>30</v>
      </c>
      <c r="X1870">
        <v>10</v>
      </c>
      <c r="Y1870">
        <v>17</v>
      </c>
      <c r="Z1870">
        <v>19</v>
      </c>
      <c r="AA1870">
        <v>54</v>
      </c>
      <c r="AB1870">
        <v>16.899999999999999</v>
      </c>
      <c r="AC1870" s="5">
        <v>3.3799999999999998E-4</v>
      </c>
      <c r="AD1870" t="s">
        <v>1202</v>
      </c>
      <c r="AE1870" s="5">
        <f t="shared" si="174"/>
        <v>17</v>
      </c>
      <c r="AF1870" s="56">
        <f t="shared" si="171"/>
        <v>9.2602739726027392E-7</v>
      </c>
      <c r="AG1870">
        <f>AC1870*'2022 EMP Fac Data Metro DC-NoVA'!$AN$50</f>
        <v>3.0900668845776873E-4</v>
      </c>
      <c r="AH1870">
        <f t="shared" si="172"/>
        <v>8.4659366700758558E-7</v>
      </c>
      <c r="AI1870">
        <f>AC1870*'2022 EMP Fac Data Metro DC-NoVA'!$AO$50</f>
        <v>3.1102822432753705E-4</v>
      </c>
      <c r="AJ1870">
        <f t="shared" si="173"/>
        <v>8.5213212144530704E-7</v>
      </c>
      <c r="AK1870" s="57" t="s">
        <v>1355</v>
      </c>
    </row>
    <row r="1871" spans="1:37" ht="43.2" x14ac:dyDescent="0.3">
      <c r="A1871" t="s">
        <v>117</v>
      </c>
      <c r="B1871">
        <v>2022</v>
      </c>
      <c r="C1871">
        <v>73946</v>
      </c>
      <c r="D1871">
        <v>21519411</v>
      </c>
      <c r="E1871" s="1" t="s">
        <v>149</v>
      </c>
      <c r="F1871" s="1" t="s">
        <v>41</v>
      </c>
      <c r="G1871" s="49">
        <v>107</v>
      </c>
      <c r="H1871" t="s">
        <v>150</v>
      </c>
      <c r="I1871">
        <v>3</v>
      </c>
      <c r="J1871">
        <v>3</v>
      </c>
      <c r="K1871" s="1" t="s">
        <v>155</v>
      </c>
      <c r="L1871">
        <v>3</v>
      </c>
      <c r="N1871">
        <v>1</v>
      </c>
      <c r="O1871">
        <v>1</v>
      </c>
      <c r="P1871">
        <v>100</v>
      </c>
      <c r="Q1871">
        <v>1</v>
      </c>
      <c r="S1871" s="1" t="s">
        <v>155</v>
      </c>
      <c r="T1871">
        <v>20100102</v>
      </c>
      <c r="U1871" s="53" t="s">
        <v>33</v>
      </c>
      <c r="V1871" s="53" t="s">
        <v>38</v>
      </c>
      <c r="W1871" s="53" t="s">
        <v>31</v>
      </c>
      <c r="X1871">
        <v>10</v>
      </c>
      <c r="Y1871">
        <v>17</v>
      </c>
      <c r="Z1871">
        <v>19</v>
      </c>
      <c r="AA1871">
        <v>54</v>
      </c>
      <c r="AB1871">
        <v>16.899999999999999</v>
      </c>
      <c r="AC1871" s="51">
        <v>8.4499999999999994E-5</v>
      </c>
      <c r="AD1871" t="s">
        <v>1202</v>
      </c>
      <c r="AE1871" s="5">
        <f t="shared" si="174"/>
        <v>17</v>
      </c>
      <c r="AF1871" s="56">
        <f t="shared" si="171"/>
        <v>2.3150684931506848E-7</v>
      </c>
      <c r="AG1871">
        <f>AC1871*'2022 EMP Fac Data Metro DC-NoVA'!$AQ$50</f>
        <v>7.7235383699889585E-5</v>
      </c>
      <c r="AH1871">
        <f t="shared" si="172"/>
        <v>2.1160379095860161E-7</v>
      </c>
      <c r="AI1871">
        <f>AC1871*'2022 EMP Fac Data Metro DC-NoVA'!$AR$50</f>
        <v>7.7714033388423084E-5</v>
      </c>
      <c r="AJ1871">
        <f t="shared" si="173"/>
        <v>2.1291515996828242E-7</v>
      </c>
      <c r="AK1871" s="57" t="s">
        <v>1355</v>
      </c>
    </row>
    <row r="1872" spans="1:37" ht="43.2" x14ac:dyDescent="0.3">
      <c r="A1872" t="s">
        <v>117</v>
      </c>
      <c r="B1872">
        <v>2022</v>
      </c>
      <c r="C1872">
        <v>73946</v>
      </c>
      <c r="D1872">
        <v>21519411</v>
      </c>
      <c r="E1872" s="1" t="s">
        <v>149</v>
      </c>
      <c r="F1872" s="1" t="s">
        <v>41</v>
      </c>
      <c r="G1872" s="49">
        <v>107</v>
      </c>
      <c r="H1872" t="s">
        <v>150</v>
      </c>
      <c r="I1872">
        <v>3</v>
      </c>
      <c r="J1872">
        <v>3</v>
      </c>
      <c r="K1872" s="1" t="s">
        <v>155</v>
      </c>
      <c r="L1872">
        <v>3</v>
      </c>
      <c r="N1872">
        <v>1</v>
      </c>
      <c r="O1872">
        <v>1</v>
      </c>
      <c r="P1872">
        <v>100</v>
      </c>
      <c r="Q1872">
        <v>1</v>
      </c>
      <c r="S1872" s="1" t="s">
        <v>155</v>
      </c>
      <c r="T1872">
        <v>20100102</v>
      </c>
      <c r="U1872" s="53" t="s">
        <v>33</v>
      </c>
      <c r="V1872" s="53" t="s">
        <v>38</v>
      </c>
      <c r="W1872" s="53" t="s">
        <v>32</v>
      </c>
      <c r="X1872">
        <v>10</v>
      </c>
      <c r="Y1872">
        <v>17</v>
      </c>
      <c r="Z1872">
        <v>19</v>
      </c>
      <c r="AA1872">
        <v>54</v>
      </c>
      <c r="AB1872">
        <v>16.899999999999999</v>
      </c>
      <c r="AC1872" s="51">
        <v>8.4499999999999994E-5</v>
      </c>
      <c r="AD1872" t="s">
        <v>1202</v>
      </c>
      <c r="AE1872" s="5">
        <f t="shared" si="174"/>
        <v>17</v>
      </c>
      <c r="AF1872" s="56">
        <f t="shared" si="171"/>
        <v>2.3150684931506848E-7</v>
      </c>
      <c r="AG1872">
        <f>AC1872*'2022 EMP Fac Data Metro DC-NoVA'!$AT$50</f>
        <v>7.7254674202295584E-5</v>
      </c>
      <c r="AH1872">
        <f t="shared" si="172"/>
        <v>2.1165664165012489E-7</v>
      </c>
      <c r="AI1872">
        <f>AC1872*'2022 EMP Fac Data Metro DC-NoVA'!$AU$50</f>
        <v>7.7764985515718345E-5</v>
      </c>
      <c r="AJ1872">
        <f t="shared" si="173"/>
        <v>2.1305475483758451E-7</v>
      </c>
      <c r="AK1872" s="57" t="s">
        <v>1355</v>
      </c>
    </row>
    <row r="1873" spans="1:37" ht="72" x14ac:dyDescent="0.3">
      <c r="A1873" t="s">
        <v>117</v>
      </c>
      <c r="B1873">
        <v>2022</v>
      </c>
      <c r="C1873">
        <v>73946</v>
      </c>
      <c r="D1873">
        <v>21519411</v>
      </c>
      <c r="E1873" s="1" t="s">
        <v>149</v>
      </c>
      <c r="F1873" s="1" t="s">
        <v>41</v>
      </c>
      <c r="G1873" s="49">
        <v>107</v>
      </c>
      <c r="H1873" t="s">
        <v>150</v>
      </c>
      <c r="I1873">
        <v>4</v>
      </c>
      <c r="J1873">
        <v>4</v>
      </c>
      <c r="K1873" s="1" t="s">
        <v>156</v>
      </c>
      <c r="L1873">
        <v>4</v>
      </c>
      <c r="N1873">
        <v>1</v>
      </c>
      <c r="O1873">
        <v>1</v>
      </c>
      <c r="P1873">
        <v>100</v>
      </c>
      <c r="Q1873">
        <v>1</v>
      </c>
      <c r="S1873" s="1" t="s">
        <v>156</v>
      </c>
      <c r="T1873">
        <v>20200102</v>
      </c>
      <c r="U1873" s="53" t="s">
        <v>33</v>
      </c>
      <c r="V1873" s="53" t="s">
        <v>38</v>
      </c>
      <c r="W1873" s="53" t="s">
        <v>28</v>
      </c>
      <c r="X1873">
        <v>14</v>
      </c>
      <c r="Y1873">
        <v>9</v>
      </c>
      <c r="Z1873">
        <v>12</v>
      </c>
      <c r="AA1873">
        <v>65</v>
      </c>
      <c r="AB1873">
        <v>5</v>
      </c>
      <c r="AC1873" s="5">
        <v>3.15E-3</v>
      </c>
      <c r="AD1873" t="s">
        <v>1202</v>
      </c>
      <c r="AE1873" s="5">
        <f t="shared" si="174"/>
        <v>9</v>
      </c>
      <c r="AF1873" s="56">
        <f t="shared" si="171"/>
        <v>8.63013698630137E-6</v>
      </c>
      <c r="AG1873">
        <f>AC1873*'2022 EMP Fac Data Metro DC-NoVA'!$AE$50</f>
        <v>2.8794792340899535E-3</v>
      </c>
      <c r="AH1873">
        <f t="shared" si="172"/>
        <v>7.8889842029861736E-6</v>
      </c>
      <c r="AI1873">
        <f>AC1873*'2022 EMP Fac Data Metro DC-NoVA'!$AF$50</f>
        <v>2.8977989813072612E-3</v>
      </c>
      <c r="AJ1873">
        <f t="shared" si="173"/>
        <v>7.9391752912527703E-6</v>
      </c>
      <c r="AK1873" s="57" t="s">
        <v>1355</v>
      </c>
    </row>
    <row r="1874" spans="1:37" ht="72" x14ac:dyDescent="0.3">
      <c r="A1874" t="s">
        <v>117</v>
      </c>
      <c r="B1874">
        <v>2022</v>
      </c>
      <c r="C1874">
        <v>73946</v>
      </c>
      <c r="D1874">
        <v>21519411</v>
      </c>
      <c r="E1874" s="1" t="s">
        <v>149</v>
      </c>
      <c r="F1874" s="1" t="s">
        <v>41</v>
      </c>
      <c r="G1874" s="49">
        <v>107</v>
      </c>
      <c r="H1874" t="s">
        <v>150</v>
      </c>
      <c r="I1874">
        <v>4</v>
      </c>
      <c r="J1874">
        <v>4</v>
      </c>
      <c r="K1874" s="1" t="s">
        <v>156</v>
      </c>
      <c r="L1874">
        <v>4</v>
      </c>
      <c r="N1874">
        <v>1</v>
      </c>
      <c r="O1874">
        <v>1</v>
      </c>
      <c r="P1874">
        <v>100</v>
      </c>
      <c r="Q1874">
        <v>1</v>
      </c>
      <c r="S1874" s="1" t="s">
        <v>156</v>
      </c>
      <c r="T1874">
        <v>20200102</v>
      </c>
      <c r="U1874" s="53" t="s">
        <v>33</v>
      </c>
      <c r="V1874" s="53" t="s">
        <v>38</v>
      </c>
      <c r="W1874" s="53" t="s">
        <v>29</v>
      </c>
      <c r="X1874">
        <v>14</v>
      </c>
      <c r="Y1874">
        <v>9</v>
      </c>
      <c r="Z1874">
        <v>12</v>
      </c>
      <c r="AA1874">
        <v>65</v>
      </c>
      <c r="AB1874">
        <v>5</v>
      </c>
      <c r="AC1874" s="5">
        <v>2.4199999999999999E-2</v>
      </c>
      <c r="AD1874" t="s">
        <v>1202</v>
      </c>
      <c r="AE1874" s="5">
        <f t="shared" si="174"/>
        <v>9</v>
      </c>
      <c r="AF1874" s="56">
        <f t="shared" si="171"/>
        <v>6.6301369863013698E-5</v>
      </c>
      <c r="AG1874">
        <f>AC1874*'2022 EMP Fac Data Metro DC-NoVA'!$AK$50</f>
        <v>2.2120823024089666E-2</v>
      </c>
      <c r="AH1874">
        <f t="shared" si="172"/>
        <v>6.0604994586547036E-5</v>
      </c>
      <c r="AI1874">
        <f>AC1874*'2022 EMP Fac Data Metro DC-NoVA'!$AL$50</f>
        <v>2.2260103696532633E-2</v>
      </c>
      <c r="AJ1874">
        <f t="shared" si="173"/>
        <v>6.0986585469952421E-5</v>
      </c>
      <c r="AK1874" s="57" t="s">
        <v>1355</v>
      </c>
    </row>
    <row r="1875" spans="1:37" ht="72" x14ac:dyDescent="0.3">
      <c r="A1875" t="s">
        <v>117</v>
      </c>
      <c r="B1875">
        <v>2022</v>
      </c>
      <c r="C1875">
        <v>73946</v>
      </c>
      <c r="D1875">
        <v>21519411</v>
      </c>
      <c r="E1875" s="1" t="s">
        <v>149</v>
      </c>
      <c r="F1875" s="1" t="s">
        <v>41</v>
      </c>
      <c r="G1875" s="49">
        <v>107</v>
      </c>
      <c r="H1875" t="s">
        <v>150</v>
      </c>
      <c r="I1875">
        <v>4</v>
      </c>
      <c r="J1875">
        <v>4</v>
      </c>
      <c r="K1875" s="1" t="s">
        <v>156</v>
      </c>
      <c r="L1875">
        <v>4</v>
      </c>
      <c r="N1875">
        <v>1</v>
      </c>
      <c r="O1875">
        <v>1</v>
      </c>
      <c r="P1875">
        <v>100</v>
      </c>
      <c r="Q1875">
        <v>1</v>
      </c>
      <c r="S1875" s="1" t="s">
        <v>156</v>
      </c>
      <c r="T1875">
        <v>20200102</v>
      </c>
      <c r="U1875" s="53" t="s">
        <v>33</v>
      </c>
      <c r="V1875" s="53" t="s">
        <v>38</v>
      </c>
      <c r="W1875" s="53" t="s">
        <v>30</v>
      </c>
      <c r="X1875">
        <v>14</v>
      </c>
      <c r="Y1875">
        <v>9</v>
      </c>
      <c r="Z1875">
        <v>12</v>
      </c>
      <c r="AA1875">
        <v>65</v>
      </c>
      <c r="AB1875">
        <v>5</v>
      </c>
      <c r="AC1875" s="5">
        <v>4.75E-4</v>
      </c>
      <c r="AD1875" t="s">
        <v>1202</v>
      </c>
      <c r="AE1875" s="5">
        <f t="shared" si="174"/>
        <v>9</v>
      </c>
      <c r="AF1875" s="56">
        <f t="shared" si="171"/>
        <v>1.3013698630136986E-6</v>
      </c>
      <c r="AG1875">
        <f>AC1875*'2022 EMP Fac Data Metro DC-NoVA'!$AN$50</f>
        <v>4.3425496159005966E-4</v>
      </c>
      <c r="AH1875">
        <f t="shared" si="172"/>
        <v>1.1897396207946841E-6</v>
      </c>
      <c r="AI1875">
        <f>AC1875*'2022 EMP Fac Data Metro DC-NoVA'!$AO$50</f>
        <v>4.3709587738337312E-4</v>
      </c>
      <c r="AJ1875">
        <f t="shared" si="173"/>
        <v>1.197522951735269E-6</v>
      </c>
      <c r="AK1875" s="57" t="s">
        <v>1355</v>
      </c>
    </row>
    <row r="1876" spans="1:37" ht="72" x14ac:dyDescent="0.3">
      <c r="A1876" t="s">
        <v>117</v>
      </c>
      <c r="B1876">
        <v>2022</v>
      </c>
      <c r="C1876">
        <v>73946</v>
      </c>
      <c r="D1876">
        <v>21519411</v>
      </c>
      <c r="E1876" s="1" t="s">
        <v>149</v>
      </c>
      <c r="F1876" s="1" t="s">
        <v>41</v>
      </c>
      <c r="G1876" s="49">
        <v>107</v>
      </c>
      <c r="H1876" t="s">
        <v>150</v>
      </c>
      <c r="I1876">
        <v>4</v>
      </c>
      <c r="J1876">
        <v>4</v>
      </c>
      <c r="K1876" s="1" t="s">
        <v>156</v>
      </c>
      <c r="L1876">
        <v>4</v>
      </c>
      <c r="N1876">
        <v>1</v>
      </c>
      <c r="O1876">
        <v>1</v>
      </c>
      <c r="P1876">
        <v>100</v>
      </c>
      <c r="Q1876">
        <v>1</v>
      </c>
      <c r="S1876" s="1" t="s">
        <v>156</v>
      </c>
      <c r="T1876">
        <v>20200102</v>
      </c>
      <c r="U1876" s="53" t="s">
        <v>33</v>
      </c>
      <c r="V1876" s="53" t="s">
        <v>38</v>
      </c>
      <c r="W1876" s="53" t="s">
        <v>35</v>
      </c>
      <c r="X1876">
        <v>14</v>
      </c>
      <c r="Y1876">
        <v>9</v>
      </c>
      <c r="Z1876">
        <v>12</v>
      </c>
      <c r="AA1876">
        <v>65</v>
      </c>
      <c r="AB1876">
        <v>5</v>
      </c>
      <c r="AC1876" s="5">
        <v>4.75E-4</v>
      </c>
      <c r="AD1876" t="s">
        <v>1202</v>
      </c>
      <c r="AE1876" s="5">
        <f t="shared" si="174"/>
        <v>9</v>
      </c>
      <c r="AF1876" s="56">
        <f t="shared" si="171"/>
        <v>1.3013698630136986E-6</v>
      </c>
      <c r="AG1876">
        <f>AC1876*'2022 EMP Fac Data Metro DC-NoVA'!$AN$50</f>
        <v>4.3425496159005966E-4</v>
      </c>
      <c r="AH1876">
        <f t="shared" si="172"/>
        <v>1.1897396207946841E-6</v>
      </c>
      <c r="AI1876">
        <f>AC1876*'2022 EMP Fac Data Metro DC-NoVA'!$AO$50</f>
        <v>4.3709587738337312E-4</v>
      </c>
      <c r="AJ1876">
        <f t="shared" si="173"/>
        <v>1.197522951735269E-6</v>
      </c>
      <c r="AK1876" s="57" t="s">
        <v>1355</v>
      </c>
    </row>
    <row r="1877" spans="1:37" ht="72" x14ac:dyDescent="0.3">
      <c r="A1877" t="s">
        <v>117</v>
      </c>
      <c r="B1877">
        <v>2022</v>
      </c>
      <c r="C1877">
        <v>73946</v>
      </c>
      <c r="D1877">
        <v>21519411</v>
      </c>
      <c r="E1877" s="1" t="s">
        <v>149</v>
      </c>
      <c r="F1877" s="1" t="s">
        <v>41</v>
      </c>
      <c r="G1877" s="49">
        <v>107</v>
      </c>
      <c r="H1877" t="s">
        <v>150</v>
      </c>
      <c r="I1877">
        <v>4</v>
      </c>
      <c r="J1877">
        <v>4</v>
      </c>
      <c r="K1877" s="1" t="s">
        <v>156</v>
      </c>
      <c r="L1877">
        <v>4</v>
      </c>
      <c r="N1877">
        <v>1</v>
      </c>
      <c r="O1877">
        <v>1</v>
      </c>
      <c r="P1877">
        <v>100</v>
      </c>
      <c r="Q1877">
        <v>1</v>
      </c>
      <c r="S1877" s="1" t="s">
        <v>156</v>
      </c>
      <c r="T1877">
        <v>20200102</v>
      </c>
      <c r="U1877" s="53" t="s">
        <v>33</v>
      </c>
      <c r="V1877" s="53" t="s">
        <v>38</v>
      </c>
      <c r="W1877" s="53" t="s">
        <v>32</v>
      </c>
      <c r="X1877">
        <v>14</v>
      </c>
      <c r="Y1877">
        <v>9</v>
      </c>
      <c r="Z1877">
        <v>12</v>
      </c>
      <c r="AA1877">
        <v>65</v>
      </c>
      <c r="AB1877">
        <v>5</v>
      </c>
      <c r="AC1877" s="5">
        <v>9.7499999999999996E-4</v>
      </c>
      <c r="AD1877" t="s">
        <v>1202</v>
      </c>
      <c r="AE1877" s="5">
        <f t="shared" si="174"/>
        <v>9</v>
      </c>
      <c r="AF1877" s="56">
        <f t="shared" si="171"/>
        <v>2.6712328767123286E-6</v>
      </c>
      <c r="AG1877">
        <f>AC1877*'2022 EMP Fac Data Metro DC-NoVA'!$AT$50</f>
        <v>8.9140008694956439E-4</v>
      </c>
      <c r="AH1877">
        <f t="shared" si="172"/>
        <v>2.4421920190399025E-6</v>
      </c>
      <c r="AI1877">
        <f>AC1877*'2022 EMP Fac Data Metro DC-NoVA'!$AU$50</f>
        <v>8.9728829441213475E-4</v>
      </c>
      <c r="AJ1877">
        <f t="shared" si="173"/>
        <v>2.4583240942798213E-6</v>
      </c>
      <c r="AK1877" s="57" t="s">
        <v>1355</v>
      </c>
    </row>
    <row r="1878" spans="1:37" ht="72" x14ac:dyDescent="0.3">
      <c r="A1878" t="s">
        <v>117</v>
      </c>
      <c r="B1878">
        <v>2022</v>
      </c>
      <c r="C1878">
        <v>73946</v>
      </c>
      <c r="D1878">
        <v>21519411</v>
      </c>
      <c r="E1878" s="1" t="s">
        <v>149</v>
      </c>
      <c r="F1878" s="1" t="s">
        <v>41</v>
      </c>
      <c r="G1878" s="49">
        <v>107</v>
      </c>
      <c r="H1878" t="s">
        <v>150</v>
      </c>
      <c r="I1878">
        <v>5</v>
      </c>
      <c r="J1878">
        <v>5</v>
      </c>
      <c r="K1878" s="1" t="s">
        <v>157</v>
      </c>
      <c r="L1878">
        <v>5</v>
      </c>
      <c r="N1878">
        <v>1</v>
      </c>
      <c r="O1878">
        <v>1</v>
      </c>
      <c r="P1878">
        <v>100</v>
      </c>
      <c r="Q1878">
        <v>1</v>
      </c>
      <c r="S1878" s="1" t="s">
        <v>157</v>
      </c>
      <c r="T1878">
        <v>20200102</v>
      </c>
      <c r="U1878" s="53" t="s">
        <v>33</v>
      </c>
      <c r="V1878" s="53" t="s">
        <v>38</v>
      </c>
      <c r="W1878" s="53" t="s">
        <v>28</v>
      </c>
      <c r="X1878">
        <v>25</v>
      </c>
      <c r="Y1878">
        <v>25</v>
      </c>
      <c r="Z1878">
        <v>25</v>
      </c>
      <c r="AA1878">
        <v>25</v>
      </c>
      <c r="AB1878">
        <v>0</v>
      </c>
      <c r="AC1878" s="5">
        <v>0</v>
      </c>
      <c r="AD1878" t="s">
        <v>1202</v>
      </c>
      <c r="AE1878" s="5">
        <f t="shared" si="174"/>
        <v>25</v>
      </c>
      <c r="AF1878" s="56">
        <f t="shared" si="171"/>
        <v>0</v>
      </c>
      <c r="AG1878">
        <f>AC1878*'2022 EMP Fac Data Metro DC-NoVA'!$AE$50</f>
        <v>0</v>
      </c>
      <c r="AH1878">
        <v>0</v>
      </c>
      <c r="AI1878">
        <f>AC1878*'2022 EMP Fac Data Metro DC-NoVA'!$AF$50</f>
        <v>0</v>
      </c>
      <c r="AJ1878">
        <v>0</v>
      </c>
      <c r="AK1878" s="57" t="s">
        <v>1355</v>
      </c>
    </row>
    <row r="1879" spans="1:37" ht="72" x14ac:dyDescent="0.3">
      <c r="A1879" t="s">
        <v>117</v>
      </c>
      <c r="B1879">
        <v>2022</v>
      </c>
      <c r="C1879">
        <v>73946</v>
      </c>
      <c r="D1879">
        <v>21519411</v>
      </c>
      <c r="E1879" s="1" t="s">
        <v>149</v>
      </c>
      <c r="F1879" s="1" t="s">
        <v>41</v>
      </c>
      <c r="G1879" s="49">
        <v>107</v>
      </c>
      <c r="H1879" t="s">
        <v>150</v>
      </c>
      <c r="I1879">
        <v>5</v>
      </c>
      <c r="J1879">
        <v>5</v>
      </c>
      <c r="K1879" s="1" t="s">
        <v>157</v>
      </c>
      <c r="L1879">
        <v>5</v>
      </c>
      <c r="N1879">
        <v>1</v>
      </c>
      <c r="O1879">
        <v>1</v>
      </c>
      <c r="P1879">
        <v>100</v>
      </c>
      <c r="Q1879">
        <v>1</v>
      </c>
      <c r="S1879" s="1" t="s">
        <v>157</v>
      </c>
      <c r="T1879">
        <v>20200102</v>
      </c>
      <c r="U1879" s="53" t="s">
        <v>33</v>
      </c>
      <c r="V1879" s="53" t="s">
        <v>38</v>
      </c>
      <c r="W1879" s="53" t="s">
        <v>29</v>
      </c>
      <c r="X1879">
        <v>25</v>
      </c>
      <c r="Y1879">
        <v>25</v>
      </c>
      <c r="Z1879">
        <v>25</v>
      </c>
      <c r="AA1879">
        <v>25</v>
      </c>
      <c r="AB1879">
        <v>0</v>
      </c>
      <c r="AC1879" s="5">
        <v>0</v>
      </c>
      <c r="AD1879" t="s">
        <v>1202</v>
      </c>
      <c r="AE1879" s="5">
        <f t="shared" si="174"/>
        <v>25</v>
      </c>
      <c r="AF1879" s="56">
        <f t="shared" si="171"/>
        <v>0</v>
      </c>
      <c r="AG1879">
        <f>AC1879*'2022 EMP Fac Data Metro DC-NoVA'!$AK$50</f>
        <v>0</v>
      </c>
      <c r="AH1879">
        <v>0</v>
      </c>
      <c r="AI1879">
        <f>AC1879*'2022 EMP Fac Data Metro DC-NoVA'!$AL$50</f>
        <v>0</v>
      </c>
      <c r="AJ1879">
        <v>0</v>
      </c>
      <c r="AK1879" s="57" t="s">
        <v>1355</v>
      </c>
    </row>
    <row r="1880" spans="1:37" ht="72" x14ac:dyDescent="0.3">
      <c r="A1880" t="s">
        <v>117</v>
      </c>
      <c r="B1880">
        <v>2022</v>
      </c>
      <c r="C1880">
        <v>73946</v>
      </c>
      <c r="D1880">
        <v>21519411</v>
      </c>
      <c r="E1880" s="1" t="s">
        <v>149</v>
      </c>
      <c r="F1880" s="1" t="s">
        <v>41</v>
      </c>
      <c r="G1880" s="49">
        <v>107</v>
      </c>
      <c r="H1880" t="s">
        <v>150</v>
      </c>
      <c r="I1880">
        <v>5</v>
      </c>
      <c r="J1880">
        <v>5</v>
      </c>
      <c r="K1880" s="1" t="s">
        <v>157</v>
      </c>
      <c r="L1880">
        <v>5</v>
      </c>
      <c r="N1880">
        <v>1</v>
      </c>
      <c r="O1880">
        <v>1</v>
      </c>
      <c r="P1880">
        <v>100</v>
      </c>
      <c r="Q1880">
        <v>1</v>
      </c>
      <c r="S1880" s="1" t="s">
        <v>157</v>
      </c>
      <c r="T1880">
        <v>20200102</v>
      </c>
      <c r="U1880" s="53" t="s">
        <v>33</v>
      </c>
      <c r="V1880" s="53" t="s">
        <v>38</v>
      </c>
      <c r="W1880" s="53" t="s">
        <v>30</v>
      </c>
      <c r="X1880">
        <v>25</v>
      </c>
      <c r="Y1880">
        <v>25</v>
      </c>
      <c r="Z1880">
        <v>25</v>
      </c>
      <c r="AA1880">
        <v>25</v>
      </c>
      <c r="AB1880">
        <v>0</v>
      </c>
      <c r="AC1880" s="5">
        <v>0</v>
      </c>
      <c r="AD1880" t="s">
        <v>1202</v>
      </c>
      <c r="AE1880" s="5">
        <f t="shared" si="174"/>
        <v>25</v>
      </c>
      <c r="AF1880" s="56">
        <f t="shared" si="171"/>
        <v>0</v>
      </c>
      <c r="AG1880">
        <f>AC1880*'2022 EMP Fac Data Metro DC-NoVA'!$AN$50</f>
        <v>0</v>
      </c>
      <c r="AH1880">
        <v>0</v>
      </c>
      <c r="AI1880">
        <f>AC1880*'2022 EMP Fac Data Metro DC-NoVA'!$AO$50</f>
        <v>0</v>
      </c>
      <c r="AJ1880">
        <v>0</v>
      </c>
      <c r="AK1880" s="57" t="s">
        <v>1355</v>
      </c>
    </row>
    <row r="1881" spans="1:37" ht="72" x14ac:dyDescent="0.3">
      <c r="A1881" t="s">
        <v>117</v>
      </c>
      <c r="B1881">
        <v>2022</v>
      </c>
      <c r="C1881">
        <v>73946</v>
      </c>
      <c r="D1881">
        <v>21519411</v>
      </c>
      <c r="E1881" s="1" t="s">
        <v>149</v>
      </c>
      <c r="F1881" s="1" t="s">
        <v>41</v>
      </c>
      <c r="G1881" s="49">
        <v>107</v>
      </c>
      <c r="H1881" t="s">
        <v>150</v>
      </c>
      <c r="I1881">
        <v>5</v>
      </c>
      <c r="J1881">
        <v>5</v>
      </c>
      <c r="K1881" s="1" t="s">
        <v>157</v>
      </c>
      <c r="L1881">
        <v>5</v>
      </c>
      <c r="N1881">
        <v>1</v>
      </c>
      <c r="O1881">
        <v>1</v>
      </c>
      <c r="P1881">
        <v>100</v>
      </c>
      <c r="Q1881">
        <v>1</v>
      </c>
      <c r="S1881" s="1" t="s">
        <v>157</v>
      </c>
      <c r="T1881">
        <v>20200102</v>
      </c>
      <c r="U1881" s="53" t="s">
        <v>33</v>
      </c>
      <c r="V1881" s="53" t="s">
        <v>38</v>
      </c>
      <c r="W1881" s="53" t="s">
        <v>35</v>
      </c>
      <c r="X1881">
        <v>25</v>
      </c>
      <c r="Y1881">
        <v>25</v>
      </c>
      <c r="Z1881">
        <v>25</v>
      </c>
      <c r="AA1881">
        <v>25</v>
      </c>
      <c r="AB1881">
        <v>0</v>
      </c>
      <c r="AC1881" s="5">
        <v>0</v>
      </c>
      <c r="AD1881" t="s">
        <v>1202</v>
      </c>
      <c r="AE1881" s="5">
        <f t="shared" si="174"/>
        <v>25</v>
      </c>
      <c r="AF1881" s="56">
        <f t="shared" si="171"/>
        <v>0</v>
      </c>
      <c r="AG1881">
        <f>AC1881*'2022 EMP Fac Data Metro DC-NoVA'!$AN$50</f>
        <v>0</v>
      </c>
      <c r="AH1881">
        <v>0</v>
      </c>
      <c r="AI1881">
        <f>AC1881*'2022 EMP Fac Data Metro DC-NoVA'!$AO$50</f>
        <v>0</v>
      </c>
      <c r="AJ1881">
        <v>0</v>
      </c>
      <c r="AK1881" s="57" t="s">
        <v>1355</v>
      </c>
    </row>
    <row r="1882" spans="1:37" ht="72" x14ac:dyDescent="0.3">
      <c r="A1882" t="s">
        <v>117</v>
      </c>
      <c r="B1882">
        <v>2022</v>
      </c>
      <c r="C1882">
        <v>73946</v>
      </c>
      <c r="D1882">
        <v>21519411</v>
      </c>
      <c r="E1882" s="1" t="s">
        <v>149</v>
      </c>
      <c r="F1882" s="1" t="s">
        <v>41</v>
      </c>
      <c r="G1882" s="49">
        <v>107</v>
      </c>
      <c r="H1882" t="s">
        <v>150</v>
      </c>
      <c r="I1882">
        <v>6</v>
      </c>
      <c r="J1882">
        <v>6</v>
      </c>
      <c r="K1882" s="1" t="s">
        <v>158</v>
      </c>
      <c r="L1882">
        <v>6</v>
      </c>
      <c r="N1882">
        <v>1</v>
      </c>
      <c r="O1882">
        <v>1</v>
      </c>
      <c r="P1882">
        <v>100</v>
      </c>
      <c r="Q1882">
        <v>1</v>
      </c>
      <c r="S1882" s="1" t="s">
        <v>158</v>
      </c>
      <c r="T1882">
        <v>20200102</v>
      </c>
      <c r="U1882" s="53" t="s">
        <v>33</v>
      </c>
      <c r="V1882" s="53" t="s">
        <v>38</v>
      </c>
      <c r="W1882" s="53" t="s">
        <v>28</v>
      </c>
      <c r="X1882">
        <v>8</v>
      </c>
      <c r="Y1882">
        <v>44</v>
      </c>
      <c r="Z1882">
        <v>8</v>
      </c>
      <c r="AA1882">
        <v>40</v>
      </c>
      <c r="AB1882">
        <v>0</v>
      </c>
      <c r="AC1882" s="5">
        <v>0</v>
      </c>
      <c r="AD1882" t="s">
        <v>1202</v>
      </c>
      <c r="AE1882" s="5">
        <f t="shared" si="174"/>
        <v>44</v>
      </c>
      <c r="AF1882" s="56">
        <f t="shared" si="171"/>
        <v>0</v>
      </c>
      <c r="AG1882">
        <f>AC1882*'2022 EMP Fac Data Metro DC-NoVA'!$AE$50</f>
        <v>0</v>
      </c>
      <c r="AH1882">
        <v>0</v>
      </c>
      <c r="AI1882">
        <f>AC1882*'2022 EMP Fac Data Metro DC-NoVA'!$AF$50</f>
        <v>0</v>
      </c>
      <c r="AJ1882">
        <v>0</v>
      </c>
      <c r="AK1882" s="57" t="s">
        <v>1355</v>
      </c>
    </row>
    <row r="1883" spans="1:37" ht="72" x14ac:dyDescent="0.3">
      <c r="A1883" t="s">
        <v>117</v>
      </c>
      <c r="B1883">
        <v>2022</v>
      </c>
      <c r="C1883">
        <v>73946</v>
      </c>
      <c r="D1883">
        <v>21519411</v>
      </c>
      <c r="E1883" s="1" t="s">
        <v>149</v>
      </c>
      <c r="F1883" s="1" t="s">
        <v>41</v>
      </c>
      <c r="G1883" s="49">
        <v>107</v>
      </c>
      <c r="H1883" t="s">
        <v>150</v>
      </c>
      <c r="I1883">
        <v>6</v>
      </c>
      <c r="J1883">
        <v>6</v>
      </c>
      <c r="K1883" s="1" t="s">
        <v>158</v>
      </c>
      <c r="L1883">
        <v>6</v>
      </c>
      <c r="N1883">
        <v>1</v>
      </c>
      <c r="O1883">
        <v>1</v>
      </c>
      <c r="P1883">
        <v>100</v>
      </c>
      <c r="Q1883">
        <v>1</v>
      </c>
      <c r="S1883" s="1" t="s">
        <v>158</v>
      </c>
      <c r="T1883">
        <v>20200102</v>
      </c>
      <c r="U1883" s="53" t="s">
        <v>33</v>
      </c>
      <c r="V1883" s="53" t="s">
        <v>38</v>
      </c>
      <c r="W1883" s="53" t="s">
        <v>29</v>
      </c>
      <c r="X1883">
        <v>8</v>
      </c>
      <c r="Y1883">
        <v>44</v>
      </c>
      <c r="Z1883">
        <v>8</v>
      </c>
      <c r="AA1883">
        <v>40</v>
      </c>
      <c r="AB1883">
        <v>0</v>
      </c>
      <c r="AC1883" s="5">
        <v>0</v>
      </c>
      <c r="AD1883" t="s">
        <v>1202</v>
      </c>
      <c r="AE1883" s="5">
        <f t="shared" si="174"/>
        <v>44</v>
      </c>
      <c r="AF1883" s="56">
        <f t="shared" si="171"/>
        <v>0</v>
      </c>
      <c r="AG1883">
        <f>AC1883*'2022 EMP Fac Data Metro DC-NoVA'!$AK$50</f>
        <v>0</v>
      </c>
      <c r="AH1883">
        <v>0</v>
      </c>
      <c r="AI1883">
        <f>AC1883*'2022 EMP Fac Data Metro DC-NoVA'!$AL$50</f>
        <v>0</v>
      </c>
      <c r="AJ1883">
        <v>0</v>
      </c>
      <c r="AK1883" s="57" t="s">
        <v>1355</v>
      </c>
    </row>
    <row r="1884" spans="1:37" ht="72" x14ac:dyDescent="0.3">
      <c r="A1884" t="s">
        <v>117</v>
      </c>
      <c r="B1884">
        <v>2022</v>
      </c>
      <c r="C1884">
        <v>73946</v>
      </c>
      <c r="D1884">
        <v>21519411</v>
      </c>
      <c r="E1884" s="1" t="s">
        <v>149</v>
      </c>
      <c r="F1884" s="1" t="s">
        <v>41</v>
      </c>
      <c r="G1884" s="49">
        <v>107</v>
      </c>
      <c r="H1884" t="s">
        <v>150</v>
      </c>
      <c r="I1884">
        <v>6</v>
      </c>
      <c r="J1884">
        <v>6</v>
      </c>
      <c r="K1884" s="1" t="s">
        <v>158</v>
      </c>
      <c r="L1884">
        <v>6</v>
      </c>
      <c r="N1884">
        <v>1</v>
      </c>
      <c r="O1884">
        <v>1</v>
      </c>
      <c r="P1884">
        <v>100</v>
      </c>
      <c r="Q1884">
        <v>1</v>
      </c>
      <c r="S1884" s="1" t="s">
        <v>158</v>
      </c>
      <c r="T1884">
        <v>20200102</v>
      </c>
      <c r="U1884" s="53" t="s">
        <v>33</v>
      </c>
      <c r="V1884" s="53" t="s">
        <v>38</v>
      </c>
      <c r="W1884" s="53" t="s">
        <v>30</v>
      </c>
      <c r="X1884">
        <v>8</v>
      </c>
      <c r="Y1884">
        <v>44</v>
      </c>
      <c r="Z1884">
        <v>8</v>
      </c>
      <c r="AA1884">
        <v>40</v>
      </c>
      <c r="AB1884">
        <v>0</v>
      </c>
      <c r="AC1884" s="5">
        <v>0</v>
      </c>
      <c r="AD1884" t="s">
        <v>1202</v>
      </c>
      <c r="AE1884" s="5">
        <f t="shared" si="174"/>
        <v>44</v>
      </c>
      <c r="AF1884" s="56">
        <f t="shared" si="171"/>
        <v>0</v>
      </c>
      <c r="AG1884">
        <f>AC1884*'2022 EMP Fac Data Metro DC-NoVA'!$AN$50</f>
        <v>0</v>
      </c>
      <c r="AH1884">
        <v>0</v>
      </c>
      <c r="AI1884">
        <f>AC1884*'2022 EMP Fac Data Metro DC-NoVA'!$AO$50</f>
        <v>0</v>
      </c>
      <c r="AJ1884">
        <v>0</v>
      </c>
      <c r="AK1884" s="57" t="s">
        <v>1355</v>
      </c>
    </row>
    <row r="1885" spans="1:37" ht="72" x14ac:dyDescent="0.3">
      <c r="A1885" t="s">
        <v>117</v>
      </c>
      <c r="B1885">
        <v>2022</v>
      </c>
      <c r="C1885">
        <v>73946</v>
      </c>
      <c r="D1885">
        <v>21519411</v>
      </c>
      <c r="E1885" s="1" t="s">
        <v>149</v>
      </c>
      <c r="F1885" s="1" t="s">
        <v>41</v>
      </c>
      <c r="G1885" s="49">
        <v>107</v>
      </c>
      <c r="H1885" t="s">
        <v>150</v>
      </c>
      <c r="I1885">
        <v>6</v>
      </c>
      <c r="J1885">
        <v>6</v>
      </c>
      <c r="K1885" s="1" t="s">
        <v>158</v>
      </c>
      <c r="L1885">
        <v>6</v>
      </c>
      <c r="N1885">
        <v>1</v>
      </c>
      <c r="O1885">
        <v>1</v>
      </c>
      <c r="P1885">
        <v>100</v>
      </c>
      <c r="Q1885">
        <v>1</v>
      </c>
      <c r="S1885" s="1" t="s">
        <v>158</v>
      </c>
      <c r="T1885">
        <v>20200102</v>
      </c>
      <c r="U1885" s="53" t="s">
        <v>33</v>
      </c>
      <c r="V1885" s="53" t="s">
        <v>38</v>
      </c>
      <c r="W1885" s="53" t="s">
        <v>35</v>
      </c>
      <c r="X1885">
        <v>8</v>
      </c>
      <c r="Y1885">
        <v>44</v>
      </c>
      <c r="Z1885">
        <v>8</v>
      </c>
      <c r="AA1885">
        <v>40</v>
      </c>
      <c r="AB1885">
        <v>0</v>
      </c>
      <c r="AC1885" s="5">
        <v>0</v>
      </c>
      <c r="AD1885" t="s">
        <v>1202</v>
      </c>
      <c r="AE1885" s="5">
        <f t="shared" si="174"/>
        <v>44</v>
      </c>
      <c r="AF1885" s="56">
        <f t="shared" si="171"/>
        <v>0</v>
      </c>
      <c r="AG1885">
        <f>AC1885*'2022 EMP Fac Data Metro DC-NoVA'!$AN$50</f>
        <v>0</v>
      </c>
      <c r="AH1885">
        <v>0</v>
      </c>
      <c r="AI1885">
        <f>AC1885*'2022 EMP Fac Data Metro DC-NoVA'!$AO$50</f>
        <v>0</v>
      </c>
      <c r="AJ1885">
        <v>0</v>
      </c>
      <c r="AK1885" s="57" t="s">
        <v>1355</v>
      </c>
    </row>
    <row r="1886" spans="1:37" ht="72" x14ac:dyDescent="0.3">
      <c r="A1886" t="s">
        <v>117</v>
      </c>
      <c r="B1886">
        <v>2022</v>
      </c>
      <c r="C1886">
        <v>73946</v>
      </c>
      <c r="D1886">
        <v>21519411</v>
      </c>
      <c r="E1886" s="1" t="s">
        <v>149</v>
      </c>
      <c r="F1886" s="1" t="s">
        <v>41</v>
      </c>
      <c r="G1886" s="49">
        <v>107</v>
      </c>
      <c r="H1886" t="s">
        <v>150</v>
      </c>
      <c r="I1886">
        <v>6</v>
      </c>
      <c r="J1886">
        <v>6</v>
      </c>
      <c r="K1886" s="1" t="s">
        <v>158</v>
      </c>
      <c r="L1886">
        <v>6</v>
      </c>
      <c r="N1886">
        <v>1</v>
      </c>
      <c r="O1886">
        <v>1</v>
      </c>
      <c r="P1886">
        <v>100</v>
      </c>
      <c r="Q1886">
        <v>1</v>
      </c>
      <c r="S1886" s="1" t="s">
        <v>158</v>
      </c>
      <c r="T1886">
        <v>20200102</v>
      </c>
      <c r="U1886" s="53" t="s">
        <v>33</v>
      </c>
      <c r="V1886" s="53" t="s">
        <v>38</v>
      </c>
      <c r="W1886" s="53" t="s">
        <v>31</v>
      </c>
      <c r="X1886">
        <v>8</v>
      </c>
      <c r="Y1886">
        <v>44</v>
      </c>
      <c r="Z1886">
        <v>8</v>
      </c>
      <c r="AA1886">
        <v>40</v>
      </c>
      <c r="AB1886">
        <v>0</v>
      </c>
      <c r="AC1886" s="5">
        <v>0</v>
      </c>
      <c r="AD1886" t="s">
        <v>1202</v>
      </c>
      <c r="AE1886" s="5">
        <f t="shared" si="174"/>
        <v>44</v>
      </c>
      <c r="AF1886" s="56">
        <f t="shared" si="171"/>
        <v>0</v>
      </c>
      <c r="AG1886">
        <f>AC1886*'2022 EMP Fac Data Metro DC-NoVA'!$AQ$50</f>
        <v>0</v>
      </c>
      <c r="AH1886">
        <v>0</v>
      </c>
      <c r="AI1886">
        <f>AC1886*'2022 EMP Fac Data Metro DC-NoVA'!$AR$50</f>
        <v>0</v>
      </c>
      <c r="AJ1886">
        <v>0</v>
      </c>
      <c r="AK1886" s="57" t="s">
        <v>1355</v>
      </c>
    </row>
    <row r="1887" spans="1:37" ht="172.8" x14ac:dyDescent="0.3">
      <c r="A1887" t="s">
        <v>117</v>
      </c>
      <c r="B1887">
        <v>2022</v>
      </c>
      <c r="C1887">
        <v>73946</v>
      </c>
      <c r="D1887">
        <v>21519411</v>
      </c>
      <c r="E1887" s="1" t="s">
        <v>149</v>
      </c>
      <c r="F1887" s="1" t="s">
        <v>41</v>
      </c>
      <c r="G1887" s="49">
        <v>107</v>
      </c>
      <c r="H1887" t="s">
        <v>150</v>
      </c>
      <c r="I1887">
        <v>7</v>
      </c>
      <c r="J1887">
        <v>7</v>
      </c>
      <c r="K1887" s="1" t="s">
        <v>159</v>
      </c>
      <c r="L1887">
        <v>7</v>
      </c>
      <c r="N1887">
        <v>1</v>
      </c>
      <c r="O1887">
        <v>1</v>
      </c>
      <c r="P1887">
        <v>100</v>
      </c>
      <c r="Q1887">
        <v>1</v>
      </c>
      <c r="S1887" s="1" t="s">
        <v>159</v>
      </c>
      <c r="T1887">
        <v>20200102</v>
      </c>
      <c r="U1887" s="53" t="s">
        <v>33</v>
      </c>
      <c r="V1887" s="53" t="s">
        <v>38</v>
      </c>
      <c r="W1887" s="53" t="s">
        <v>28</v>
      </c>
      <c r="X1887">
        <v>34</v>
      </c>
      <c r="Y1887">
        <v>19</v>
      </c>
      <c r="Z1887">
        <v>27</v>
      </c>
      <c r="AA1887">
        <v>20</v>
      </c>
      <c r="AB1887">
        <v>93.6</v>
      </c>
      <c r="AC1887" s="5">
        <v>0.38797199999999998</v>
      </c>
      <c r="AD1887" t="s">
        <v>1202</v>
      </c>
      <c r="AE1887" s="5">
        <f t="shared" si="174"/>
        <v>19</v>
      </c>
      <c r="AF1887" s="56">
        <f t="shared" si="171"/>
        <v>1.0629369863013698E-3</v>
      </c>
      <c r="AG1887">
        <f>AC1887*'2022 EMP Fac Data Metro DC-NoVA'!$AE$50</f>
        <v>0.3546531166375706</v>
      </c>
      <c r="AH1887">
        <f t="shared" ref="AH1887:AH1892" si="175">AG1887*$AF1887/$AC1887</f>
        <v>9.7165237434950846E-4</v>
      </c>
      <c r="AI1887">
        <f>AC1887*'2022 EMP Fac Data Metro DC-NoVA'!$AF$50</f>
        <v>0.35690948138912404</v>
      </c>
      <c r="AJ1887">
        <f t="shared" ref="AJ1887:AJ1892" si="176">AI1887*$AF1887/$AC1887</f>
        <v>9.7783419558664119E-4</v>
      </c>
      <c r="AK1887" s="57" t="s">
        <v>1355</v>
      </c>
    </row>
    <row r="1888" spans="1:37" ht="172.8" x14ac:dyDescent="0.3">
      <c r="A1888" t="s">
        <v>117</v>
      </c>
      <c r="B1888">
        <v>2022</v>
      </c>
      <c r="C1888">
        <v>73946</v>
      </c>
      <c r="D1888">
        <v>21519411</v>
      </c>
      <c r="E1888" s="1" t="s">
        <v>149</v>
      </c>
      <c r="F1888" s="1" t="s">
        <v>41</v>
      </c>
      <c r="G1888" s="49">
        <v>107</v>
      </c>
      <c r="H1888" t="s">
        <v>150</v>
      </c>
      <c r="I1888">
        <v>7</v>
      </c>
      <c r="J1888">
        <v>7</v>
      </c>
      <c r="K1888" s="1" t="s">
        <v>159</v>
      </c>
      <c r="L1888">
        <v>7</v>
      </c>
      <c r="N1888">
        <v>1</v>
      </c>
      <c r="O1888">
        <v>1</v>
      </c>
      <c r="P1888">
        <v>100</v>
      </c>
      <c r="Q1888">
        <v>1</v>
      </c>
      <c r="S1888" s="1" t="s">
        <v>159</v>
      </c>
      <c r="T1888">
        <v>20200102</v>
      </c>
      <c r="U1888" s="53" t="s">
        <v>33</v>
      </c>
      <c r="V1888" s="53" t="s">
        <v>38</v>
      </c>
      <c r="W1888" s="53" t="s">
        <v>29</v>
      </c>
      <c r="X1888">
        <v>34</v>
      </c>
      <c r="Y1888">
        <v>19</v>
      </c>
      <c r="Z1888">
        <v>27</v>
      </c>
      <c r="AA1888">
        <v>20</v>
      </c>
      <c r="AB1888">
        <v>93.6</v>
      </c>
      <c r="AC1888" s="5">
        <v>2.8374839999999999</v>
      </c>
      <c r="AD1888" t="s">
        <v>1202</v>
      </c>
      <c r="AE1888" s="5">
        <f t="shared" si="174"/>
        <v>19</v>
      </c>
      <c r="AF1888" s="56">
        <f t="shared" si="171"/>
        <v>7.773928767123287E-3</v>
      </c>
      <c r="AG1888">
        <f>AC1888*'2022 EMP Fac Data Metro DC-NoVA'!$AK$50</f>
        <v>2.5936975784167786</v>
      </c>
      <c r="AH1888">
        <f t="shared" si="175"/>
        <v>7.1060207627856942E-3</v>
      </c>
      <c r="AI1888">
        <f>AC1888*'2022 EMP Fac Data Metro DC-NoVA'!$AL$50</f>
        <v>2.610028432944306</v>
      </c>
      <c r="AJ1888">
        <f t="shared" si="176"/>
        <v>7.1507628299843995E-3</v>
      </c>
      <c r="AK1888" s="57" t="s">
        <v>1355</v>
      </c>
    </row>
    <row r="1889" spans="1:37" ht="172.8" x14ac:dyDescent="0.3">
      <c r="A1889" t="s">
        <v>117</v>
      </c>
      <c r="B1889">
        <v>2022</v>
      </c>
      <c r="C1889">
        <v>73946</v>
      </c>
      <c r="D1889">
        <v>21519411</v>
      </c>
      <c r="E1889" s="1" t="s">
        <v>149</v>
      </c>
      <c r="F1889" s="1" t="s">
        <v>41</v>
      </c>
      <c r="G1889" s="49">
        <v>107</v>
      </c>
      <c r="H1889" t="s">
        <v>150</v>
      </c>
      <c r="I1889">
        <v>7</v>
      </c>
      <c r="J1889">
        <v>7</v>
      </c>
      <c r="K1889" s="1" t="s">
        <v>159</v>
      </c>
      <c r="L1889">
        <v>7</v>
      </c>
      <c r="N1889">
        <v>1</v>
      </c>
      <c r="O1889">
        <v>1</v>
      </c>
      <c r="P1889">
        <v>100</v>
      </c>
      <c r="Q1889">
        <v>1</v>
      </c>
      <c r="S1889" s="1" t="s">
        <v>159</v>
      </c>
      <c r="T1889">
        <v>20200102</v>
      </c>
      <c r="U1889" s="53" t="s">
        <v>33</v>
      </c>
      <c r="V1889" s="53" t="s">
        <v>38</v>
      </c>
      <c r="W1889" s="53" t="s">
        <v>30</v>
      </c>
      <c r="X1889">
        <v>34</v>
      </c>
      <c r="Y1889">
        <v>19</v>
      </c>
      <c r="Z1889">
        <v>27</v>
      </c>
      <c r="AA1889">
        <v>20</v>
      </c>
      <c r="AB1889">
        <v>93.6</v>
      </c>
      <c r="AC1889" s="5">
        <v>5.0543999999999999E-2</v>
      </c>
      <c r="AD1889" t="s">
        <v>1202</v>
      </c>
      <c r="AE1889" s="5">
        <f t="shared" si="174"/>
        <v>19</v>
      </c>
      <c r="AF1889" s="56">
        <f t="shared" si="171"/>
        <v>1.3847671232876713E-4</v>
      </c>
      <c r="AG1889">
        <f>AC1889*'2022 EMP Fac Data Metro DC-NoVA'!$AN$50</f>
        <v>4.6208384797069423E-2</v>
      </c>
      <c r="AH1889">
        <f t="shared" si="175"/>
        <v>1.2659831451251898E-4</v>
      </c>
      <c r="AI1889">
        <f>AC1889*'2022 EMP Fac Data Metro DC-NoVA'!$AO$50</f>
        <v>4.6510682160979387E-2</v>
      </c>
      <c r="AJ1889">
        <f t="shared" si="176"/>
        <v>1.2742652646843667E-4</v>
      </c>
      <c r="AK1889" s="57" t="s">
        <v>1355</v>
      </c>
    </row>
    <row r="1890" spans="1:37" ht="172.8" x14ac:dyDescent="0.3">
      <c r="A1890" t="s">
        <v>117</v>
      </c>
      <c r="B1890">
        <v>2022</v>
      </c>
      <c r="C1890">
        <v>73946</v>
      </c>
      <c r="D1890">
        <v>21519411</v>
      </c>
      <c r="E1890" s="1" t="s">
        <v>149</v>
      </c>
      <c r="F1890" s="1" t="s">
        <v>41</v>
      </c>
      <c r="G1890" s="49">
        <v>107</v>
      </c>
      <c r="H1890" t="s">
        <v>150</v>
      </c>
      <c r="I1890">
        <v>7</v>
      </c>
      <c r="J1890">
        <v>7</v>
      </c>
      <c r="K1890" s="1" t="s">
        <v>159</v>
      </c>
      <c r="L1890">
        <v>7</v>
      </c>
      <c r="N1890">
        <v>1</v>
      </c>
      <c r="O1890">
        <v>1</v>
      </c>
      <c r="P1890">
        <v>100</v>
      </c>
      <c r="Q1890">
        <v>1</v>
      </c>
      <c r="S1890" s="1" t="s">
        <v>159</v>
      </c>
      <c r="T1890">
        <v>20200102</v>
      </c>
      <c r="U1890" s="53" t="s">
        <v>33</v>
      </c>
      <c r="V1890" s="53" t="s">
        <v>38</v>
      </c>
      <c r="W1890" s="53" t="s">
        <v>35</v>
      </c>
      <c r="X1890">
        <v>34</v>
      </c>
      <c r="Y1890">
        <v>19</v>
      </c>
      <c r="Z1890">
        <v>27</v>
      </c>
      <c r="AA1890">
        <v>20</v>
      </c>
      <c r="AB1890">
        <v>93.6</v>
      </c>
      <c r="AC1890" s="5">
        <v>5.0543999999999999E-2</v>
      </c>
      <c r="AD1890" t="s">
        <v>1202</v>
      </c>
      <c r="AE1890" s="5">
        <f t="shared" si="174"/>
        <v>19</v>
      </c>
      <c r="AF1890" s="56">
        <f t="shared" si="171"/>
        <v>1.3847671232876713E-4</v>
      </c>
      <c r="AG1890">
        <f>AC1890*'2022 EMP Fac Data Metro DC-NoVA'!$AN$50</f>
        <v>4.6208384797069423E-2</v>
      </c>
      <c r="AH1890">
        <f t="shared" si="175"/>
        <v>1.2659831451251898E-4</v>
      </c>
      <c r="AI1890">
        <f>AC1890*'2022 EMP Fac Data Metro DC-NoVA'!$AO$50</f>
        <v>4.6510682160979387E-2</v>
      </c>
      <c r="AJ1890">
        <f t="shared" si="176"/>
        <v>1.2742652646843667E-4</v>
      </c>
      <c r="AK1890" s="57" t="s">
        <v>1355</v>
      </c>
    </row>
    <row r="1891" spans="1:37" ht="172.8" x14ac:dyDescent="0.3">
      <c r="A1891" t="s">
        <v>117</v>
      </c>
      <c r="B1891">
        <v>2022</v>
      </c>
      <c r="C1891">
        <v>73946</v>
      </c>
      <c r="D1891">
        <v>21519411</v>
      </c>
      <c r="E1891" s="1" t="s">
        <v>149</v>
      </c>
      <c r="F1891" s="1" t="s">
        <v>41</v>
      </c>
      <c r="G1891" s="49">
        <v>107</v>
      </c>
      <c r="H1891" t="s">
        <v>150</v>
      </c>
      <c r="I1891">
        <v>7</v>
      </c>
      <c r="J1891">
        <v>7</v>
      </c>
      <c r="K1891" s="1" t="s">
        <v>159</v>
      </c>
      <c r="L1891">
        <v>7</v>
      </c>
      <c r="N1891">
        <v>1</v>
      </c>
      <c r="O1891">
        <v>1</v>
      </c>
      <c r="P1891">
        <v>100</v>
      </c>
      <c r="Q1891">
        <v>1</v>
      </c>
      <c r="S1891" s="1" t="s">
        <v>159</v>
      </c>
      <c r="T1891">
        <v>20200102</v>
      </c>
      <c r="U1891" s="53" t="s">
        <v>33</v>
      </c>
      <c r="V1891" s="53" t="s">
        <v>38</v>
      </c>
      <c r="W1891" s="53" t="s">
        <v>31</v>
      </c>
      <c r="X1891">
        <v>34</v>
      </c>
      <c r="Y1891">
        <v>19</v>
      </c>
      <c r="Z1891">
        <v>27</v>
      </c>
      <c r="AA1891">
        <v>20</v>
      </c>
      <c r="AB1891">
        <v>93.6</v>
      </c>
      <c r="AC1891" s="5">
        <v>4.6799999999999999E-4</v>
      </c>
      <c r="AD1891" t="s">
        <v>1202</v>
      </c>
      <c r="AE1891" s="5">
        <f t="shared" si="174"/>
        <v>19</v>
      </c>
      <c r="AF1891" s="56">
        <f t="shared" si="171"/>
        <v>1.2821917808219178E-6</v>
      </c>
      <c r="AG1891">
        <f>AC1891*'2022 EMP Fac Data Metro DC-NoVA'!$AQ$50</f>
        <v>4.2776520203015767E-4</v>
      </c>
      <c r="AH1891">
        <f t="shared" si="175"/>
        <v>1.1719594576168703E-6</v>
      </c>
      <c r="AI1891">
        <f>AC1891*'2022 EMP Fac Data Metro DC-NoVA'!$AR$50</f>
        <v>4.3041618492049708E-4</v>
      </c>
      <c r="AJ1891">
        <f t="shared" si="176"/>
        <v>1.179222424439718E-6</v>
      </c>
      <c r="AK1891" s="57" t="s">
        <v>1355</v>
      </c>
    </row>
    <row r="1892" spans="1:37" ht="172.8" x14ac:dyDescent="0.3">
      <c r="A1892" t="s">
        <v>117</v>
      </c>
      <c r="B1892">
        <v>2022</v>
      </c>
      <c r="C1892">
        <v>73946</v>
      </c>
      <c r="D1892">
        <v>21519411</v>
      </c>
      <c r="E1892" s="1" t="s">
        <v>149</v>
      </c>
      <c r="F1892" s="1" t="s">
        <v>41</v>
      </c>
      <c r="G1892" s="49">
        <v>107</v>
      </c>
      <c r="H1892" t="s">
        <v>150</v>
      </c>
      <c r="I1892">
        <v>7</v>
      </c>
      <c r="J1892">
        <v>7</v>
      </c>
      <c r="K1892" s="1" t="s">
        <v>159</v>
      </c>
      <c r="L1892">
        <v>7</v>
      </c>
      <c r="N1892">
        <v>1</v>
      </c>
      <c r="O1892">
        <v>1</v>
      </c>
      <c r="P1892">
        <v>100</v>
      </c>
      <c r="Q1892">
        <v>1</v>
      </c>
      <c r="S1892" s="1" t="s">
        <v>159</v>
      </c>
      <c r="T1892">
        <v>20200102</v>
      </c>
      <c r="U1892" s="53" t="s">
        <v>33</v>
      </c>
      <c r="V1892" s="53" t="s">
        <v>38</v>
      </c>
      <c r="W1892" s="53" t="s">
        <v>32</v>
      </c>
      <c r="X1892">
        <v>34</v>
      </c>
      <c r="Y1892">
        <v>19</v>
      </c>
      <c r="Z1892">
        <v>27</v>
      </c>
      <c r="AA1892">
        <v>20</v>
      </c>
      <c r="AB1892">
        <v>93.6</v>
      </c>
      <c r="AC1892" s="5">
        <v>0.12636</v>
      </c>
      <c r="AD1892" t="s">
        <v>1202</v>
      </c>
      <c r="AE1892" s="5">
        <f t="shared" si="174"/>
        <v>19</v>
      </c>
      <c r="AF1892" s="56">
        <f t="shared" si="171"/>
        <v>3.4619178082191779E-4</v>
      </c>
      <c r="AG1892">
        <f>AC1892*'2022 EMP Fac Data Metro DC-NoVA'!$AT$50</f>
        <v>0.11552545126866355</v>
      </c>
      <c r="AH1892">
        <f t="shared" si="175"/>
        <v>3.1650808566757136E-4</v>
      </c>
      <c r="AI1892">
        <f>AC1892*'2022 EMP Fac Data Metro DC-NoVA'!$AU$50</f>
        <v>0.11628856295581266</v>
      </c>
      <c r="AJ1892">
        <f t="shared" si="176"/>
        <v>3.1859880261866485E-4</v>
      </c>
      <c r="AK1892" s="57" t="s">
        <v>1355</v>
      </c>
    </row>
    <row r="1893" spans="1:37" ht="187.2" x14ac:dyDescent="0.3">
      <c r="A1893" t="s">
        <v>117</v>
      </c>
      <c r="B1893">
        <v>2022</v>
      </c>
      <c r="C1893">
        <v>73946</v>
      </c>
      <c r="D1893">
        <v>21519411</v>
      </c>
      <c r="E1893" s="1" t="s">
        <v>149</v>
      </c>
      <c r="F1893" s="1" t="s">
        <v>41</v>
      </c>
      <c r="G1893" s="49">
        <v>107</v>
      </c>
      <c r="H1893" t="s">
        <v>150</v>
      </c>
      <c r="I1893">
        <v>8</v>
      </c>
      <c r="J1893">
        <v>8</v>
      </c>
      <c r="K1893" s="1" t="s">
        <v>160</v>
      </c>
      <c r="L1893">
        <v>8</v>
      </c>
      <c r="N1893">
        <v>1</v>
      </c>
      <c r="O1893">
        <v>1</v>
      </c>
      <c r="P1893">
        <v>100</v>
      </c>
      <c r="Q1893">
        <v>1</v>
      </c>
      <c r="S1893" s="1" t="s">
        <v>160</v>
      </c>
      <c r="T1893">
        <v>20200102</v>
      </c>
      <c r="U1893" s="53" t="s">
        <v>33</v>
      </c>
      <c r="V1893" s="53" t="s">
        <v>55</v>
      </c>
      <c r="W1893" s="53" t="s">
        <v>28</v>
      </c>
      <c r="X1893">
        <v>25</v>
      </c>
      <c r="Y1893">
        <v>25</v>
      </c>
      <c r="Z1893">
        <v>25</v>
      </c>
      <c r="AA1893">
        <v>25</v>
      </c>
      <c r="AB1893">
        <v>0</v>
      </c>
      <c r="AC1893" s="5">
        <v>0</v>
      </c>
      <c r="AD1893" t="s">
        <v>1202</v>
      </c>
      <c r="AE1893" s="5">
        <f t="shared" si="174"/>
        <v>25</v>
      </c>
      <c r="AF1893" s="56">
        <f t="shared" si="171"/>
        <v>0</v>
      </c>
      <c r="AG1893">
        <f>AC1893*'2022 EMP Fac Data Metro DC-NoVA'!$AE$50</f>
        <v>0</v>
      </c>
      <c r="AH1893">
        <v>0</v>
      </c>
      <c r="AI1893">
        <f>AC1893*'2022 EMP Fac Data Metro DC-NoVA'!$AF$50</f>
        <v>0</v>
      </c>
      <c r="AJ1893">
        <v>0</v>
      </c>
      <c r="AK1893" s="57" t="s">
        <v>1355</v>
      </c>
    </row>
    <row r="1894" spans="1:37" ht="187.2" x14ac:dyDescent="0.3">
      <c r="A1894" t="s">
        <v>117</v>
      </c>
      <c r="B1894">
        <v>2022</v>
      </c>
      <c r="C1894">
        <v>73946</v>
      </c>
      <c r="D1894">
        <v>21519411</v>
      </c>
      <c r="E1894" s="1" t="s">
        <v>149</v>
      </c>
      <c r="F1894" s="1" t="s">
        <v>41</v>
      </c>
      <c r="G1894" s="49">
        <v>107</v>
      </c>
      <c r="H1894" t="s">
        <v>150</v>
      </c>
      <c r="I1894">
        <v>8</v>
      </c>
      <c r="J1894">
        <v>8</v>
      </c>
      <c r="K1894" s="1" t="s">
        <v>160</v>
      </c>
      <c r="L1894">
        <v>8</v>
      </c>
      <c r="N1894">
        <v>1</v>
      </c>
      <c r="O1894">
        <v>1</v>
      </c>
      <c r="P1894">
        <v>100</v>
      </c>
      <c r="Q1894">
        <v>1</v>
      </c>
      <c r="S1894" s="1" t="s">
        <v>160</v>
      </c>
      <c r="T1894">
        <v>20200102</v>
      </c>
      <c r="U1894" s="53" t="s">
        <v>33</v>
      </c>
      <c r="V1894" s="53" t="s">
        <v>55</v>
      </c>
      <c r="W1894" s="53" t="s">
        <v>29</v>
      </c>
      <c r="X1894">
        <v>25</v>
      </c>
      <c r="Y1894">
        <v>25</v>
      </c>
      <c r="Z1894">
        <v>25</v>
      </c>
      <c r="AA1894">
        <v>25</v>
      </c>
      <c r="AB1894">
        <v>0</v>
      </c>
      <c r="AC1894" s="5">
        <v>0</v>
      </c>
      <c r="AD1894" t="s">
        <v>1202</v>
      </c>
      <c r="AE1894" s="5">
        <f t="shared" si="174"/>
        <v>25</v>
      </c>
      <c r="AF1894" s="56">
        <f t="shared" si="171"/>
        <v>0</v>
      </c>
      <c r="AG1894">
        <f>AC1894*'2022 EMP Fac Data Metro DC-NoVA'!$AK$50</f>
        <v>0</v>
      </c>
      <c r="AH1894">
        <v>0</v>
      </c>
      <c r="AI1894">
        <f>AC1894*'2022 EMP Fac Data Metro DC-NoVA'!$AL$50</f>
        <v>0</v>
      </c>
      <c r="AJ1894">
        <v>0</v>
      </c>
      <c r="AK1894" s="57" t="s">
        <v>1355</v>
      </c>
    </row>
    <row r="1895" spans="1:37" ht="187.2" x14ac:dyDescent="0.3">
      <c r="A1895" t="s">
        <v>117</v>
      </c>
      <c r="B1895">
        <v>2022</v>
      </c>
      <c r="C1895">
        <v>73946</v>
      </c>
      <c r="D1895">
        <v>21519411</v>
      </c>
      <c r="E1895" s="1" t="s">
        <v>149</v>
      </c>
      <c r="F1895" s="1" t="s">
        <v>41</v>
      </c>
      <c r="G1895" s="49">
        <v>107</v>
      </c>
      <c r="H1895" t="s">
        <v>150</v>
      </c>
      <c r="I1895">
        <v>8</v>
      </c>
      <c r="J1895">
        <v>8</v>
      </c>
      <c r="K1895" s="1" t="s">
        <v>160</v>
      </c>
      <c r="L1895">
        <v>8</v>
      </c>
      <c r="N1895">
        <v>1</v>
      </c>
      <c r="O1895">
        <v>1</v>
      </c>
      <c r="P1895">
        <v>100</v>
      </c>
      <c r="Q1895">
        <v>1</v>
      </c>
      <c r="S1895" s="1" t="s">
        <v>160</v>
      </c>
      <c r="T1895">
        <v>20200102</v>
      </c>
      <c r="U1895" s="53" t="s">
        <v>33</v>
      </c>
      <c r="V1895" s="53" t="s">
        <v>55</v>
      </c>
      <c r="W1895" s="53" t="s">
        <v>30</v>
      </c>
      <c r="X1895">
        <v>25</v>
      </c>
      <c r="Y1895">
        <v>25</v>
      </c>
      <c r="Z1895">
        <v>25</v>
      </c>
      <c r="AA1895">
        <v>25</v>
      </c>
      <c r="AB1895">
        <v>0</v>
      </c>
      <c r="AC1895" s="5">
        <v>0</v>
      </c>
      <c r="AD1895" t="s">
        <v>1202</v>
      </c>
      <c r="AE1895" s="5">
        <f t="shared" si="174"/>
        <v>25</v>
      </c>
      <c r="AF1895" s="56">
        <f t="shared" si="171"/>
        <v>0</v>
      </c>
      <c r="AG1895">
        <f>AC1895*'2022 EMP Fac Data Metro DC-NoVA'!$AN$50</f>
        <v>0</v>
      </c>
      <c r="AH1895">
        <v>0</v>
      </c>
      <c r="AI1895">
        <f>AC1895*'2022 EMP Fac Data Metro DC-NoVA'!$AO$50</f>
        <v>0</v>
      </c>
      <c r="AJ1895">
        <v>0</v>
      </c>
      <c r="AK1895" s="57" t="s">
        <v>1355</v>
      </c>
    </row>
    <row r="1896" spans="1:37" ht="187.2" x14ac:dyDescent="0.3">
      <c r="A1896" t="s">
        <v>117</v>
      </c>
      <c r="B1896">
        <v>2022</v>
      </c>
      <c r="C1896">
        <v>73946</v>
      </c>
      <c r="D1896">
        <v>21519411</v>
      </c>
      <c r="E1896" s="1" t="s">
        <v>149</v>
      </c>
      <c r="F1896" s="1" t="s">
        <v>41</v>
      </c>
      <c r="G1896" s="49">
        <v>107</v>
      </c>
      <c r="H1896" t="s">
        <v>150</v>
      </c>
      <c r="I1896">
        <v>8</v>
      </c>
      <c r="J1896">
        <v>8</v>
      </c>
      <c r="K1896" s="1" t="s">
        <v>160</v>
      </c>
      <c r="L1896">
        <v>8</v>
      </c>
      <c r="N1896">
        <v>1</v>
      </c>
      <c r="O1896">
        <v>1</v>
      </c>
      <c r="P1896">
        <v>100</v>
      </c>
      <c r="Q1896">
        <v>1</v>
      </c>
      <c r="S1896" s="1" t="s">
        <v>160</v>
      </c>
      <c r="T1896">
        <v>20200102</v>
      </c>
      <c r="U1896" s="53" t="s">
        <v>33</v>
      </c>
      <c r="V1896" s="53" t="s">
        <v>55</v>
      </c>
      <c r="W1896" s="53" t="s">
        <v>35</v>
      </c>
      <c r="X1896">
        <v>25</v>
      </c>
      <c r="Y1896">
        <v>25</v>
      </c>
      <c r="Z1896">
        <v>25</v>
      </c>
      <c r="AA1896">
        <v>25</v>
      </c>
      <c r="AB1896">
        <v>0</v>
      </c>
      <c r="AC1896" s="5">
        <v>0</v>
      </c>
      <c r="AD1896" t="s">
        <v>1202</v>
      </c>
      <c r="AE1896" s="5">
        <f t="shared" si="174"/>
        <v>25</v>
      </c>
      <c r="AF1896" s="56">
        <f t="shared" si="171"/>
        <v>0</v>
      </c>
      <c r="AG1896">
        <f>AC1896*'2022 EMP Fac Data Metro DC-NoVA'!$AN$50</f>
        <v>0</v>
      </c>
      <c r="AH1896">
        <v>0</v>
      </c>
      <c r="AI1896">
        <f>AC1896*'2022 EMP Fac Data Metro DC-NoVA'!$AO$50</f>
        <v>0</v>
      </c>
      <c r="AJ1896">
        <v>0</v>
      </c>
      <c r="AK1896" s="57" t="s">
        <v>1355</v>
      </c>
    </row>
    <row r="1897" spans="1:37" ht="187.2" x14ac:dyDescent="0.3">
      <c r="A1897" t="s">
        <v>117</v>
      </c>
      <c r="B1897">
        <v>2022</v>
      </c>
      <c r="C1897">
        <v>73946</v>
      </c>
      <c r="D1897">
        <v>21519411</v>
      </c>
      <c r="E1897" s="1" t="s">
        <v>149</v>
      </c>
      <c r="F1897" s="1" t="s">
        <v>41</v>
      </c>
      <c r="G1897" s="49">
        <v>107</v>
      </c>
      <c r="H1897" t="s">
        <v>150</v>
      </c>
      <c r="I1897">
        <v>8</v>
      </c>
      <c r="J1897">
        <v>8</v>
      </c>
      <c r="K1897" s="1" t="s">
        <v>160</v>
      </c>
      <c r="L1897">
        <v>8</v>
      </c>
      <c r="N1897">
        <v>1</v>
      </c>
      <c r="O1897">
        <v>1</v>
      </c>
      <c r="P1897">
        <v>100</v>
      </c>
      <c r="Q1897">
        <v>1</v>
      </c>
      <c r="S1897" s="1" t="s">
        <v>160</v>
      </c>
      <c r="T1897">
        <v>20200102</v>
      </c>
      <c r="U1897" s="53" t="s">
        <v>33</v>
      </c>
      <c r="V1897" s="53" t="s">
        <v>55</v>
      </c>
      <c r="W1897" s="53" t="s">
        <v>32</v>
      </c>
      <c r="X1897">
        <v>25</v>
      </c>
      <c r="Y1897">
        <v>25</v>
      </c>
      <c r="Z1897">
        <v>25</v>
      </c>
      <c r="AA1897">
        <v>25</v>
      </c>
      <c r="AB1897">
        <v>0</v>
      </c>
      <c r="AC1897" s="5">
        <v>0</v>
      </c>
      <c r="AD1897" t="s">
        <v>1202</v>
      </c>
      <c r="AE1897" s="5">
        <f t="shared" si="174"/>
        <v>25</v>
      </c>
      <c r="AF1897" s="56">
        <f t="shared" si="171"/>
        <v>0</v>
      </c>
      <c r="AG1897">
        <f>AC1897*'2022 EMP Fac Data Metro DC-NoVA'!$AT$50</f>
        <v>0</v>
      </c>
      <c r="AH1897">
        <v>0</v>
      </c>
      <c r="AI1897">
        <f>AC1897*'2022 EMP Fac Data Metro DC-NoVA'!$AU$50</f>
        <v>0</v>
      </c>
      <c r="AJ1897">
        <v>0</v>
      </c>
      <c r="AK1897" s="57" t="s">
        <v>1355</v>
      </c>
    </row>
    <row r="1898" spans="1:37" ht="187.2" x14ac:dyDescent="0.3">
      <c r="A1898" t="s">
        <v>117</v>
      </c>
      <c r="B1898">
        <v>2022</v>
      </c>
      <c r="C1898">
        <v>73946</v>
      </c>
      <c r="D1898">
        <v>21519411</v>
      </c>
      <c r="E1898" s="1" t="s">
        <v>149</v>
      </c>
      <c r="F1898" s="1" t="s">
        <v>41</v>
      </c>
      <c r="G1898" s="49">
        <v>107</v>
      </c>
      <c r="H1898" t="s">
        <v>150</v>
      </c>
      <c r="I1898">
        <v>9</v>
      </c>
      <c r="J1898">
        <v>9</v>
      </c>
      <c r="K1898" s="1" t="s">
        <v>161</v>
      </c>
      <c r="L1898">
        <v>9</v>
      </c>
      <c r="N1898">
        <v>1</v>
      </c>
      <c r="O1898">
        <v>1</v>
      </c>
      <c r="P1898">
        <v>100</v>
      </c>
      <c r="Q1898">
        <v>1</v>
      </c>
      <c r="S1898" s="1" t="s">
        <v>161</v>
      </c>
      <c r="T1898">
        <v>20200102</v>
      </c>
      <c r="U1898" s="53" t="s">
        <v>33</v>
      </c>
      <c r="V1898" s="53" t="s">
        <v>55</v>
      </c>
      <c r="W1898" s="53" t="s">
        <v>28</v>
      </c>
      <c r="X1898">
        <v>25</v>
      </c>
      <c r="Y1898">
        <v>25</v>
      </c>
      <c r="Z1898">
        <v>25</v>
      </c>
      <c r="AA1898">
        <v>25</v>
      </c>
      <c r="AB1898">
        <v>0</v>
      </c>
      <c r="AC1898" s="5">
        <v>0</v>
      </c>
      <c r="AD1898" t="s">
        <v>1202</v>
      </c>
      <c r="AE1898" s="5">
        <f t="shared" si="174"/>
        <v>25</v>
      </c>
      <c r="AF1898" s="56">
        <f t="shared" si="171"/>
        <v>0</v>
      </c>
      <c r="AG1898">
        <f>AC1898*'2022 EMP Fac Data Metro DC-NoVA'!$AE$50</f>
        <v>0</v>
      </c>
      <c r="AH1898">
        <v>0</v>
      </c>
      <c r="AI1898">
        <f>AC1898*'2022 EMP Fac Data Metro DC-NoVA'!$AF$50</f>
        <v>0</v>
      </c>
      <c r="AJ1898">
        <v>0</v>
      </c>
      <c r="AK1898" s="57" t="s">
        <v>1355</v>
      </c>
    </row>
    <row r="1899" spans="1:37" ht="187.2" x14ac:dyDescent="0.3">
      <c r="A1899" t="s">
        <v>117</v>
      </c>
      <c r="B1899">
        <v>2022</v>
      </c>
      <c r="C1899">
        <v>73946</v>
      </c>
      <c r="D1899">
        <v>21519411</v>
      </c>
      <c r="E1899" s="1" t="s">
        <v>149</v>
      </c>
      <c r="F1899" s="1" t="s">
        <v>41</v>
      </c>
      <c r="G1899" s="49">
        <v>107</v>
      </c>
      <c r="H1899" t="s">
        <v>150</v>
      </c>
      <c r="I1899">
        <v>9</v>
      </c>
      <c r="J1899">
        <v>9</v>
      </c>
      <c r="K1899" s="1" t="s">
        <v>161</v>
      </c>
      <c r="L1899">
        <v>9</v>
      </c>
      <c r="N1899">
        <v>1</v>
      </c>
      <c r="O1899">
        <v>1</v>
      </c>
      <c r="P1899">
        <v>100</v>
      </c>
      <c r="Q1899">
        <v>1</v>
      </c>
      <c r="S1899" s="1" t="s">
        <v>161</v>
      </c>
      <c r="T1899">
        <v>20200102</v>
      </c>
      <c r="U1899" s="53" t="s">
        <v>33</v>
      </c>
      <c r="V1899" s="53" t="s">
        <v>55</v>
      </c>
      <c r="W1899" s="53" t="s">
        <v>29</v>
      </c>
      <c r="X1899">
        <v>25</v>
      </c>
      <c r="Y1899">
        <v>25</v>
      </c>
      <c r="Z1899">
        <v>25</v>
      </c>
      <c r="AA1899">
        <v>25</v>
      </c>
      <c r="AB1899">
        <v>0</v>
      </c>
      <c r="AC1899" s="5">
        <v>0</v>
      </c>
      <c r="AD1899" t="s">
        <v>1202</v>
      </c>
      <c r="AE1899" s="5">
        <f t="shared" si="174"/>
        <v>25</v>
      </c>
      <c r="AF1899" s="56">
        <f t="shared" si="171"/>
        <v>0</v>
      </c>
      <c r="AG1899">
        <f>AC1899*'2022 EMP Fac Data Metro DC-NoVA'!$AK$50</f>
        <v>0</v>
      </c>
      <c r="AH1899">
        <v>0</v>
      </c>
      <c r="AI1899">
        <f>AC1899*'2022 EMP Fac Data Metro DC-NoVA'!$AL$50</f>
        <v>0</v>
      </c>
      <c r="AJ1899">
        <v>0</v>
      </c>
      <c r="AK1899" s="57" t="s">
        <v>1355</v>
      </c>
    </row>
    <row r="1900" spans="1:37" ht="187.2" x14ac:dyDescent="0.3">
      <c r="A1900" t="s">
        <v>117</v>
      </c>
      <c r="B1900">
        <v>2022</v>
      </c>
      <c r="C1900">
        <v>73946</v>
      </c>
      <c r="D1900">
        <v>21519411</v>
      </c>
      <c r="E1900" s="1" t="s">
        <v>149</v>
      </c>
      <c r="F1900" s="1" t="s">
        <v>41</v>
      </c>
      <c r="G1900" s="49">
        <v>107</v>
      </c>
      <c r="H1900" t="s">
        <v>150</v>
      </c>
      <c r="I1900">
        <v>9</v>
      </c>
      <c r="J1900">
        <v>9</v>
      </c>
      <c r="K1900" s="1" t="s">
        <v>161</v>
      </c>
      <c r="L1900">
        <v>9</v>
      </c>
      <c r="N1900">
        <v>1</v>
      </c>
      <c r="O1900">
        <v>1</v>
      </c>
      <c r="P1900">
        <v>100</v>
      </c>
      <c r="Q1900">
        <v>1</v>
      </c>
      <c r="S1900" s="1" t="s">
        <v>161</v>
      </c>
      <c r="T1900">
        <v>20200102</v>
      </c>
      <c r="U1900" s="53" t="s">
        <v>33</v>
      </c>
      <c r="V1900" s="53" t="s">
        <v>55</v>
      </c>
      <c r="W1900" s="53" t="s">
        <v>30</v>
      </c>
      <c r="X1900">
        <v>25</v>
      </c>
      <c r="Y1900">
        <v>25</v>
      </c>
      <c r="Z1900">
        <v>25</v>
      </c>
      <c r="AA1900">
        <v>25</v>
      </c>
      <c r="AB1900">
        <v>0</v>
      </c>
      <c r="AC1900" s="5">
        <v>0</v>
      </c>
      <c r="AD1900" t="s">
        <v>1202</v>
      </c>
      <c r="AE1900" s="5">
        <f t="shared" si="174"/>
        <v>25</v>
      </c>
      <c r="AF1900" s="56">
        <f t="shared" si="171"/>
        <v>0</v>
      </c>
      <c r="AG1900">
        <f>AC1900*'2022 EMP Fac Data Metro DC-NoVA'!$AN$50</f>
        <v>0</v>
      </c>
      <c r="AH1900">
        <v>0</v>
      </c>
      <c r="AI1900">
        <f>AC1900*'2022 EMP Fac Data Metro DC-NoVA'!$AO$50</f>
        <v>0</v>
      </c>
      <c r="AJ1900">
        <v>0</v>
      </c>
      <c r="AK1900" s="57" t="s">
        <v>1355</v>
      </c>
    </row>
    <row r="1901" spans="1:37" ht="187.2" x14ac:dyDescent="0.3">
      <c r="A1901" t="s">
        <v>117</v>
      </c>
      <c r="B1901">
        <v>2022</v>
      </c>
      <c r="C1901">
        <v>73946</v>
      </c>
      <c r="D1901">
        <v>21519411</v>
      </c>
      <c r="E1901" s="1" t="s">
        <v>149</v>
      </c>
      <c r="F1901" s="1" t="s">
        <v>41</v>
      </c>
      <c r="G1901" s="49">
        <v>107</v>
      </c>
      <c r="H1901" t="s">
        <v>150</v>
      </c>
      <c r="I1901">
        <v>9</v>
      </c>
      <c r="J1901">
        <v>9</v>
      </c>
      <c r="K1901" s="1" t="s">
        <v>161</v>
      </c>
      <c r="L1901">
        <v>9</v>
      </c>
      <c r="N1901">
        <v>1</v>
      </c>
      <c r="O1901">
        <v>1</v>
      </c>
      <c r="P1901">
        <v>100</v>
      </c>
      <c r="Q1901">
        <v>1</v>
      </c>
      <c r="S1901" s="1" t="s">
        <v>161</v>
      </c>
      <c r="T1901">
        <v>20200102</v>
      </c>
      <c r="U1901" s="53" t="s">
        <v>33</v>
      </c>
      <c r="V1901" s="53" t="s">
        <v>55</v>
      </c>
      <c r="W1901" s="53" t="s">
        <v>35</v>
      </c>
      <c r="X1901">
        <v>25</v>
      </c>
      <c r="Y1901">
        <v>25</v>
      </c>
      <c r="Z1901">
        <v>25</v>
      </c>
      <c r="AA1901">
        <v>25</v>
      </c>
      <c r="AB1901">
        <v>0</v>
      </c>
      <c r="AC1901" s="5">
        <v>0</v>
      </c>
      <c r="AD1901" t="s">
        <v>1202</v>
      </c>
      <c r="AE1901" s="5">
        <f t="shared" si="174"/>
        <v>25</v>
      </c>
      <c r="AF1901" s="56">
        <f t="shared" si="171"/>
        <v>0</v>
      </c>
      <c r="AG1901">
        <f>AC1901*'2022 EMP Fac Data Metro DC-NoVA'!$AN$50</f>
        <v>0</v>
      </c>
      <c r="AH1901">
        <v>0</v>
      </c>
      <c r="AI1901">
        <f>AC1901*'2022 EMP Fac Data Metro DC-NoVA'!$AO$50</f>
        <v>0</v>
      </c>
      <c r="AJ1901">
        <v>0</v>
      </c>
      <c r="AK1901" s="57" t="s">
        <v>1355</v>
      </c>
    </row>
    <row r="1902" spans="1:37" ht="187.2" x14ac:dyDescent="0.3">
      <c r="A1902" t="s">
        <v>117</v>
      </c>
      <c r="B1902">
        <v>2022</v>
      </c>
      <c r="C1902">
        <v>73946</v>
      </c>
      <c r="D1902">
        <v>21519411</v>
      </c>
      <c r="E1902" s="1" t="s">
        <v>149</v>
      </c>
      <c r="F1902" s="1" t="s">
        <v>41</v>
      </c>
      <c r="G1902" s="49">
        <v>107</v>
      </c>
      <c r="H1902" t="s">
        <v>150</v>
      </c>
      <c r="I1902">
        <v>9</v>
      </c>
      <c r="J1902">
        <v>9</v>
      </c>
      <c r="K1902" s="1" t="s">
        <v>161</v>
      </c>
      <c r="L1902">
        <v>9</v>
      </c>
      <c r="N1902">
        <v>1</v>
      </c>
      <c r="O1902">
        <v>1</v>
      </c>
      <c r="P1902">
        <v>100</v>
      </c>
      <c r="Q1902">
        <v>1</v>
      </c>
      <c r="S1902" s="1" t="s">
        <v>161</v>
      </c>
      <c r="T1902">
        <v>20200102</v>
      </c>
      <c r="U1902" s="53" t="s">
        <v>33</v>
      </c>
      <c r="V1902" s="53" t="s">
        <v>55</v>
      </c>
      <c r="W1902" s="53" t="s">
        <v>32</v>
      </c>
      <c r="X1902">
        <v>25</v>
      </c>
      <c r="Y1902">
        <v>25</v>
      </c>
      <c r="Z1902">
        <v>25</v>
      </c>
      <c r="AA1902">
        <v>25</v>
      </c>
      <c r="AB1902">
        <v>0</v>
      </c>
      <c r="AC1902" s="5">
        <v>0</v>
      </c>
      <c r="AD1902" t="s">
        <v>1202</v>
      </c>
      <c r="AE1902" s="5">
        <f t="shared" si="174"/>
        <v>25</v>
      </c>
      <c r="AF1902" s="56">
        <f t="shared" si="171"/>
        <v>0</v>
      </c>
      <c r="AG1902">
        <f>AC1902*'2022 EMP Fac Data Metro DC-NoVA'!$AT$50</f>
        <v>0</v>
      </c>
      <c r="AH1902">
        <v>0</v>
      </c>
      <c r="AI1902">
        <f>AC1902*'2022 EMP Fac Data Metro DC-NoVA'!$AU$50</f>
        <v>0</v>
      </c>
      <c r="AJ1902">
        <v>0</v>
      </c>
      <c r="AK1902" s="57" t="s">
        <v>1355</v>
      </c>
    </row>
    <row r="1903" spans="1:37" ht="57.6" x14ac:dyDescent="0.3">
      <c r="A1903" t="s">
        <v>117</v>
      </c>
      <c r="B1903">
        <v>2022</v>
      </c>
      <c r="C1903">
        <v>74049</v>
      </c>
      <c r="D1903">
        <v>21518811</v>
      </c>
      <c r="E1903" s="1" t="s">
        <v>162</v>
      </c>
      <c r="F1903" s="1" t="s">
        <v>41</v>
      </c>
      <c r="G1903" s="49">
        <v>107</v>
      </c>
      <c r="H1903" t="s">
        <v>163</v>
      </c>
      <c r="I1903">
        <v>1</v>
      </c>
      <c r="J1903">
        <v>1</v>
      </c>
      <c r="K1903" s="1" t="s">
        <v>164</v>
      </c>
      <c r="L1903">
        <v>1</v>
      </c>
      <c r="M1903">
        <v>1</v>
      </c>
      <c r="N1903">
        <v>7</v>
      </c>
      <c r="O1903">
        <v>24</v>
      </c>
      <c r="P1903">
        <v>8760</v>
      </c>
      <c r="Q1903">
        <v>1</v>
      </c>
      <c r="R1903" t="s">
        <v>165</v>
      </c>
      <c r="S1903" s="1" t="s">
        <v>166</v>
      </c>
      <c r="T1903">
        <v>50290005</v>
      </c>
      <c r="U1903" s="53" t="s">
        <v>33</v>
      </c>
      <c r="V1903" s="53" t="s">
        <v>33</v>
      </c>
      <c r="W1903" s="53" t="s">
        <v>28</v>
      </c>
      <c r="X1903">
        <v>47</v>
      </c>
      <c r="Y1903">
        <v>31</v>
      </c>
      <c r="Z1903">
        <v>10</v>
      </c>
      <c r="AA1903">
        <v>12</v>
      </c>
      <c r="AB1903">
        <v>49.398000000000003</v>
      </c>
      <c r="AC1903" s="5">
        <v>3.6554519999999999</v>
      </c>
      <c r="AD1903" t="s">
        <v>1202</v>
      </c>
      <c r="AE1903" s="5">
        <f t="shared" si="174"/>
        <v>16.164285714285715</v>
      </c>
      <c r="AF1903" s="56">
        <f t="shared" si="171"/>
        <v>1.0014936986301369E-2</v>
      </c>
      <c r="AG1903">
        <f>AC1903*'2022 EMP Fac Data Metro DC-NoVA'!$AE$44</f>
        <v>4.4596514399999991</v>
      </c>
      <c r="AH1903">
        <f t="shared" ref="AH1903:AH1966" si="177">AG1903*$AF1903/$AC1903</f>
        <v>1.2218223123287669E-2</v>
      </c>
      <c r="AI1903">
        <f>AC1903*'2022 EMP Fac Data Metro DC-NoVA'!$AF$44</f>
        <v>5.0068726043999998</v>
      </c>
      <c r="AJ1903">
        <f t="shared" ref="AJ1903:AJ1966" si="178">AI1903*$AF1903/$AC1903</f>
        <v>1.3717459190136986E-2</v>
      </c>
      <c r="AK1903" s="57" t="s">
        <v>1355</v>
      </c>
    </row>
    <row r="1904" spans="1:37" ht="57.6" x14ac:dyDescent="0.3">
      <c r="A1904" t="s">
        <v>117</v>
      </c>
      <c r="B1904">
        <v>2022</v>
      </c>
      <c r="C1904">
        <v>74049</v>
      </c>
      <c r="D1904">
        <v>21518811</v>
      </c>
      <c r="E1904" s="1" t="s">
        <v>162</v>
      </c>
      <c r="F1904" s="1" t="s">
        <v>41</v>
      </c>
      <c r="G1904" s="49">
        <v>107</v>
      </c>
      <c r="H1904" t="s">
        <v>163</v>
      </c>
      <c r="I1904">
        <v>1</v>
      </c>
      <c r="J1904">
        <v>1</v>
      </c>
      <c r="K1904" s="1" t="s">
        <v>164</v>
      </c>
      <c r="L1904">
        <v>1</v>
      </c>
      <c r="M1904">
        <v>1</v>
      </c>
      <c r="N1904">
        <v>7</v>
      </c>
      <c r="O1904">
        <v>24</v>
      </c>
      <c r="P1904">
        <v>8760</v>
      </c>
      <c r="Q1904">
        <v>1</v>
      </c>
      <c r="R1904" t="s">
        <v>165</v>
      </c>
      <c r="S1904" s="1" t="s">
        <v>166</v>
      </c>
      <c r="T1904">
        <v>50290005</v>
      </c>
      <c r="U1904" s="53" t="s">
        <v>33</v>
      </c>
      <c r="V1904" s="53" t="s">
        <v>33</v>
      </c>
      <c r="W1904" s="53" t="s">
        <v>29</v>
      </c>
      <c r="X1904">
        <v>47</v>
      </c>
      <c r="Y1904">
        <v>31</v>
      </c>
      <c r="Z1904">
        <v>10</v>
      </c>
      <c r="AA1904">
        <v>12</v>
      </c>
      <c r="AB1904">
        <v>49.398000000000003</v>
      </c>
      <c r="AC1904" s="5">
        <v>6.8416230000000002</v>
      </c>
      <c r="AD1904" t="s">
        <v>1202</v>
      </c>
      <c r="AE1904" s="5">
        <f t="shared" si="174"/>
        <v>16.164285714285715</v>
      </c>
      <c r="AF1904" s="56">
        <f t="shared" si="171"/>
        <v>1.8744172602739726E-2</v>
      </c>
      <c r="AG1904">
        <f>AC1904*'2022 EMP Fac Data Metro DC-NoVA'!$AK$44</f>
        <v>8.3467800600000004</v>
      </c>
      <c r="AH1904">
        <f t="shared" si="177"/>
        <v>2.2867890575342466E-2</v>
      </c>
      <c r="AI1904">
        <f>AC1904*'2022 EMP Fac Data Metro DC-NoVA'!$AL$44</f>
        <v>9.3709710230999992</v>
      </c>
      <c r="AJ1904">
        <f t="shared" si="178"/>
        <v>2.56738932139726E-2</v>
      </c>
      <c r="AK1904" s="57" t="s">
        <v>1355</v>
      </c>
    </row>
    <row r="1905" spans="1:37" ht="57.6" x14ac:dyDescent="0.3">
      <c r="A1905" t="s">
        <v>117</v>
      </c>
      <c r="B1905">
        <v>2022</v>
      </c>
      <c r="C1905">
        <v>74049</v>
      </c>
      <c r="D1905">
        <v>21518811</v>
      </c>
      <c r="E1905" s="1" t="s">
        <v>162</v>
      </c>
      <c r="F1905" s="1" t="s">
        <v>41</v>
      </c>
      <c r="G1905" s="49">
        <v>107</v>
      </c>
      <c r="H1905" t="s">
        <v>163</v>
      </c>
      <c r="I1905">
        <v>1</v>
      </c>
      <c r="J1905">
        <v>1</v>
      </c>
      <c r="K1905" s="1" t="s">
        <v>164</v>
      </c>
      <c r="L1905">
        <v>1</v>
      </c>
      <c r="M1905">
        <v>1</v>
      </c>
      <c r="N1905">
        <v>7</v>
      </c>
      <c r="O1905">
        <v>24</v>
      </c>
      <c r="P1905">
        <v>8760</v>
      </c>
      <c r="Q1905">
        <v>1</v>
      </c>
      <c r="R1905" t="s">
        <v>165</v>
      </c>
      <c r="S1905" s="1" t="s">
        <v>166</v>
      </c>
      <c r="T1905">
        <v>50290005</v>
      </c>
      <c r="U1905" s="53" t="s">
        <v>33</v>
      </c>
      <c r="V1905" s="53" t="s">
        <v>33</v>
      </c>
      <c r="W1905" s="53" t="s">
        <v>30</v>
      </c>
      <c r="X1905">
        <v>47</v>
      </c>
      <c r="Y1905">
        <v>31</v>
      </c>
      <c r="Z1905">
        <v>10</v>
      </c>
      <c r="AA1905">
        <v>12</v>
      </c>
      <c r="AB1905">
        <v>49.398000000000003</v>
      </c>
      <c r="AC1905" s="5">
        <v>0.24452009999999999</v>
      </c>
      <c r="AD1905" t="s">
        <v>1202</v>
      </c>
      <c r="AE1905" s="5">
        <f t="shared" si="174"/>
        <v>16.164285714285715</v>
      </c>
      <c r="AF1905" s="56">
        <f t="shared" si="171"/>
        <v>6.6991808219178076E-4</v>
      </c>
      <c r="AG1905">
        <f>AC1905*'2022 EMP Fac Data Metro DC-NoVA'!$AN$44</f>
        <v>0.29831452200000003</v>
      </c>
      <c r="AH1905">
        <f t="shared" si="177"/>
        <v>8.1730006027397263E-4</v>
      </c>
      <c r="AI1905">
        <f>AC1905*'2022 EMP Fac Data Metro DC-NoVA'!$AO$44</f>
        <v>0.33491918097000001</v>
      </c>
      <c r="AJ1905">
        <f t="shared" si="178"/>
        <v>9.1758679717808208E-4</v>
      </c>
      <c r="AK1905" s="57" t="s">
        <v>1355</v>
      </c>
    </row>
    <row r="1906" spans="1:37" ht="57.6" x14ac:dyDescent="0.3">
      <c r="A1906" t="s">
        <v>117</v>
      </c>
      <c r="B1906">
        <v>2022</v>
      </c>
      <c r="C1906">
        <v>74049</v>
      </c>
      <c r="D1906">
        <v>21518811</v>
      </c>
      <c r="E1906" s="1" t="s">
        <v>162</v>
      </c>
      <c r="F1906" s="1" t="s">
        <v>41</v>
      </c>
      <c r="G1906" s="49">
        <v>107</v>
      </c>
      <c r="H1906" t="s">
        <v>163</v>
      </c>
      <c r="I1906">
        <v>1</v>
      </c>
      <c r="J1906">
        <v>1</v>
      </c>
      <c r="K1906" s="1" t="s">
        <v>164</v>
      </c>
      <c r="L1906">
        <v>1</v>
      </c>
      <c r="M1906">
        <v>1</v>
      </c>
      <c r="N1906">
        <v>7</v>
      </c>
      <c r="O1906">
        <v>24</v>
      </c>
      <c r="P1906">
        <v>8760</v>
      </c>
      <c r="Q1906">
        <v>1</v>
      </c>
      <c r="R1906" t="s">
        <v>165</v>
      </c>
      <c r="S1906" s="1" t="s">
        <v>166</v>
      </c>
      <c r="T1906">
        <v>50290005</v>
      </c>
      <c r="U1906" s="53" t="s">
        <v>33</v>
      </c>
      <c r="V1906" s="53" t="s">
        <v>33</v>
      </c>
      <c r="W1906" s="53" t="s">
        <v>31</v>
      </c>
      <c r="X1906">
        <v>47</v>
      </c>
      <c r="Y1906">
        <v>31</v>
      </c>
      <c r="Z1906">
        <v>10</v>
      </c>
      <c r="AA1906">
        <v>12</v>
      </c>
      <c r="AB1906">
        <v>49.398000000000003</v>
      </c>
      <c r="AC1906" s="5">
        <v>5.7054690000000003E-3</v>
      </c>
      <c r="AD1906" t="s">
        <v>1202</v>
      </c>
      <c r="AE1906" s="5">
        <f t="shared" si="174"/>
        <v>16.164285714285715</v>
      </c>
      <c r="AF1906" s="56">
        <f t="shared" si="171"/>
        <v>1.563142191780822E-5</v>
      </c>
      <c r="AG1906">
        <f>AC1906*'2022 EMP Fac Data Metro DC-NoVA'!$AQ$44</f>
        <v>6.9606721800001027E-3</v>
      </c>
      <c r="AH1906">
        <f t="shared" si="177"/>
        <v>1.907033473972631E-5</v>
      </c>
      <c r="AI1906">
        <f>AC1906*'2022 EMP Fac Data Metro DC-NoVA'!$AR$44</f>
        <v>7.8147808893001148E-3</v>
      </c>
      <c r="AJ1906">
        <f t="shared" si="178"/>
        <v>2.1410358600822231E-5</v>
      </c>
      <c r="AK1906" s="57" t="s">
        <v>1355</v>
      </c>
    </row>
    <row r="1907" spans="1:37" ht="57.6" x14ac:dyDescent="0.3">
      <c r="A1907" t="s">
        <v>117</v>
      </c>
      <c r="B1907">
        <v>2022</v>
      </c>
      <c r="C1907">
        <v>74049</v>
      </c>
      <c r="D1907">
        <v>21518811</v>
      </c>
      <c r="E1907" s="1" t="s">
        <v>162</v>
      </c>
      <c r="F1907" s="1" t="s">
        <v>41</v>
      </c>
      <c r="G1907" s="49">
        <v>107</v>
      </c>
      <c r="H1907" t="s">
        <v>163</v>
      </c>
      <c r="I1907">
        <v>1</v>
      </c>
      <c r="J1907">
        <v>1</v>
      </c>
      <c r="K1907" s="1" t="s">
        <v>164</v>
      </c>
      <c r="L1907">
        <v>1</v>
      </c>
      <c r="M1907">
        <v>1</v>
      </c>
      <c r="N1907">
        <v>7</v>
      </c>
      <c r="O1907">
        <v>24</v>
      </c>
      <c r="P1907">
        <v>8760</v>
      </c>
      <c r="Q1907">
        <v>1</v>
      </c>
      <c r="R1907" t="s">
        <v>165</v>
      </c>
      <c r="S1907" s="1" t="s">
        <v>166</v>
      </c>
      <c r="T1907">
        <v>50290005</v>
      </c>
      <c r="U1907" s="53" t="s">
        <v>33</v>
      </c>
      <c r="V1907" s="53" t="s">
        <v>33</v>
      </c>
      <c r="W1907" s="53" t="s">
        <v>32</v>
      </c>
      <c r="X1907">
        <v>47</v>
      </c>
      <c r="Y1907">
        <v>31</v>
      </c>
      <c r="Z1907">
        <v>10</v>
      </c>
      <c r="AA1907">
        <v>12</v>
      </c>
      <c r="AB1907">
        <v>49.398000000000003</v>
      </c>
      <c r="AC1907" s="5">
        <v>0.75825929999999997</v>
      </c>
      <c r="AD1907" t="s">
        <v>1202</v>
      </c>
      <c r="AE1907" s="5">
        <f t="shared" si="174"/>
        <v>16.164285714285715</v>
      </c>
      <c r="AF1907" s="56">
        <f t="shared" si="171"/>
        <v>2.0774227397260272E-3</v>
      </c>
      <c r="AG1907">
        <f>AC1907*'2022 EMP Fac Data Metro DC-NoVA'!$AT$44</f>
        <v>0.92507634599999999</v>
      </c>
      <c r="AH1907">
        <f t="shared" si="177"/>
        <v>2.5344557424657535E-3</v>
      </c>
      <c r="AI1907">
        <f>AC1907*'2022 EMP Fac Data Metro DC-NoVA'!$AU$44</f>
        <v>1.0385877632099998</v>
      </c>
      <c r="AJ1907">
        <f t="shared" si="178"/>
        <v>2.8454459266027388E-3</v>
      </c>
      <c r="AK1907" s="57" t="s">
        <v>1355</v>
      </c>
    </row>
    <row r="1908" spans="1:37" ht="43.2" x14ac:dyDescent="0.3">
      <c r="A1908" t="s">
        <v>117</v>
      </c>
      <c r="B1908">
        <v>2022</v>
      </c>
      <c r="C1908">
        <v>74049</v>
      </c>
      <c r="D1908">
        <v>21518811</v>
      </c>
      <c r="E1908" s="1" t="s">
        <v>162</v>
      </c>
      <c r="F1908" s="1" t="s">
        <v>41</v>
      </c>
      <c r="G1908" s="49">
        <v>107</v>
      </c>
      <c r="H1908" t="s">
        <v>163</v>
      </c>
      <c r="I1908">
        <v>2</v>
      </c>
      <c r="J1908">
        <v>2</v>
      </c>
      <c r="K1908" s="1" t="s">
        <v>167</v>
      </c>
      <c r="L1908">
        <v>2</v>
      </c>
      <c r="M1908">
        <v>2</v>
      </c>
      <c r="N1908">
        <v>7</v>
      </c>
      <c r="O1908">
        <v>24</v>
      </c>
      <c r="P1908">
        <v>8760</v>
      </c>
      <c r="Q1908">
        <v>1</v>
      </c>
      <c r="R1908">
        <v>1</v>
      </c>
      <c r="S1908" s="1" t="s">
        <v>168</v>
      </c>
      <c r="T1908">
        <v>50290005</v>
      </c>
      <c r="U1908" s="53" t="s">
        <v>33</v>
      </c>
      <c r="V1908" s="53" t="s">
        <v>33</v>
      </c>
      <c r="W1908" s="53" t="s">
        <v>28</v>
      </c>
      <c r="X1908">
        <v>10</v>
      </c>
      <c r="Y1908">
        <v>13</v>
      </c>
      <c r="Z1908">
        <v>37</v>
      </c>
      <c r="AA1908">
        <v>40</v>
      </c>
      <c r="AB1908">
        <v>9.0860000000000003</v>
      </c>
      <c r="AC1908" s="5">
        <v>0.68145</v>
      </c>
      <c r="AD1908" t="s">
        <v>1202</v>
      </c>
      <c r="AE1908" s="5">
        <f t="shared" si="174"/>
        <v>6.7785714285714285</v>
      </c>
      <c r="AF1908" s="56">
        <f t="shared" si="171"/>
        <v>1.866986301369863E-3</v>
      </c>
      <c r="AG1908">
        <f>AC1908*'2022 EMP Fac Data Metro DC-NoVA'!$AE$44</f>
        <v>0.8313689999999998</v>
      </c>
      <c r="AH1908">
        <f t="shared" si="177"/>
        <v>2.2777232876712325E-3</v>
      </c>
      <c r="AI1908">
        <f>AC1908*'2022 EMP Fac Data Metro DC-NoVA'!$AF$44</f>
        <v>0.93338206499999998</v>
      </c>
      <c r="AJ1908">
        <f t="shared" si="178"/>
        <v>2.5572111369863014E-3</v>
      </c>
      <c r="AK1908" s="57" t="s">
        <v>1355</v>
      </c>
    </row>
    <row r="1909" spans="1:37" ht="43.2" x14ac:dyDescent="0.3">
      <c r="A1909" t="s">
        <v>117</v>
      </c>
      <c r="B1909">
        <v>2022</v>
      </c>
      <c r="C1909">
        <v>74049</v>
      </c>
      <c r="D1909">
        <v>21518811</v>
      </c>
      <c r="E1909" s="1" t="s">
        <v>162</v>
      </c>
      <c r="F1909" s="1" t="s">
        <v>41</v>
      </c>
      <c r="G1909" s="49">
        <v>107</v>
      </c>
      <c r="H1909" t="s">
        <v>163</v>
      </c>
      <c r="I1909">
        <v>2</v>
      </c>
      <c r="J1909">
        <v>2</v>
      </c>
      <c r="K1909" s="1" t="s">
        <v>167</v>
      </c>
      <c r="L1909">
        <v>2</v>
      </c>
      <c r="M1909">
        <v>2</v>
      </c>
      <c r="N1909">
        <v>7</v>
      </c>
      <c r="O1909">
        <v>24</v>
      </c>
      <c r="P1909">
        <v>8760</v>
      </c>
      <c r="Q1909">
        <v>1</v>
      </c>
      <c r="R1909">
        <v>1</v>
      </c>
      <c r="S1909" s="1" t="s">
        <v>168</v>
      </c>
      <c r="T1909">
        <v>50290005</v>
      </c>
      <c r="U1909" s="53" t="s">
        <v>33</v>
      </c>
      <c r="V1909" s="53" t="s">
        <v>33</v>
      </c>
      <c r="W1909" s="53" t="s">
        <v>29</v>
      </c>
      <c r="X1909">
        <v>10</v>
      </c>
      <c r="Y1909">
        <v>13</v>
      </c>
      <c r="Z1909">
        <v>37</v>
      </c>
      <c r="AA1909">
        <v>40</v>
      </c>
      <c r="AB1909">
        <v>9.0860000000000003</v>
      </c>
      <c r="AC1909" s="5">
        <v>1.281126</v>
      </c>
      <c r="AD1909" t="s">
        <v>1202</v>
      </c>
      <c r="AE1909" s="5">
        <f t="shared" si="174"/>
        <v>6.7785714285714285</v>
      </c>
      <c r="AF1909" s="56">
        <f t="shared" si="171"/>
        <v>3.5099342465753423E-3</v>
      </c>
      <c r="AG1909">
        <f>AC1909*'2022 EMP Fac Data Metro DC-NoVA'!$AK$44</f>
        <v>1.56297372</v>
      </c>
      <c r="AH1909">
        <f t="shared" si="177"/>
        <v>4.2821197808219176E-3</v>
      </c>
      <c r="AI1909">
        <f>AC1909*'2022 EMP Fac Data Metro DC-NoVA'!$AL$44</f>
        <v>1.7547582821999999</v>
      </c>
      <c r="AJ1909">
        <f t="shared" si="178"/>
        <v>4.8075569375342466E-3</v>
      </c>
      <c r="AK1909" s="57" t="s">
        <v>1355</v>
      </c>
    </row>
    <row r="1910" spans="1:37" ht="43.2" x14ac:dyDescent="0.3">
      <c r="A1910" t="s">
        <v>117</v>
      </c>
      <c r="B1910">
        <v>2022</v>
      </c>
      <c r="C1910">
        <v>74049</v>
      </c>
      <c r="D1910">
        <v>21518811</v>
      </c>
      <c r="E1910" s="1" t="s">
        <v>162</v>
      </c>
      <c r="F1910" s="1" t="s">
        <v>41</v>
      </c>
      <c r="G1910" s="49">
        <v>107</v>
      </c>
      <c r="H1910" t="s">
        <v>163</v>
      </c>
      <c r="I1910">
        <v>2</v>
      </c>
      <c r="J1910">
        <v>2</v>
      </c>
      <c r="K1910" s="1" t="s">
        <v>167</v>
      </c>
      <c r="L1910">
        <v>2</v>
      </c>
      <c r="M1910">
        <v>2</v>
      </c>
      <c r="N1910">
        <v>7</v>
      </c>
      <c r="O1910">
        <v>24</v>
      </c>
      <c r="P1910">
        <v>8760</v>
      </c>
      <c r="Q1910">
        <v>1</v>
      </c>
      <c r="R1910">
        <v>1</v>
      </c>
      <c r="S1910" s="1" t="s">
        <v>168</v>
      </c>
      <c r="T1910">
        <v>50290005</v>
      </c>
      <c r="U1910" s="53" t="s">
        <v>33</v>
      </c>
      <c r="V1910" s="53" t="s">
        <v>33</v>
      </c>
      <c r="W1910" s="53" t="s">
        <v>30</v>
      </c>
      <c r="X1910">
        <v>10</v>
      </c>
      <c r="Y1910">
        <v>13</v>
      </c>
      <c r="Z1910">
        <v>37</v>
      </c>
      <c r="AA1910">
        <v>40</v>
      </c>
      <c r="AB1910">
        <v>9.0860000000000003</v>
      </c>
      <c r="AC1910" s="5">
        <v>7.7230999999999994E-2</v>
      </c>
      <c r="AD1910" t="s">
        <v>1202</v>
      </c>
      <c r="AE1910" s="5">
        <f t="shared" si="174"/>
        <v>6.7785714285714285</v>
      </c>
      <c r="AF1910" s="56">
        <f t="shared" si="171"/>
        <v>2.115917808219178E-4</v>
      </c>
      <c r="AG1910">
        <f>AC1910*'2022 EMP Fac Data Metro DC-NoVA'!$AN$44</f>
        <v>9.4221820000000012E-2</v>
      </c>
      <c r="AH1910">
        <f t="shared" si="177"/>
        <v>2.5814197260273975E-4</v>
      </c>
      <c r="AI1910">
        <f>AC1910*'2022 EMP Fac Data Metro DC-NoVA'!$AO$44</f>
        <v>0.1057833007</v>
      </c>
      <c r="AJ1910">
        <f t="shared" si="178"/>
        <v>2.8981726219178081E-4</v>
      </c>
      <c r="AK1910" s="57" t="s">
        <v>1355</v>
      </c>
    </row>
    <row r="1911" spans="1:37" ht="43.2" x14ac:dyDescent="0.3">
      <c r="A1911" t="s">
        <v>117</v>
      </c>
      <c r="B1911">
        <v>2022</v>
      </c>
      <c r="C1911">
        <v>74049</v>
      </c>
      <c r="D1911">
        <v>21518811</v>
      </c>
      <c r="E1911" s="1" t="s">
        <v>162</v>
      </c>
      <c r="F1911" s="1" t="s">
        <v>41</v>
      </c>
      <c r="G1911" s="49">
        <v>107</v>
      </c>
      <c r="H1911" t="s">
        <v>163</v>
      </c>
      <c r="I1911">
        <v>2</v>
      </c>
      <c r="J1911">
        <v>2</v>
      </c>
      <c r="K1911" s="1" t="s">
        <v>167</v>
      </c>
      <c r="L1911">
        <v>2</v>
      </c>
      <c r="M1911">
        <v>2</v>
      </c>
      <c r="N1911">
        <v>7</v>
      </c>
      <c r="O1911">
        <v>24</v>
      </c>
      <c r="P1911">
        <v>8760</v>
      </c>
      <c r="Q1911">
        <v>1</v>
      </c>
      <c r="R1911">
        <v>1</v>
      </c>
      <c r="S1911" s="1" t="s">
        <v>168</v>
      </c>
      <c r="T1911">
        <v>50290005</v>
      </c>
      <c r="U1911" s="53" t="s">
        <v>33</v>
      </c>
      <c r="V1911" s="53" t="s">
        <v>33</v>
      </c>
      <c r="W1911" s="53" t="s">
        <v>35</v>
      </c>
      <c r="X1911">
        <v>10</v>
      </c>
      <c r="Y1911">
        <v>13</v>
      </c>
      <c r="Z1911">
        <v>37</v>
      </c>
      <c r="AA1911">
        <v>40</v>
      </c>
      <c r="AB1911">
        <v>9.0860000000000003</v>
      </c>
      <c r="AC1911" s="5">
        <v>7.7230999999999994E-2</v>
      </c>
      <c r="AD1911" t="s">
        <v>1202</v>
      </c>
      <c r="AE1911" s="5">
        <f t="shared" si="174"/>
        <v>6.7785714285714285</v>
      </c>
      <c r="AF1911" s="56">
        <f t="shared" si="171"/>
        <v>2.115917808219178E-4</v>
      </c>
      <c r="AG1911">
        <f>AC1911*'2022 EMP Fac Data Metro DC-NoVA'!$AN$44</f>
        <v>9.4221820000000012E-2</v>
      </c>
      <c r="AH1911">
        <f t="shared" si="177"/>
        <v>2.5814197260273975E-4</v>
      </c>
      <c r="AI1911">
        <f>AC1911*'2022 EMP Fac Data Metro DC-NoVA'!$AO$44</f>
        <v>0.1057833007</v>
      </c>
      <c r="AJ1911">
        <f t="shared" si="178"/>
        <v>2.8981726219178081E-4</v>
      </c>
      <c r="AK1911" s="57" t="s">
        <v>1355</v>
      </c>
    </row>
    <row r="1912" spans="1:37" ht="43.2" x14ac:dyDescent="0.3">
      <c r="A1912" t="s">
        <v>117</v>
      </c>
      <c r="B1912">
        <v>2022</v>
      </c>
      <c r="C1912">
        <v>74049</v>
      </c>
      <c r="D1912">
        <v>21518811</v>
      </c>
      <c r="E1912" s="1" t="s">
        <v>162</v>
      </c>
      <c r="F1912" s="1" t="s">
        <v>41</v>
      </c>
      <c r="G1912" s="49">
        <v>107</v>
      </c>
      <c r="H1912" t="s">
        <v>163</v>
      </c>
      <c r="I1912">
        <v>2</v>
      </c>
      <c r="J1912">
        <v>2</v>
      </c>
      <c r="K1912" s="1" t="s">
        <v>167</v>
      </c>
      <c r="L1912">
        <v>2</v>
      </c>
      <c r="M1912">
        <v>2</v>
      </c>
      <c r="N1912">
        <v>7</v>
      </c>
      <c r="O1912">
        <v>24</v>
      </c>
      <c r="P1912">
        <v>8760</v>
      </c>
      <c r="Q1912">
        <v>1</v>
      </c>
      <c r="R1912">
        <v>1</v>
      </c>
      <c r="S1912" s="1" t="s">
        <v>168</v>
      </c>
      <c r="T1912">
        <v>50290005</v>
      </c>
      <c r="U1912" s="53" t="s">
        <v>33</v>
      </c>
      <c r="V1912" s="53" t="s">
        <v>33</v>
      </c>
      <c r="W1912" s="53" t="s">
        <v>31</v>
      </c>
      <c r="X1912">
        <v>10</v>
      </c>
      <c r="Y1912">
        <v>13</v>
      </c>
      <c r="Z1912">
        <v>37</v>
      </c>
      <c r="AA1912">
        <v>40</v>
      </c>
      <c r="AB1912">
        <v>9.0860000000000003</v>
      </c>
      <c r="AC1912" s="5">
        <v>1.049433E-3</v>
      </c>
      <c r="AD1912" t="s">
        <v>1202</v>
      </c>
      <c r="AE1912" s="5">
        <f t="shared" si="174"/>
        <v>6.7785714285714285</v>
      </c>
      <c r="AF1912" s="56">
        <f t="shared" si="171"/>
        <v>2.8751589041095891E-6</v>
      </c>
      <c r="AG1912">
        <f>AC1912*'2022 EMP Fac Data Metro DC-NoVA'!$AQ$44</f>
        <v>1.2803082600000189E-3</v>
      </c>
      <c r="AH1912">
        <f t="shared" si="177"/>
        <v>3.5076938630137505E-6</v>
      </c>
      <c r="AI1912">
        <f>AC1912*'2022 EMP Fac Data Metro DC-NoVA'!$AR$44</f>
        <v>1.4374083801000212E-3</v>
      </c>
      <c r="AJ1912">
        <f t="shared" si="178"/>
        <v>3.9381051509589623E-6</v>
      </c>
      <c r="AK1912" s="57" t="s">
        <v>1355</v>
      </c>
    </row>
    <row r="1913" spans="1:37" ht="43.2" x14ac:dyDescent="0.3">
      <c r="A1913" t="s">
        <v>117</v>
      </c>
      <c r="B1913">
        <v>2022</v>
      </c>
      <c r="C1913">
        <v>74049</v>
      </c>
      <c r="D1913">
        <v>21518811</v>
      </c>
      <c r="E1913" s="1" t="s">
        <v>162</v>
      </c>
      <c r="F1913" s="1" t="s">
        <v>41</v>
      </c>
      <c r="G1913" s="49">
        <v>107</v>
      </c>
      <c r="H1913" t="s">
        <v>163</v>
      </c>
      <c r="I1913">
        <v>2</v>
      </c>
      <c r="J1913">
        <v>2</v>
      </c>
      <c r="K1913" s="1" t="s">
        <v>167</v>
      </c>
      <c r="L1913">
        <v>2</v>
      </c>
      <c r="M1913">
        <v>2</v>
      </c>
      <c r="N1913">
        <v>7</v>
      </c>
      <c r="O1913">
        <v>24</v>
      </c>
      <c r="P1913">
        <v>8760</v>
      </c>
      <c r="Q1913">
        <v>1</v>
      </c>
      <c r="R1913">
        <v>1</v>
      </c>
      <c r="S1913" s="1" t="s">
        <v>168</v>
      </c>
      <c r="T1913">
        <v>50290005</v>
      </c>
      <c r="U1913" s="53" t="s">
        <v>33</v>
      </c>
      <c r="V1913" s="53" t="s">
        <v>33</v>
      </c>
      <c r="W1913" s="53" t="s">
        <v>32</v>
      </c>
      <c r="X1913">
        <v>10</v>
      </c>
      <c r="Y1913">
        <v>13</v>
      </c>
      <c r="Z1913">
        <v>37</v>
      </c>
      <c r="AA1913">
        <v>40</v>
      </c>
      <c r="AB1913">
        <v>9.0860000000000003</v>
      </c>
      <c r="AC1913" s="5">
        <v>0.16945389999999999</v>
      </c>
      <c r="AD1913" t="s">
        <v>1202</v>
      </c>
      <c r="AE1913" s="5">
        <f t="shared" si="174"/>
        <v>6.7785714285714285</v>
      </c>
      <c r="AF1913" s="56">
        <f t="shared" si="171"/>
        <v>4.6425726027397255E-4</v>
      </c>
      <c r="AG1913">
        <f>AC1913*'2022 EMP Fac Data Metro DC-NoVA'!$AT$44</f>
        <v>0.20673375799999999</v>
      </c>
      <c r="AH1913">
        <f t="shared" si="177"/>
        <v>5.6639385753424652E-4</v>
      </c>
      <c r="AI1913">
        <f>AC1913*'2022 EMP Fac Data Metro DC-NoVA'!$AU$44</f>
        <v>0.23210100682999998</v>
      </c>
      <c r="AJ1913">
        <f t="shared" si="178"/>
        <v>6.3589316939726022E-4</v>
      </c>
      <c r="AK1913" s="57" t="s">
        <v>1355</v>
      </c>
    </row>
    <row r="1914" spans="1:37" ht="28.8" x14ac:dyDescent="0.3">
      <c r="A1914" t="s">
        <v>117</v>
      </c>
      <c r="B1914">
        <v>2022</v>
      </c>
      <c r="C1914">
        <v>74086</v>
      </c>
      <c r="D1914">
        <v>21504711</v>
      </c>
      <c r="E1914" s="1" t="s">
        <v>169</v>
      </c>
      <c r="F1914" s="1" t="s">
        <v>41</v>
      </c>
      <c r="G1914" s="49">
        <v>107</v>
      </c>
      <c r="H1914" t="s">
        <v>170</v>
      </c>
      <c r="I1914">
        <v>1</v>
      </c>
      <c r="J1914" t="s">
        <v>171</v>
      </c>
      <c r="K1914" s="1" t="s">
        <v>172</v>
      </c>
      <c r="L1914">
        <v>1</v>
      </c>
      <c r="M1914" t="s">
        <v>171</v>
      </c>
      <c r="N1914">
        <v>1</v>
      </c>
      <c r="O1914">
        <v>1</v>
      </c>
      <c r="P1914">
        <v>115</v>
      </c>
      <c r="Q1914">
        <v>1</v>
      </c>
      <c r="R1914" t="s">
        <v>171</v>
      </c>
      <c r="S1914" s="1" t="s">
        <v>173</v>
      </c>
      <c r="T1914">
        <v>20200102</v>
      </c>
      <c r="U1914" s="53" t="s">
        <v>33</v>
      </c>
      <c r="V1914" s="53" t="s">
        <v>38</v>
      </c>
      <c r="W1914" s="53" t="s">
        <v>28</v>
      </c>
      <c r="X1914">
        <v>15</v>
      </c>
      <c r="Y1914">
        <v>15</v>
      </c>
      <c r="Z1914">
        <v>55</v>
      </c>
      <c r="AA1914">
        <v>15</v>
      </c>
      <c r="AB1914">
        <v>10</v>
      </c>
      <c r="AC1914" s="5">
        <v>3.5799999999999998E-2</v>
      </c>
      <c r="AD1914" t="s">
        <v>1202</v>
      </c>
      <c r="AE1914" s="5">
        <f t="shared" si="174"/>
        <v>17.25</v>
      </c>
      <c r="AF1914" s="56">
        <f t="shared" ref="AF1914:AF1977" si="179">AC1914/365</f>
        <v>9.8082191780821909E-5</v>
      </c>
      <c r="AG1914">
        <f>AC1914*'2022 EMP Fac Data Metro DC-NoVA'!$AE$34</f>
        <v>4.3676E-2</v>
      </c>
      <c r="AH1914">
        <f t="shared" si="177"/>
        <v>1.1966027397260273E-4</v>
      </c>
      <c r="AI1914">
        <f>AC1914*'2022 EMP Fac Data Metro DC-NoVA'!$AF$34</f>
        <v>4.9035259999999997E-2</v>
      </c>
      <c r="AJ1914">
        <f t="shared" si="178"/>
        <v>1.3434317808219177E-4</v>
      </c>
      <c r="AK1914" s="57" t="s">
        <v>1355</v>
      </c>
    </row>
    <row r="1915" spans="1:37" ht="28.8" x14ac:dyDescent="0.3">
      <c r="A1915" t="s">
        <v>117</v>
      </c>
      <c r="B1915">
        <v>2022</v>
      </c>
      <c r="C1915">
        <v>74086</v>
      </c>
      <c r="D1915">
        <v>21504711</v>
      </c>
      <c r="E1915" s="1" t="s">
        <v>169</v>
      </c>
      <c r="F1915" s="1" t="s">
        <v>41</v>
      </c>
      <c r="G1915" s="49">
        <v>107</v>
      </c>
      <c r="H1915" t="s">
        <v>170</v>
      </c>
      <c r="I1915">
        <v>1</v>
      </c>
      <c r="J1915" t="s">
        <v>171</v>
      </c>
      <c r="K1915" s="1" t="s">
        <v>172</v>
      </c>
      <c r="L1915">
        <v>1</v>
      </c>
      <c r="M1915" t="s">
        <v>171</v>
      </c>
      <c r="N1915">
        <v>1</v>
      </c>
      <c r="O1915">
        <v>1</v>
      </c>
      <c r="P1915">
        <v>115</v>
      </c>
      <c r="Q1915">
        <v>1</v>
      </c>
      <c r="R1915" t="s">
        <v>171</v>
      </c>
      <c r="S1915" s="1" t="s">
        <v>173</v>
      </c>
      <c r="T1915">
        <v>20200102</v>
      </c>
      <c r="U1915" s="53" t="s">
        <v>33</v>
      </c>
      <c r="V1915" s="53" t="s">
        <v>38</v>
      </c>
      <c r="W1915" s="53" t="s">
        <v>29</v>
      </c>
      <c r="X1915">
        <v>15</v>
      </c>
      <c r="Y1915">
        <v>15</v>
      </c>
      <c r="Z1915">
        <v>55</v>
      </c>
      <c r="AA1915">
        <v>15</v>
      </c>
      <c r="AB1915">
        <v>10</v>
      </c>
      <c r="AC1915" s="5">
        <v>0.22165000000000001</v>
      </c>
      <c r="AD1915" t="s">
        <v>1202</v>
      </c>
      <c r="AE1915" s="5">
        <f t="shared" si="174"/>
        <v>17.25</v>
      </c>
      <c r="AF1915" s="56">
        <f t="shared" si="179"/>
        <v>6.0726027397260273E-4</v>
      </c>
      <c r="AG1915">
        <f>AC1915*'2022 EMP Fac Data Metro DC-NoVA'!$AK$34</f>
        <v>0.27041300000000001</v>
      </c>
      <c r="AH1915">
        <f t="shared" si="177"/>
        <v>7.408575342465754E-4</v>
      </c>
      <c r="AI1915">
        <f>AC1915*'2022 EMP Fac Data Metro DC-NoVA'!$AL$34</f>
        <v>0.303594005</v>
      </c>
      <c r="AJ1915">
        <f t="shared" si="178"/>
        <v>8.3176439726027386E-4</v>
      </c>
      <c r="AK1915" s="57" t="s">
        <v>1355</v>
      </c>
    </row>
    <row r="1916" spans="1:37" ht="28.8" x14ac:dyDescent="0.3">
      <c r="A1916" t="s">
        <v>117</v>
      </c>
      <c r="B1916">
        <v>2022</v>
      </c>
      <c r="C1916">
        <v>74086</v>
      </c>
      <c r="D1916">
        <v>21504711</v>
      </c>
      <c r="E1916" s="1" t="s">
        <v>169</v>
      </c>
      <c r="F1916" s="1" t="s">
        <v>41</v>
      </c>
      <c r="G1916" s="49">
        <v>107</v>
      </c>
      <c r="H1916" t="s">
        <v>170</v>
      </c>
      <c r="I1916">
        <v>1</v>
      </c>
      <c r="J1916" t="s">
        <v>171</v>
      </c>
      <c r="K1916" s="1" t="s">
        <v>172</v>
      </c>
      <c r="L1916">
        <v>1</v>
      </c>
      <c r="M1916" t="s">
        <v>171</v>
      </c>
      <c r="N1916">
        <v>1</v>
      </c>
      <c r="O1916">
        <v>1</v>
      </c>
      <c r="P1916">
        <v>115</v>
      </c>
      <c r="Q1916">
        <v>1</v>
      </c>
      <c r="R1916" t="s">
        <v>171</v>
      </c>
      <c r="S1916" s="1" t="s">
        <v>173</v>
      </c>
      <c r="T1916">
        <v>20200102</v>
      </c>
      <c r="U1916" s="53" t="s">
        <v>33</v>
      </c>
      <c r="V1916" s="53" t="s">
        <v>38</v>
      </c>
      <c r="W1916" s="53" t="s">
        <v>30</v>
      </c>
      <c r="X1916">
        <v>15</v>
      </c>
      <c r="Y1916">
        <v>15</v>
      </c>
      <c r="Z1916">
        <v>55</v>
      </c>
      <c r="AA1916">
        <v>15</v>
      </c>
      <c r="AB1916">
        <v>10</v>
      </c>
      <c r="AC1916" s="5">
        <v>3.5000000000000001E-3</v>
      </c>
      <c r="AD1916" t="s">
        <v>1202</v>
      </c>
      <c r="AE1916" s="5">
        <f t="shared" si="174"/>
        <v>17.25</v>
      </c>
      <c r="AF1916" s="56">
        <f t="shared" si="179"/>
        <v>9.5890410958904109E-6</v>
      </c>
      <c r="AG1916">
        <f>AC1916*'2022 EMP Fac Data Metro DC-NoVA'!$AN$34</f>
        <v>4.2700000000000004E-3</v>
      </c>
      <c r="AH1916">
        <f t="shared" si="177"/>
        <v>1.1698630136986302E-5</v>
      </c>
      <c r="AI1916">
        <f>AC1916*'2022 EMP Fac Data Metro DC-NoVA'!$AO$34</f>
        <v>4.7939499999999852E-3</v>
      </c>
      <c r="AJ1916">
        <f t="shared" si="178"/>
        <v>1.3134109589041055E-5</v>
      </c>
      <c r="AK1916" s="57" t="s">
        <v>1355</v>
      </c>
    </row>
    <row r="1917" spans="1:37" ht="28.8" x14ac:dyDescent="0.3">
      <c r="A1917" t="s">
        <v>117</v>
      </c>
      <c r="B1917">
        <v>2022</v>
      </c>
      <c r="C1917">
        <v>74086</v>
      </c>
      <c r="D1917">
        <v>21504711</v>
      </c>
      <c r="E1917" s="1" t="s">
        <v>169</v>
      </c>
      <c r="F1917" s="1" t="s">
        <v>41</v>
      </c>
      <c r="G1917" s="49">
        <v>107</v>
      </c>
      <c r="H1917" t="s">
        <v>170</v>
      </c>
      <c r="I1917">
        <v>1</v>
      </c>
      <c r="J1917" t="s">
        <v>171</v>
      </c>
      <c r="K1917" s="1" t="s">
        <v>172</v>
      </c>
      <c r="L1917">
        <v>1</v>
      </c>
      <c r="M1917" t="s">
        <v>171</v>
      </c>
      <c r="N1917">
        <v>1</v>
      </c>
      <c r="O1917">
        <v>1</v>
      </c>
      <c r="P1917">
        <v>115</v>
      </c>
      <c r="Q1917">
        <v>1</v>
      </c>
      <c r="R1917" t="s">
        <v>171</v>
      </c>
      <c r="S1917" s="1" t="s">
        <v>173</v>
      </c>
      <c r="T1917">
        <v>20200102</v>
      </c>
      <c r="U1917" s="53" t="s">
        <v>33</v>
      </c>
      <c r="V1917" s="53" t="s">
        <v>38</v>
      </c>
      <c r="W1917" s="53" t="s">
        <v>35</v>
      </c>
      <c r="X1917">
        <v>15</v>
      </c>
      <c r="Y1917">
        <v>15</v>
      </c>
      <c r="Z1917">
        <v>55</v>
      </c>
      <c r="AA1917">
        <v>15</v>
      </c>
      <c r="AB1917">
        <v>10</v>
      </c>
      <c r="AC1917" s="5">
        <v>3.5000000000000001E-3</v>
      </c>
      <c r="AD1917" t="s">
        <v>1202</v>
      </c>
      <c r="AE1917" s="5">
        <f t="shared" si="174"/>
        <v>17.25</v>
      </c>
      <c r="AF1917" s="56">
        <f t="shared" si="179"/>
        <v>9.5890410958904109E-6</v>
      </c>
      <c r="AG1917">
        <f>AC1917*'2022 EMP Fac Data Metro DC-NoVA'!$AN$34</f>
        <v>4.2700000000000004E-3</v>
      </c>
      <c r="AH1917">
        <f t="shared" si="177"/>
        <v>1.1698630136986302E-5</v>
      </c>
      <c r="AI1917">
        <f>AC1917*'2022 EMP Fac Data Metro DC-NoVA'!$AO$34</f>
        <v>4.7939499999999852E-3</v>
      </c>
      <c r="AJ1917">
        <f t="shared" si="178"/>
        <v>1.3134109589041055E-5</v>
      </c>
      <c r="AK1917" s="57" t="s">
        <v>1355</v>
      </c>
    </row>
    <row r="1918" spans="1:37" ht="33" x14ac:dyDescent="0.3">
      <c r="A1918" t="s">
        <v>117</v>
      </c>
      <c r="B1918">
        <v>2022</v>
      </c>
      <c r="C1918">
        <v>74086</v>
      </c>
      <c r="D1918">
        <v>21504711</v>
      </c>
      <c r="E1918" s="1" t="s">
        <v>169</v>
      </c>
      <c r="F1918" s="1" t="s">
        <v>41</v>
      </c>
      <c r="G1918" s="49">
        <v>107</v>
      </c>
      <c r="H1918" t="s">
        <v>170</v>
      </c>
      <c r="I1918">
        <v>1</v>
      </c>
      <c r="J1918" t="s">
        <v>171</v>
      </c>
      <c r="K1918" s="1" t="s">
        <v>172</v>
      </c>
      <c r="L1918">
        <v>1</v>
      </c>
      <c r="M1918" t="s">
        <v>171</v>
      </c>
      <c r="N1918">
        <v>1</v>
      </c>
      <c r="O1918">
        <v>1</v>
      </c>
      <c r="P1918">
        <v>115</v>
      </c>
      <c r="Q1918">
        <v>1</v>
      </c>
      <c r="R1918" t="s">
        <v>171</v>
      </c>
      <c r="S1918" s="1" t="s">
        <v>173</v>
      </c>
      <c r="T1918">
        <v>20200102</v>
      </c>
      <c r="U1918" s="53" t="s">
        <v>33</v>
      </c>
      <c r="V1918" s="53" t="s">
        <v>38</v>
      </c>
      <c r="W1918" s="53" t="s">
        <v>32</v>
      </c>
      <c r="X1918">
        <v>15</v>
      </c>
      <c r="Y1918">
        <v>15</v>
      </c>
      <c r="Z1918">
        <v>55</v>
      </c>
      <c r="AA1918">
        <v>15</v>
      </c>
      <c r="AB1918">
        <v>10</v>
      </c>
      <c r="AC1918" s="5">
        <v>4.5500000000000002E-3</v>
      </c>
      <c r="AD1918" t="s">
        <v>1202</v>
      </c>
      <c r="AE1918" s="5">
        <f t="shared" si="174"/>
        <v>17.25</v>
      </c>
      <c r="AF1918" s="56">
        <f t="shared" si="179"/>
        <v>1.2465753424657535E-5</v>
      </c>
      <c r="AG1918">
        <f>AC1918*'2022 EMP Fac Data Metro DC-NoVA'!$AT$34</f>
        <v>5.5509999999999848E-3</v>
      </c>
      <c r="AH1918">
        <f t="shared" si="177"/>
        <v>1.520821917808215E-5</v>
      </c>
      <c r="AI1918">
        <f>AC1918*'2022 EMP Fac Data Metro DC-NoVA'!$AU$34</f>
        <v>6.232134999999985E-3</v>
      </c>
      <c r="AJ1918">
        <f t="shared" si="178"/>
        <v>1.7074342465753384E-5</v>
      </c>
      <c r="AK1918" s="57" t="s">
        <v>1355</v>
      </c>
    </row>
    <row r="1919" spans="1:37" ht="28.8" x14ac:dyDescent="0.3">
      <c r="A1919" t="s">
        <v>117</v>
      </c>
      <c r="B1919">
        <v>2022</v>
      </c>
      <c r="C1919">
        <v>74086</v>
      </c>
      <c r="D1919">
        <v>21504711</v>
      </c>
      <c r="E1919" s="1" t="s">
        <v>169</v>
      </c>
      <c r="F1919" s="1" t="s">
        <v>41</v>
      </c>
      <c r="G1919" s="49">
        <v>107</v>
      </c>
      <c r="H1919" t="s">
        <v>170</v>
      </c>
      <c r="I1919">
        <v>1</v>
      </c>
      <c r="J1919" t="s">
        <v>171</v>
      </c>
      <c r="K1919" s="1" t="s">
        <v>172</v>
      </c>
      <c r="L1919">
        <v>2</v>
      </c>
      <c r="M1919" t="s">
        <v>58</v>
      </c>
      <c r="N1919">
        <v>1</v>
      </c>
      <c r="O1919">
        <v>1</v>
      </c>
      <c r="P1919">
        <v>115</v>
      </c>
      <c r="Q1919">
        <v>1</v>
      </c>
      <c r="R1919" t="s">
        <v>58</v>
      </c>
      <c r="S1919" s="1" t="s">
        <v>173</v>
      </c>
      <c r="T1919">
        <v>20200102</v>
      </c>
      <c r="U1919" s="53" t="s">
        <v>33</v>
      </c>
      <c r="V1919" s="53" t="s">
        <v>38</v>
      </c>
      <c r="W1919" s="53" t="s">
        <v>28</v>
      </c>
      <c r="X1919">
        <v>15</v>
      </c>
      <c r="Y1919">
        <v>15</v>
      </c>
      <c r="Z1919">
        <v>55</v>
      </c>
      <c r="AA1919">
        <v>15</v>
      </c>
      <c r="AB1919">
        <v>10</v>
      </c>
      <c r="AC1919" s="5">
        <v>3.5799999999999998E-2</v>
      </c>
      <c r="AD1919" t="s">
        <v>1202</v>
      </c>
      <c r="AE1919" s="5">
        <f t="shared" si="174"/>
        <v>17.25</v>
      </c>
      <c r="AF1919" s="56">
        <f t="shared" si="179"/>
        <v>9.8082191780821909E-5</v>
      </c>
      <c r="AG1919">
        <f>AC1919*'2022 EMP Fac Data Metro DC-NoVA'!$AE$34</f>
        <v>4.3676E-2</v>
      </c>
      <c r="AH1919">
        <f t="shared" si="177"/>
        <v>1.1966027397260273E-4</v>
      </c>
      <c r="AI1919">
        <f>AC1919*'2022 EMP Fac Data Metro DC-NoVA'!$AF$34</f>
        <v>4.9035259999999997E-2</v>
      </c>
      <c r="AJ1919">
        <f t="shared" si="178"/>
        <v>1.3434317808219177E-4</v>
      </c>
      <c r="AK1919" s="57" t="s">
        <v>1355</v>
      </c>
    </row>
    <row r="1920" spans="1:37" ht="28.8" x14ac:dyDescent="0.3">
      <c r="A1920" t="s">
        <v>117</v>
      </c>
      <c r="B1920">
        <v>2022</v>
      </c>
      <c r="C1920">
        <v>74086</v>
      </c>
      <c r="D1920">
        <v>21504711</v>
      </c>
      <c r="E1920" s="1" t="s">
        <v>169</v>
      </c>
      <c r="F1920" s="1" t="s">
        <v>41</v>
      </c>
      <c r="G1920" s="49">
        <v>107</v>
      </c>
      <c r="H1920" t="s">
        <v>170</v>
      </c>
      <c r="I1920">
        <v>1</v>
      </c>
      <c r="J1920" t="s">
        <v>171</v>
      </c>
      <c r="K1920" s="1" t="s">
        <v>172</v>
      </c>
      <c r="L1920">
        <v>2</v>
      </c>
      <c r="M1920" t="s">
        <v>58</v>
      </c>
      <c r="N1920">
        <v>1</v>
      </c>
      <c r="O1920">
        <v>1</v>
      </c>
      <c r="P1920">
        <v>115</v>
      </c>
      <c r="Q1920">
        <v>1</v>
      </c>
      <c r="R1920" t="s">
        <v>58</v>
      </c>
      <c r="S1920" s="1" t="s">
        <v>173</v>
      </c>
      <c r="T1920">
        <v>20200102</v>
      </c>
      <c r="U1920" s="53" t="s">
        <v>33</v>
      </c>
      <c r="V1920" s="53" t="s">
        <v>38</v>
      </c>
      <c r="W1920" s="53" t="s">
        <v>29</v>
      </c>
      <c r="X1920">
        <v>15</v>
      </c>
      <c r="Y1920">
        <v>15</v>
      </c>
      <c r="Z1920">
        <v>55</v>
      </c>
      <c r="AA1920">
        <v>15</v>
      </c>
      <c r="AB1920">
        <v>10</v>
      </c>
      <c r="AC1920" s="5">
        <v>2.1649999999999999E-2</v>
      </c>
      <c r="AD1920" t="s">
        <v>1202</v>
      </c>
      <c r="AE1920" s="5">
        <f t="shared" si="174"/>
        <v>17.25</v>
      </c>
      <c r="AF1920" s="56">
        <f t="shared" si="179"/>
        <v>5.9315068493150683E-5</v>
      </c>
      <c r="AG1920">
        <f>AC1920*'2022 EMP Fac Data Metro DC-NoVA'!$AK$34</f>
        <v>2.6412999999999999E-2</v>
      </c>
      <c r="AH1920">
        <f t="shared" si="177"/>
        <v>7.2364383561643832E-5</v>
      </c>
      <c r="AI1920">
        <f>AC1920*'2022 EMP Fac Data Metro DC-NoVA'!$AL$34</f>
        <v>2.9654004999999997E-2</v>
      </c>
      <c r="AJ1920">
        <f t="shared" si="178"/>
        <v>8.1243849315068477E-5</v>
      </c>
      <c r="AK1920" s="57" t="s">
        <v>1355</v>
      </c>
    </row>
    <row r="1921" spans="1:37" ht="28.8" x14ac:dyDescent="0.3">
      <c r="A1921" t="s">
        <v>117</v>
      </c>
      <c r="B1921">
        <v>2022</v>
      </c>
      <c r="C1921">
        <v>74086</v>
      </c>
      <c r="D1921">
        <v>21504711</v>
      </c>
      <c r="E1921" s="1" t="s">
        <v>169</v>
      </c>
      <c r="F1921" s="1" t="s">
        <v>41</v>
      </c>
      <c r="G1921" s="49">
        <v>107</v>
      </c>
      <c r="H1921" t="s">
        <v>170</v>
      </c>
      <c r="I1921">
        <v>1</v>
      </c>
      <c r="J1921" t="s">
        <v>171</v>
      </c>
      <c r="K1921" s="1" t="s">
        <v>172</v>
      </c>
      <c r="L1921">
        <v>2</v>
      </c>
      <c r="M1921" t="s">
        <v>58</v>
      </c>
      <c r="N1921">
        <v>1</v>
      </c>
      <c r="O1921">
        <v>1</v>
      </c>
      <c r="P1921">
        <v>115</v>
      </c>
      <c r="Q1921">
        <v>1</v>
      </c>
      <c r="R1921" t="s">
        <v>58</v>
      </c>
      <c r="S1921" s="1" t="s">
        <v>173</v>
      </c>
      <c r="T1921">
        <v>20200102</v>
      </c>
      <c r="U1921" s="53" t="s">
        <v>33</v>
      </c>
      <c r="V1921" s="53" t="s">
        <v>38</v>
      </c>
      <c r="W1921" s="53" t="s">
        <v>30</v>
      </c>
      <c r="X1921">
        <v>15</v>
      </c>
      <c r="Y1921">
        <v>15</v>
      </c>
      <c r="Z1921">
        <v>55</v>
      </c>
      <c r="AA1921">
        <v>15</v>
      </c>
      <c r="AB1921">
        <v>10</v>
      </c>
      <c r="AC1921" s="5">
        <v>3.5000000000000001E-3</v>
      </c>
      <c r="AD1921" t="s">
        <v>1202</v>
      </c>
      <c r="AE1921" s="5">
        <f t="shared" si="174"/>
        <v>17.25</v>
      </c>
      <c r="AF1921" s="56">
        <f t="shared" si="179"/>
        <v>9.5890410958904109E-6</v>
      </c>
      <c r="AG1921">
        <f>AC1921*'2022 EMP Fac Data Metro DC-NoVA'!$AN$34</f>
        <v>4.2700000000000004E-3</v>
      </c>
      <c r="AH1921">
        <f t="shared" si="177"/>
        <v>1.1698630136986302E-5</v>
      </c>
      <c r="AI1921">
        <f>AC1921*'2022 EMP Fac Data Metro DC-NoVA'!$AO$34</f>
        <v>4.7939499999999852E-3</v>
      </c>
      <c r="AJ1921">
        <f t="shared" si="178"/>
        <v>1.3134109589041055E-5</v>
      </c>
      <c r="AK1921" s="57" t="s">
        <v>1355</v>
      </c>
    </row>
    <row r="1922" spans="1:37" ht="28.8" x14ac:dyDescent="0.3">
      <c r="A1922" t="s">
        <v>117</v>
      </c>
      <c r="B1922">
        <v>2022</v>
      </c>
      <c r="C1922">
        <v>74086</v>
      </c>
      <c r="D1922">
        <v>21504711</v>
      </c>
      <c r="E1922" s="1" t="s">
        <v>169</v>
      </c>
      <c r="F1922" s="1" t="s">
        <v>41</v>
      </c>
      <c r="G1922" s="49">
        <v>107</v>
      </c>
      <c r="H1922" t="s">
        <v>170</v>
      </c>
      <c r="I1922">
        <v>1</v>
      </c>
      <c r="J1922" t="s">
        <v>171</v>
      </c>
      <c r="K1922" s="1" t="s">
        <v>172</v>
      </c>
      <c r="L1922">
        <v>2</v>
      </c>
      <c r="M1922" t="s">
        <v>58</v>
      </c>
      <c r="N1922">
        <v>1</v>
      </c>
      <c r="O1922">
        <v>1</v>
      </c>
      <c r="P1922">
        <v>115</v>
      </c>
      <c r="Q1922">
        <v>1</v>
      </c>
      <c r="R1922" t="s">
        <v>58</v>
      </c>
      <c r="S1922" s="1" t="s">
        <v>173</v>
      </c>
      <c r="T1922">
        <v>20200102</v>
      </c>
      <c r="U1922" s="53" t="s">
        <v>33</v>
      </c>
      <c r="V1922" s="53" t="s">
        <v>38</v>
      </c>
      <c r="W1922" s="53" t="s">
        <v>35</v>
      </c>
      <c r="X1922">
        <v>15</v>
      </c>
      <c r="Y1922">
        <v>15</v>
      </c>
      <c r="Z1922">
        <v>55</v>
      </c>
      <c r="AA1922">
        <v>15</v>
      </c>
      <c r="AB1922">
        <v>10</v>
      </c>
      <c r="AC1922" s="5">
        <v>3.5000000000000001E-3</v>
      </c>
      <c r="AD1922" t="s">
        <v>1202</v>
      </c>
      <c r="AE1922" s="5">
        <f t="shared" ref="AE1922:AE1985" si="180">IF(Y1922=0,0,P1922/(O1922*N1922)*Y1922/100)</f>
        <v>17.25</v>
      </c>
      <c r="AF1922" s="56">
        <f t="shared" si="179"/>
        <v>9.5890410958904109E-6</v>
      </c>
      <c r="AG1922">
        <f>AC1922*'2022 EMP Fac Data Metro DC-NoVA'!$AN$34</f>
        <v>4.2700000000000004E-3</v>
      </c>
      <c r="AH1922">
        <f t="shared" si="177"/>
        <v>1.1698630136986302E-5</v>
      </c>
      <c r="AI1922">
        <f>AC1922*'2022 EMP Fac Data Metro DC-NoVA'!$AO$34</f>
        <v>4.7939499999999852E-3</v>
      </c>
      <c r="AJ1922">
        <f t="shared" si="178"/>
        <v>1.3134109589041055E-5</v>
      </c>
      <c r="AK1922" s="57" t="s">
        <v>1355</v>
      </c>
    </row>
    <row r="1923" spans="1:37" ht="33" x14ac:dyDescent="0.3">
      <c r="A1923" t="s">
        <v>117</v>
      </c>
      <c r="B1923">
        <v>2022</v>
      </c>
      <c r="C1923">
        <v>74086</v>
      </c>
      <c r="D1923">
        <v>21504711</v>
      </c>
      <c r="E1923" s="1" t="s">
        <v>169</v>
      </c>
      <c r="F1923" s="1" t="s">
        <v>41</v>
      </c>
      <c r="G1923" s="49">
        <v>107</v>
      </c>
      <c r="H1923" t="s">
        <v>170</v>
      </c>
      <c r="I1923">
        <v>1</v>
      </c>
      <c r="J1923" t="s">
        <v>171</v>
      </c>
      <c r="K1923" s="1" t="s">
        <v>172</v>
      </c>
      <c r="L1923">
        <v>2</v>
      </c>
      <c r="M1923" t="s">
        <v>58</v>
      </c>
      <c r="N1923">
        <v>1</v>
      </c>
      <c r="O1923">
        <v>1</v>
      </c>
      <c r="P1923">
        <v>115</v>
      </c>
      <c r="Q1923">
        <v>1</v>
      </c>
      <c r="R1923" t="s">
        <v>58</v>
      </c>
      <c r="S1923" s="1" t="s">
        <v>173</v>
      </c>
      <c r="T1923">
        <v>20200102</v>
      </c>
      <c r="U1923" s="53" t="s">
        <v>33</v>
      </c>
      <c r="V1923" s="53" t="s">
        <v>38</v>
      </c>
      <c r="W1923" s="53" t="s">
        <v>32</v>
      </c>
      <c r="X1923">
        <v>15</v>
      </c>
      <c r="Y1923">
        <v>15</v>
      </c>
      <c r="Z1923">
        <v>55</v>
      </c>
      <c r="AA1923">
        <v>15</v>
      </c>
      <c r="AB1923">
        <v>10</v>
      </c>
      <c r="AC1923" s="5">
        <v>4.5500000000000002E-3</v>
      </c>
      <c r="AD1923" t="s">
        <v>1202</v>
      </c>
      <c r="AE1923" s="5">
        <f t="shared" si="180"/>
        <v>17.25</v>
      </c>
      <c r="AF1923" s="56">
        <f t="shared" si="179"/>
        <v>1.2465753424657535E-5</v>
      </c>
      <c r="AG1923">
        <f>AC1923*'2022 EMP Fac Data Metro DC-NoVA'!$AT$34</f>
        <v>5.5509999999999848E-3</v>
      </c>
      <c r="AH1923">
        <f t="shared" si="177"/>
        <v>1.520821917808215E-5</v>
      </c>
      <c r="AI1923">
        <f>AC1923*'2022 EMP Fac Data Metro DC-NoVA'!$AU$34</f>
        <v>6.232134999999985E-3</v>
      </c>
      <c r="AJ1923">
        <f t="shared" si="178"/>
        <v>1.7074342465753384E-5</v>
      </c>
      <c r="AK1923" s="57" t="s">
        <v>1355</v>
      </c>
    </row>
    <row r="1924" spans="1:37" ht="28.8" x14ac:dyDescent="0.3">
      <c r="A1924" t="s">
        <v>117</v>
      </c>
      <c r="B1924">
        <v>2022</v>
      </c>
      <c r="C1924">
        <v>74086</v>
      </c>
      <c r="D1924">
        <v>21504711</v>
      </c>
      <c r="E1924" s="1" t="s">
        <v>169</v>
      </c>
      <c r="F1924" s="1" t="s">
        <v>41</v>
      </c>
      <c r="G1924" s="49">
        <v>107</v>
      </c>
      <c r="H1924" t="s">
        <v>170</v>
      </c>
      <c r="I1924">
        <v>1</v>
      </c>
      <c r="J1924" t="s">
        <v>171</v>
      </c>
      <c r="K1924" s="1" t="s">
        <v>172</v>
      </c>
      <c r="L1924">
        <v>3</v>
      </c>
      <c r="M1924" t="s">
        <v>174</v>
      </c>
      <c r="N1924">
        <v>1</v>
      </c>
      <c r="O1924">
        <v>1</v>
      </c>
      <c r="P1924">
        <v>115</v>
      </c>
      <c r="Q1924">
        <v>1</v>
      </c>
      <c r="R1924" t="s">
        <v>174</v>
      </c>
      <c r="S1924" s="1" t="s">
        <v>173</v>
      </c>
      <c r="T1924">
        <v>20200102</v>
      </c>
      <c r="U1924" s="53" t="s">
        <v>33</v>
      </c>
      <c r="V1924" s="53" t="s">
        <v>38</v>
      </c>
      <c r="W1924" s="53" t="s">
        <v>28</v>
      </c>
      <c r="X1924">
        <v>15</v>
      </c>
      <c r="Y1924">
        <v>15</v>
      </c>
      <c r="Z1924">
        <v>55</v>
      </c>
      <c r="AA1924">
        <v>15</v>
      </c>
      <c r="AB1924">
        <v>10</v>
      </c>
      <c r="AC1924" s="5">
        <v>3.5799999999999998E-2</v>
      </c>
      <c r="AD1924" t="s">
        <v>1202</v>
      </c>
      <c r="AE1924" s="5">
        <f t="shared" si="180"/>
        <v>17.25</v>
      </c>
      <c r="AF1924" s="56">
        <f t="shared" si="179"/>
        <v>9.8082191780821909E-5</v>
      </c>
      <c r="AG1924">
        <f>AC1924*'2022 EMP Fac Data Metro DC-NoVA'!$AE$34</f>
        <v>4.3676E-2</v>
      </c>
      <c r="AH1924">
        <f t="shared" si="177"/>
        <v>1.1966027397260273E-4</v>
      </c>
      <c r="AI1924">
        <f>AC1924*'2022 EMP Fac Data Metro DC-NoVA'!$AF$34</f>
        <v>4.9035259999999997E-2</v>
      </c>
      <c r="AJ1924">
        <f t="shared" si="178"/>
        <v>1.3434317808219177E-4</v>
      </c>
      <c r="AK1924" s="57" t="s">
        <v>1355</v>
      </c>
    </row>
    <row r="1925" spans="1:37" ht="28.8" x14ac:dyDescent="0.3">
      <c r="A1925" t="s">
        <v>117</v>
      </c>
      <c r="B1925">
        <v>2022</v>
      </c>
      <c r="C1925">
        <v>74086</v>
      </c>
      <c r="D1925">
        <v>21504711</v>
      </c>
      <c r="E1925" s="1" t="s">
        <v>169</v>
      </c>
      <c r="F1925" s="1" t="s">
        <v>41</v>
      </c>
      <c r="G1925" s="49">
        <v>107</v>
      </c>
      <c r="H1925" t="s">
        <v>170</v>
      </c>
      <c r="I1925">
        <v>1</v>
      </c>
      <c r="J1925" t="s">
        <v>171</v>
      </c>
      <c r="K1925" s="1" t="s">
        <v>172</v>
      </c>
      <c r="L1925">
        <v>3</v>
      </c>
      <c r="M1925" t="s">
        <v>174</v>
      </c>
      <c r="N1925">
        <v>1</v>
      </c>
      <c r="O1925">
        <v>1</v>
      </c>
      <c r="P1925">
        <v>115</v>
      </c>
      <c r="Q1925">
        <v>1</v>
      </c>
      <c r="R1925" t="s">
        <v>174</v>
      </c>
      <c r="S1925" s="1" t="s">
        <v>173</v>
      </c>
      <c r="T1925">
        <v>20200102</v>
      </c>
      <c r="U1925" s="53" t="s">
        <v>33</v>
      </c>
      <c r="V1925" s="53" t="s">
        <v>38</v>
      </c>
      <c r="W1925" s="53" t="s">
        <v>29</v>
      </c>
      <c r="X1925">
        <v>15</v>
      </c>
      <c r="Y1925">
        <v>15</v>
      </c>
      <c r="Z1925">
        <v>55</v>
      </c>
      <c r="AA1925">
        <v>15</v>
      </c>
      <c r="AB1925">
        <v>10</v>
      </c>
      <c r="AC1925" s="5">
        <v>0.22165000000000001</v>
      </c>
      <c r="AD1925" t="s">
        <v>1202</v>
      </c>
      <c r="AE1925" s="5">
        <f t="shared" si="180"/>
        <v>17.25</v>
      </c>
      <c r="AF1925" s="56">
        <f t="shared" si="179"/>
        <v>6.0726027397260273E-4</v>
      </c>
      <c r="AG1925">
        <f>AC1925*'2022 EMP Fac Data Metro DC-NoVA'!$AK$34</f>
        <v>0.27041300000000001</v>
      </c>
      <c r="AH1925">
        <f t="shared" si="177"/>
        <v>7.408575342465754E-4</v>
      </c>
      <c r="AI1925">
        <f>AC1925*'2022 EMP Fac Data Metro DC-NoVA'!$AL$34</f>
        <v>0.303594005</v>
      </c>
      <c r="AJ1925">
        <f t="shared" si="178"/>
        <v>8.3176439726027386E-4</v>
      </c>
      <c r="AK1925" s="57" t="s">
        <v>1355</v>
      </c>
    </row>
    <row r="1926" spans="1:37" ht="28.8" x14ac:dyDescent="0.3">
      <c r="A1926" t="s">
        <v>117</v>
      </c>
      <c r="B1926">
        <v>2022</v>
      </c>
      <c r="C1926">
        <v>74086</v>
      </c>
      <c r="D1926">
        <v>21504711</v>
      </c>
      <c r="E1926" s="1" t="s">
        <v>169</v>
      </c>
      <c r="F1926" s="1" t="s">
        <v>41</v>
      </c>
      <c r="G1926" s="49">
        <v>107</v>
      </c>
      <c r="H1926" t="s">
        <v>170</v>
      </c>
      <c r="I1926">
        <v>1</v>
      </c>
      <c r="J1926" t="s">
        <v>171</v>
      </c>
      <c r="K1926" s="1" t="s">
        <v>172</v>
      </c>
      <c r="L1926">
        <v>3</v>
      </c>
      <c r="M1926" t="s">
        <v>174</v>
      </c>
      <c r="N1926">
        <v>1</v>
      </c>
      <c r="O1926">
        <v>1</v>
      </c>
      <c r="P1926">
        <v>115</v>
      </c>
      <c r="Q1926">
        <v>1</v>
      </c>
      <c r="R1926" t="s">
        <v>174</v>
      </c>
      <c r="S1926" s="1" t="s">
        <v>173</v>
      </c>
      <c r="T1926">
        <v>20200102</v>
      </c>
      <c r="U1926" s="53" t="s">
        <v>33</v>
      </c>
      <c r="V1926" s="53" t="s">
        <v>38</v>
      </c>
      <c r="W1926" s="53" t="s">
        <v>30</v>
      </c>
      <c r="X1926">
        <v>15</v>
      </c>
      <c r="Y1926">
        <v>15</v>
      </c>
      <c r="Z1926">
        <v>55</v>
      </c>
      <c r="AA1926">
        <v>15</v>
      </c>
      <c r="AB1926">
        <v>10</v>
      </c>
      <c r="AC1926" s="5">
        <v>3.5000000000000001E-3</v>
      </c>
      <c r="AD1926" t="s">
        <v>1202</v>
      </c>
      <c r="AE1926" s="5">
        <f t="shared" si="180"/>
        <v>17.25</v>
      </c>
      <c r="AF1926" s="56">
        <f t="shared" si="179"/>
        <v>9.5890410958904109E-6</v>
      </c>
      <c r="AG1926">
        <f>AC1926*'2022 EMP Fac Data Metro DC-NoVA'!$AN$34</f>
        <v>4.2700000000000004E-3</v>
      </c>
      <c r="AH1926">
        <f t="shared" si="177"/>
        <v>1.1698630136986302E-5</v>
      </c>
      <c r="AI1926">
        <f>AC1926*'2022 EMP Fac Data Metro DC-NoVA'!$AO$34</f>
        <v>4.7939499999999852E-3</v>
      </c>
      <c r="AJ1926">
        <f t="shared" si="178"/>
        <v>1.3134109589041055E-5</v>
      </c>
      <c r="AK1926" s="57" t="s">
        <v>1355</v>
      </c>
    </row>
    <row r="1927" spans="1:37" ht="28.8" x14ac:dyDescent="0.3">
      <c r="A1927" t="s">
        <v>117</v>
      </c>
      <c r="B1927">
        <v>2022</v>
      </c>
      <c r="C1927">
        <v>74086</v>
      </c>
      <c r="D1927">
        <v>21504711</v>
      </c>
      <c r="E1927" s="1" t="s">
        <v>169</v>
      </c>
      <c r="F1927" s="1" t="s">
        <v>41</v>
      </c>
      <c r="G1927" s="49">
        <v>107</v>
      </c>
      <c r="H1927" t="s">
        <v>170</v>
      </c>
      <c r="I1927">
        <v>1</v>
      </c>
      <c r="J1927" t="s">
        <v>171</v>
      </c>
      <c r="K1927" s="1" t="s">
        <v>172</v>
      </c>
      <c r="L1927">
        <v>3</v>
      </c>
      <c r="M1927" t="s">
        <v>174</v>
      </c>
      <c r="N1927">
        <v>1</v>
      </c>
      <c r="O1927">
        <v>1</v>
      </c>
      <c r="P1927">
        <v>115</v>
      </c>
      <c r="Q1927">
        <v>1</v>
      </c>
      <c r="R1927" t="s">
        <v>174</v>
      </c>
      <c r="S1927" s="1" t="s">
        <v>173</v>
      </c>
      <c r="T1927">
        <v>20200102</v>
      </c>
      <c r="U1927" s="53" t="s">
        <v>33</v>
      </c>
      <c r="V1927" s="53" t="s">
        <v>38</v>
      </c>
      <c r="W1927" s="53" t="s">
        <v>35</v>
      </c>
      <c r="X1927">
        <v>15</v>
      </c>
      <c r="Y1927">
        <v>15</v>
      </c>
      <c r="Z1927">
        <v>55</v>
      </c>
      <c r="AA1927">
        <v>15</v>
      </c>
      <c r="AB1927">
        <v>10</v>
      </c>
      <c r="AC1927" s="5">
        <v>3.5000000000000001E-3</v>
      </c>
      <c r="AD1927" t="s">
        <v>1202</v>
      </c>
      <c r="AE1927" s="5">
        <f t="shared" si="180"/>
        <v>17.25</v>
      </c>
      <c r="AF1927" s="56">
        <f t="shared" si="179"/>
        <v>9.5890410958904109E-6</v>
      </c>
      <c r="AG1927">
        <f>AC1927*'2022 EMP Fac Data Metro DC-NoVA'!$AN$34</f>
        <v>4.2700000000000004E-3</v>
      </c>
      <c r="AH1927">
        <f t="shared" si="177"/>
        <v>1.1698630136986302E-5</v>
      </c>
      <c r="AI1927">
        <f>AC1927*'2022 EMP Fac Data Metro DC-NoVA'!$AO$34</f>
        <v>4.7939499999999852E-3</v>
      </c>
      <c r="AJ1927">
        <f t="shared" si="178"/>
        <v>1.3134109589041055E-5</v>
      </c>
      <c r="AK1927" s="57" t="s">
        <v>1355</v>
      </c>
    </row>
    <row r="1928" spans="1:37" ht="33" x14ac:dyDescent="0.3">
      <c r="A1928" t="s">
        <v>117</v>
      </c>
      <c r="B1928">
        <v>2022</v>
      </c>
      <c r="C1928">
        <v>74086</v>
      </c>
      <c r="D1928">
        <v>21504711</v>
      </c>
      <c r="E1928" s="1" t="s">
        <v>169</v>
      </c>
      <c r="F1928" s="1" t="s">
        <v>41</v>
      </c>
      <c r="G1928" s="49">
        <v>107</v>
      </c>
      <c r="H1928" t="s">
        <v>170</v>
      </c>
      <c r="I1928">
        <v>1</v>
      </c>
      <c r="J1928" t="s">
        <v>171</v>
      </c>
      <c r="K1928" s="1" t="s">
        <v>172</v>
      </c>
      <c r="L1928">
        <v>3</v>
      </c>
      <c r="M1928" t="s">
        <v>174</v>
      </c>
      <c r="N1928">
        <v>1</v>
      </c>
      <c r="O1928">
        <v>1</v>
      </c>
      <c r="P1928">
        <v>115</v>
      </c>
      <c r="Q1928">
        <v>1</v>
      </c>
      <c r="R1928" t="s">
        <v>174</v>
      </c>
      <c r="S1928" s="1" t="s">
        <v>173</v>
      </c>
      <c r="T1928">
        <v>20200102</v>
      </c>
      <c r="U1928" s="53" t="s">
        <v>33</v>
      </c>
      <c r="V1928" s="53" t="s">
        <v>38</v>
      </c>
      <c r="W1928" s="53" t="s">
        <v>32</v>
      </c>
      <c r="X1928">
        <v>15</v>
      </c>
      <c r="Y1928">
        <v>15</v>
      </c>
      <c r="Z1928">
        <v>55</v>
      </c>
      <c r="AA1928">
        <v>15</v>
      </c>
      <c r="AB1928">
        <v>10</v>
      </c>
      <c r="AC1928" s="5">
        <v>4.5500000000000002E-3</v>
      </c>
      <c r="AD1928" t="s">
        <v>1202</v>
      </c>
      <c r="AE1928" s="5">
        <f t="shared" si="180"/>
        <v>17.25</v>
      </c>
      <c r="AF1928" s="56">
        <f t="shared" si="179"/>
        <v>1.2465753424657535E-5</v>
      </c>
      <c r="AG1928">
        <f>AC1928*'2022 EMP Fac Data Metro DC-NoVA'!$AT$34</f>
        <v>5.5509999999999848E-3</v>
      </c>
      <c r="AH1928">
        <f t="shared" si="177"/>
        <v>1.520821917808215E-5</v>
      </c>
      <c r="AI1928">
        <f>AC1928*'2022 EMP Fac Data Metro DC-NoVA'!$AU$34</f>
        <v>6.232134999999985E-3</v>
      </c>
      <c r="AJ1928">
        <f t="shared" si="178"/>
        <v>1.7074342465753384E-5</v>
      </c>
      <c r="AK1928" s="57" t="s">
        <v>1355</v>
      </c>
    </row>
    <row r="1929" spans="1:37" ht="28.8" x14ac:dyDescent="0.3">
      <c r="A1929" t="s">
        <v>117</v>
      </c>
      <c r="B1929">
        <v>2022</v>
      </c>
      <c r="C1929">
        <v>74086</v>
      </c>
      <c r="D1929">
        <v>21504711</v>
      </c>
      <c r="E1929" s="1" t="s">
        <v>169</v>
      </c>
      <c r="F1929" s="1" t="s">
        <v>41</v>
      </c>
      <c r="G1929" s="49">
        <v>107</v>
      </c>
      <c r="H1929" t="s">
        <v>170</v>
      </c>
      <c r="I1929">
        <v>1</v>
      </c>
      <c r="J1929" t="s">
        <v>171</v>
      </c>
      <c r="K1929" s="1" t="s">
        <v>172</v>
      </c>
      <c r="L1929">
        <v>4</v>
      </c>
      <c r="M1929" t="s">
        <v>175</v>
      </c>
      <c r="N1929">
        <v>1</v>
      </c>
      <c r="O1929">
        <v>1</v>
      </c>
      <c r="P1929">
        <v>115</v>
      </c>
      <c r="Q1929">
        <v>1</v>
      </c>
      <c r="R1929" t="s">
        <v>175</v>
      </c>
      <c r="S1929" s="1" t="s">
        <v>173</v>
      </c>
      <c r="T1929">
        <v>20200102</v>
      </c>
      <c r="U1929" s="53" t="s">
        <v>33</v>
      </c>
      <c r="V1929" s="53" t="s">
        <v>38</v>
      </c>
      <c r="W1929" s="53" t="s">
        <v>28</v>
      </c>
      <c r="X1929">
        <v>15</v>
      </c>
      <c r="Y1929">
        <v>15</v>
      </c>
      <c r="Z1929">
        <v>55</v>
      </c>
      <c r="AA1929">
        <v>15</v>
      </c>
      <c r="AB1929">
        <v>10</v>
      </c>
      <c r="AC1929" s="5">
        <v>3.5799999999999998E-2</v>
      </c>
      <c r="AD1929" t="s">
        <v>1202</v>
      </c>
      <c r="AE1929" s="5">
        <f t="shared" si="180"/>
        <v>17.25</v>
      </c>
      <c r="AF1929" s="56">
        <f t="shared" si="179"/>
        <v>9.8082191780821909E-5</v>
      </c>
      <c r="AG1929">
        <f>AC1929*'2022 EMP Fac Data Metro DC-NoVA'!$AE$34</f>
        <v>4.3676E-2</v>
      </c>
      <c r="AH1929">
        <f t="shared" si="177"/>
        <v>1.1966027397260273E-4</v>
      </c>
      <c r="AI1929">
        <f>AC1929*'2022 EMP Fac Data Metro DC-NoVA'!$AF$34</f>
        <v>4.9035259999999997E-2</v>
      </c>
      <c r="AJ1929">
        <f t="shared" si="178"/>
        <v>1.3434317808219177E-4</v>
      </c>
      <c r="AK1929" s="57" t="s">
        <v>1355</v>
      </c>
    </row>
    <row r="1930" spans="1:37" ht="28.8" x14ac:dyDescent="0.3">
      <c r="A1930" t="s">
        <v>117</v>
      </c>
      <c r="B1930">
        <v>2022</v>
      </c>
      <c r="C1930">
        <v>74086</v>
      </c>
      <c r="D1930">
        <v>21504711</v>
      </c>
      <c r="E1930" s="1" t="s">
        <v>169</v>
      </c>
      <c r="F1930" s="1" t="s">
        <v>41</v>
      </c>
      <c r="G1930" s="49">
        <v>107</v>
      </c>
      <c r="H1930" t="s">
        <v>170</v>
      </c>
      <c r="I1930">
        <v>1</v>
      </c>
      <c r="J1930" t="s">
        <v>171</v>
      </c>
      <c r="K1930" s="1" t="s">
        <v>172</v>
      </c>
      <c r="L1930">
        <v>4</v>
      </c>
      <c r="M1930" t="s">
        <v>175</v>
      </c>
      <c r="N1930">
        <v>1</v>
      </c>
      <c r="O1930">
        <v>1</v>
      </c>
      <c r="P1930">
        <v>115</v>
      </c>
      <c r="Q1930">
        <v>1</v>
      </c>
      <c r="R1930" t="s">
        <v>175</v>
      </c>
      <c r="S1930" s="1" t="s">
        <v>173</v>
      </c>
      <c r="T1930">
        <v>20200102</v>
      </c>
      <c r="U1930" s="53" t="s">
        <v>33</v>
      </c>
      <c r="V1930" s="53" t="s">
        <v>38</v>
      </c>
      <c r="W1930" s="53" t="s">
        <v>29</v>
      </c>
      <c r="X1930">
        <v>15</v>
      </c>
      <c r="Y1930">
        <v>15</v>
      </c>
      <c r="Z1930">
        <v>55</v>
      </c>
      <c r="AA1930">
        <v>15</v>
      </c>
      <c r="AB1930">
        <v>10</v>
      </c>
      <c r="AC1930" s="5">
        <v>0.22165000000000001</v>
      </c>
      <c r="AD1930" t="s">
        <v>1202</v>
      </c>
      <c r="AE1930" s="5">
        <f t="shared" si="180"/>
        <v>17.25</v>
      </c>
      <c r="AF1930" s="56">
        <f t="shared" si="179"/>
        <v>6.0726027397260273E-4</v>
      </c>
      <c r="AG1930">
        <f>AC1930*'2022 EMP Fac Data Metro DC-NoVA'!$AK$34</f>
        <v>0.27041300000000001</v>
      </c>
      <c r="AH1930">
        <f t="shared" si="177"/>
        <v>7.408575342465754E-4</v>
      </c>
      <c r="AI1930">
        <f>AC1930*'2022 EMP Fac Data Metro DC-NoVA'!$AL$34</f>
        <v>0.303594005</v>
      </c>
      <c r="AJ1930">
        <f t="shared" si="178"/>
        <v>8.3176439726027386E-4</v>
      </c>
      <c r="AK1930" s="57" t="s">
        <v>1355</v>
      </c>
    </row>
    <row r="1931" spans="1:37" ht="28.8" x14ac:dyDescent="0.3">
      <c r="A1931" t="s">
        <v>117</v>
      </c>
      <c r="B1931">
        <v>2022</v>
      </c>
      <c r="C1931">
        <v>74086</v>
      </c>
      <c r="D1931">
        <v>21504711</v>
      </c>
      <c r="E1931" s="1" t="s">
        <v>169</v>
      </c>
      <c r="F1931" s="1" t="s">
        <v>41</v>
      </c>
      <c r="G1931" s="49">
        <v>107</v>
      </c>
      <c r="H1931" t="s">
        <v>170</v>
      </c>
      <c r="I1931">
        <v>1</v>
      </c>
      <c r="J1931" t="s">
        <v>171</v>
      </c>
      <c r="K1931" s="1" t="s">
        <v>172</v>
      </c>
      <c r="L1931">
        <v>4</v>
      </c>
      <c r="M1931" t="s">
        <v>175</v>
      </c>
      <c r="N1931">
        <v>1</v>
      </c>
      <c r="O1931">
        <v>1</v>
      </c>
      <c r="P1931">
        <v>115</v>
      </c>
      <c r="Q1931">
        <v>1</v>
      </c>
      <c r="R1931" t="s">
        <v>175</v>
      </c>
      <c r="S1931" s="1" t="s">
        <v>173</v>
      </c>
      <c r="T1931">
        <v>20200102</v>
      </c>
      <c r="U1931" s="53" t="s">
        <v>33</v>
      </c>
      <c r="V1931" s="53" t="s">
        <v>38</v>
      </c>
      <c r="W1931" s="53" t="s">
        <v>30</v>
      </c>
      <c r="X1931">
        <v>15</v>
      </c>
      <c r="Y1931">
        <v>15</v>
      </c>
      <c r="Z1931">
        <v>55</v>
      </c>
      <c r="AA1931">
        <v>15</v>
      </c>
      <c r="AB1931">
        <v>10</v>
      </c>
      <c r="AC1931" s="5">
        <v>3.5000000000000001E-3</v>
      </c>
      <c r="AD1931" t="s">
        <v>1202</v>
      </c>
      <c r="AE1931" s="5">
        <f t="shared" si="180"/>
        <v>17.25</v>
      </c>
      <c r="AF1931" s="56">
        <f t="shared" si="179"/>
        <v>9.5890410958904109E-6</v>
      </c>
      <c r="AG1931">
        <f>AC1931*'2022 EMP Fac Data Metro DC-NoVA'!$AN$34</f>
        <v>4.2700000000000004E-3</v>
      </c>
      <c r="AH1931">
        <f t="shared" si="177"/>
        <v>1.1698630136986302E-5</v>
      </c>
      <c r="AI1931">
        <f>AC1931*'2022 EMP Fac Data Metro DC-NoVA'!$AO$34</f>
        <v>4.7939499999999852E-3</v>
      </c>
      <c r="AJ1931">
        <f t="shared" si="178"/>
        <v>1.3134109589041055E-5</v>
      </c>
      <c r="AK1931" s="57" t="s">
        <v>1355</v>
      </c>
    </row>
    <row r="1932" spans="1:37" ht="28.8" x14ac:dyDescent="0.3">
      <c r="A1932" t="s">
        <v>117</v>
      </c>
      <c r="B1932">
        <v>2022</v>
      </c>
      <c r="C1932">
        <v>74086</v>
      </c>
      <c r="D1932">
        <v>21504711</v>
      </c>
      <c r="E1932" s="1" t="s">
        <v>169</v>
      </c>
      <c r="F1932" s="1" t="s">
        <v>41</v>
      </c>
      <c r="G1932" s="49">
        <v>107</v>
      </c>
      <c r="H1932" t="s">
        <v>170</v>
      </c>
      <c r="I1932">
        <v>1</v>
      </c>
      <c r="J1932" t="s">
        <v>171</v>
      </c>
      <c r="K1932" s="1" t="s">
        <v>172</v>
      </c>
      <c r="L1932">
        <v>4</v>
      </c>
      <c r="M1932" t="s">
        <v>175</v>
      </c>
      <c r="N1932">
        <v>1</v>
      </c>
      <c r="O1932">
        <v>1</v>
      </c>
      <c r="P1932">
        <v>115</v>
      </c>
      <c r="Q1932">
        <v>1</v>
      </c>
      <c r="R1932" t="s">
        <v>175</v>
      </c>
      <c r="S1932" s="1" t="s">
        <v>173</v>
      </c>
      <c r="T1932">
        <v>20200102</v>
      </c>
      <c r="U1932" s="53" t="s">
        <v>33</v>
      </c>
      <c r="V1932" s="53" t="s">
        <v>38</v>
      </c>
      <c r="W1932" s="53" t="s">
        <v>35</v>
      </c>
      <c r="X1932">
        <v>15</v>
      </c>
      <c r="Y1932">
        <v>15</v>
      </c>
      <c r="Z1932">
        <v>55</v>
      </c>
      <c r="AA1932">
        <v>15</v>
      </c>
      <c r="AB1932">
        <v>10</v>
      </c>
      <c r="AC1932" s="5">
        <v>3.5000000000000001E-3</v>
      </c>
      <c r="AD1932" t="s">
        <v>1202</v>
      </c>
      <c r="AE1932" s="5">
        <f t="shared" si="180"/>
        <v>17.25</v>
      </c>
      <c r="AF1932" s="56">
        <f t="shared" si="179"/>
        <v>9.5890410958904109E-6</v>
      </c>
      <c r="AG1932">
        <f>AC1932*'2022 EMP Fac Data Metro DC-NoVA'!$AN$34</f>
        <v>4.2700000000000004E-3</v>
      </c>
      <c r="AH1932">
        <f t="shared" si="177"/>
        <v>1.1698630136986302E-5</v>
      </c>
      <c r="AI1932">
        <f>AC1932*'2022 EMP Fac Data Metro DC-NoVA'!$AO$34</f>
        <v>4.7939499999999852E-3</v>
      </c>
      <c r="AJ1932">
        <f t="shared" si="178"/>
        <v>1.3134109589041055E-5</v>
      </c>
      <c r="AK1932" s="57" t="s">
        <v>1355</v>
      </c>
    </row>
    <row r="1933" spans="1:37" ht="33" x14ac:dyDescent="0.3">
      <c r="A1933" t="s">
        <v>117</v>
      </c>
      <c r="B1933">
        <v>2022</v>
      </c>
      <c r="C1933">
        <v>74086</v>
      </c>
      <c r="D1933">
        <v>21504711</v>
      </c>
      <c r="E1933" s="1" t="s">
        <v>169</v>
      </c>
      <c r="F1933" s="1" t="s">
        <v>41</v>
      </c>
      <c r="G1933" s="49">
        <v>107</v>
      </c>
      <c r="H1933" t="s">
        <v>170</v>
      </c>
      <c r="I1933">
        <v>1</v>
      </c>
      <c r="J1933" t="s">
        <v>171</v>
      </c>
      <c r="K1933" s="1" t="s">
        <v>172</v>
      </c>
      <c r="L1933">
        <v>4</v>
      </c>
      <c r="M1933" t="s">
        <v>175</v>
      </c>
      <c r="N1933">
        <v>1</v>
      </c>
      <c r="O1933">
        <v>1</v>
      </c>
      <c r="P1933">
        <v>115</v>
      </c>
      <c r="Q1933">
        <v>1</v>
      </c>
      <c r="R1933" t="s">
        <v>175</v>
      </c>
      <c r="S1933" s="1" t="s">
        <v>173</v>
      </c>
      <c r="T1933">
        <v>20200102</v>
      </c>
      <c r="U1933" s="53" t="s">
        <v>33</v>
      </c>
      <c r="V1933" s="53" t="s">
        <v>38</v>
      </c>
      <c r="W1933" s="53" t="s">
        <v>32</v>
      </c>
      <c r="X1933">
        <v>15</v>
      </c>
      <c r="Y1933">
        <v>15</v>
      </c>
      <c r="Z1933">
        <v>55</v>
      </c>
      <c r="AA1933">
        <v>15</v>
      </c>
      <c r="AB1933">
        <v>10</v>
      </c>
      <c r="AC1933" s="5">
        <v>4.5500000000000002E-3</v>
      </c>
      <c r="AD1933" t="s">
        <v>1202</v>
      </c>
      <c r="AE1933" s="5">
        <f t="shared" si="180"/>
        <v>17.25</v>
      </c>
      <c r="AF1933" s="56">
        <f t="shared" si="179"/>
        <v>1.2465753424657535E-5</v>
      </c>
      <c r="AG1933">
        <f>AC1933*'2022 EMP Fac Data Metro DC-NoVA'!$AT$34</f>
        <v>5.5509999999999848E-3</v>
      </c>
      <c r="AH1933">
        <f t="shared" si="177"/>
        <v>1.520821917808215E-5</v>
      </c>
      <c r="AI1933">
        <f>AC1933*'2022 EMP Fac Data Metro DC-NoVA'!$AU$34</f>
        <v>6.232134999999985E-3</v>
      </c>
      <c r="AJ1933">
        <f t="shared" si="178"/>
        <v>1.7074342465753384E-5</v>
      </c>
      <c r="AK1933" s="57" t="s">
        <v>1355</v>
      </c>
    </row>
    <row r="1934" spans="1:37" ht="28.8" x14ac:dyDescent="0.3">
      <c r="A1934" t="s">
        <v>117</v>
      </c>
      <c r="B1934">
        <v>2022</v>
      </c>
      <c r="C1934">
        <v>74086</v>
      </c>
      <c r="D1934">
        <v>21504711</v>
      </c>
      <c r="E1934" s="1" t="s">
        <v>169</v>
      </c>
      <c r="F1934" s="1" t="s">
        <v>41</v>
      </c>
      <c r="G1934" s="49">
        <v>107</v>
      </c>
      <c r="H1934" t="s">
        <v>170</v>
      </c>
      <c r="I1934">
        <v>1</v>
      </c>
      <c r="J1934" t="s">
        <v>171</v>
      </c>
      <c r="K1934" s="1" t="s">
        <v>172</v>
      </c>
      <c r="L1934">
        <v>5</v>
      </c>
      <c r="M1934" t="s">
        <v>176</v>
      </c>
      <c r="N1934">
        <v>1</v>
      </c>
      <c r="O1934">
        <v>1</v>
      </c>
      <c r="P1934">
        <v>115</v>
      </c>
      <c r="Q1934">
        <v>1</v>
      </c>
      <c r="R1934" t="s">
        <v>176</v>
      </c>
      <c r="S1934" s="1" t="s">
        <v>173</v>
      </c>
      <c r="T1934">
        <v>20200102</v>
      </c>
      <c r="U1934" s="53" t="s">
        <v>33</v>
      </c>
      <c r="V1934" s="53" t="s">
        <v>38</v>
      </c>
      <c r="W1934" s="53" t="s">
        <v>28</v>
      </c>
      <c r="X1934">
        <v>15</v>
      </c>
      <c r="Y1934">
        <v>15</v>
      </c>
      <c r="Z1934">
        <v>55</v>
      </c>
      <c r="AA1934">
        <v>15</v>
      </c>
      <c r="AB1934">
        <v>10</v>
      </c>
      <c r="AC1934" s="5">
        <v>3.5799999999999998E-2</v>
      </c>
      <c r="AD1934" t="s">
        <v>1202</v>
      </c>
      <c r="AE1934" s="5">
        <f t="shared" si="180"/>
        <v>17.25</v>
      </c>
      <c r="AF1934" s="56">
        <f t="shared" si="179"/>
        <v>9.8082191780821909E-5</v>
      </c>
      <c r="AG1934">
        <f>AC1934*'2022 EMP Fac Data Metro DC-NoVA'!$AE$34</f>
        <v>4.3676E-2</v>
      </c>
      <c r="AH1934">
        <f t="shared" si="177"/>
        <v>1.1966027397260273E-4</v>
      </c>
      <c r="AI1934">
        <f>AC1934*'2022 EMP Fac Data Metro DC-NoVA'!$AF$34</f>
        <v>4.9035259999999997E-2</v>
      </c>
      <c r="AJ1934">
        <f t="shared" si="178"/>
        <v>1.3434317808219177E-4</v>
      </c>
      <c r="AK1934" s="57" t="s">
        <v>1355</v>
      </c>
    </row>
    <row r="1935" spans="1:37" ht="28.8" x14ac:dyDescent="0.3">
      <c r="A1935" t="s">
        <v>117</v>
      </c>
      <c r="B1935">
        <v>2022</v>
      </c>
      <c r="C1935">
        <v>74086</v>
      </c>
      <c r="D1935">
        <v>21504711</v>
      </c>
      <c r="E1935" s="1" t="s">
        <v>169</v>
      </c>
      <c r="F1935" s="1" t="s">
        <v>41</v>
      </c>
      <c r="G1935" s="49">
        <v>107</v>
      </c>
      <c r="H1935" t="s">
        <v>170</v>
      </c>
      <c r="I1935">
        <v>1</v>
      </c>
      <c r="J1935" t="s">
        <v>171</v>
      </c>
      <c r="K1935" s="1" t="s">
        <v>172</v>
      </c>
      <c r="L1935">
        <v>5</v>
      </c>
      <c r="M1935" t="s">
        <v>176</v>
      </c>
      <c r="N1935">
        <v>1</v>
      </c>
      <c r="O1935">
        <v>1</v>
      </c>
      <c r="P1935">
        <v>115</v>
      </c>
      <c r="Q1935">
        <v>1</v>
      </c>
      <c r="R1935" t="s">
        <v>176</v>
      </c>
      <c r="S1935" s="1" t="s">
        <v>173</v>
      </c>
      <c r="T1935">
        <v>20200102</v>
      </c>
      <c r="U1935" s="53" t="s">
        <v>33</v>
      </c>
      <c r="V1935" s="53" t="s">
        <v>38</v>
      </c>
      <c r="W1935" s="53" t="s">
        <v>29</v>
      </c>
      <c r="X1935">
        <v>15</v>
      </c>
      <c r="Y1935">
        <v>15</v>
      </c>
      <c r="Z1935">
        <v>55</v>
      </c>
      <c r="AA1935">
        <v>15</v>
      </c>
      <c r="AB1935">
        <v>10</v>
      </c>
      <c r="AC1935" s="5">
        <v>0.22165000000000001</v>
      </c>
      <c r="AD1935" t="s">
        <v>1202</v>
      </c>
      <c r="AE1935" s="5">
        <f t="shared" si="180"/>
        <v>17.25</v>
      </c>
      <c r="AF1935" s="56">
        <f t="shared" si="179"/>
        <v>6.0726027397260273E-4</v>
      </c>
      <c r="AG1935">
        <f>AC1935*'2022 EMP Fac Data Metro DC-NoVA'!$AK$34</f>
        <v>0.27041300000000001</v>
      </c>
      <c r="AH1935">
        <f t="shared" si="177"/>
        <v>7.408575342465754E-4</v>
      </c>
      <c r="AI1935">
        <f>AC1935*'2022 EMP Fac Data Metro DC-NoVA'!$AL$34</f>
        <v>0.303594005</v>
      </c>
      <c r="AJ1935">
        <f t="shared" si="178"/>
        <v>8.3176439726027386E-4</v>
      </c>
      <c r="AK1935" s="57" t="s">
        <v>1355</v>
      </c>
    </row>
    <row r="1936" spans="1:37" ht="28.8" x14ac:dyDescent="0.3">
      <c r="A1936" t="s">
        <v>117</v>
      </c>
      <c r="B1936">
        <v>2022</v>
      </c>
      <c r="C1936">
        <v>74086</v>
      </c>
      <c r="D1936">
        <v>21504711</v>
      </c>
      <c r="E1936" s="1" t="s">
        <v>169</v>
      </c>
      <c r="F1936" s="1" t="s">
        <v>41</v>
      </c>
      <c r="G1936" s="49">
        <v>107</v>
      </c>
      <c r="H1936" t="s">
        <v>170</v>
      </c>
      <c r="I1936">
        <v>1</v>
      </c>
      <c r="J1936" t="s">
        <v>171</v>
      </c>
      <c r="K1936" s="1" t="s">
        <v>172</v>
      </c>
      <c r="L1936">
        <v>5</v>
      </c>
      <c r="M1936" t="s">
        <v>176</v>
      </c>
      <c r="N1936">
        <v>1</v>
      </c>
      <c r="O1936">
        <v>1</v>
      </c>
      <c r="P1936">
        <v>115</v>
      </c>
      <c r="Q1936">
        <v>1</v>
      </c>
      <c r="R1936" t="s">
        <v>176</v>
      </c>
      <c r="S1936" s="1" t="s">
        <v>173</v>
      </c>
      <c r="T1936">
        <v>20200102</v>
      </c>
      <c r="U1936" s="53" t="s">
        <v>33</v>
      </c>
      <c r="V1936" s="53" t="s">
        <v>38</v>
      </c>
      <c r="W1936" s="53" t="s">
        <v>30</v>
      </c>
      <c r="X1936">
        <v>15</v>
      </c>
      <c r="Y1936">
        <v>15</v>
      </c>
      <c r="Z1936">
        <v>55</v>
      </c>
      <c r="AA1936">
        <v>15</v>
      </c>
      <c r="AB1936">
        <v>10</v>
      </c>
      <c r="AC1936" s="5">
        <v>3.5000000000000001E-3</v>
      </c>
      <c r="AD1936" t="s">
        <v>1202</v>
      </c>
      <c r="AE1936" s="5">
        <f t="shared" si="180"/>
        <v>17.25</v>
      </c>
      <c r="AF1936" s="56">
        <f t="shared" si="179"/>
        <v>9.5890410958904109E-6</v>
      </c>
      <c r="AG1936">
        <f>AC1936*'2022 EMP Fac Data Metro DC-NoVA'!$AN$34</f>
        <v>4.2700000000000004E-3</v>
      </c>
      <c r="AH1936">
        <f t="shared" si="177"/>
        <v>1.1698630136986302E-5</v>
      </c>
      <c r="AI1936">
        <f>AC1936*'2022 EMP Fac Data Metro DC-NoVA'!$AO$34</f>
        <v>4.7939499999999852E-3</v>
      </c>
      <c r="AJ1936">
        <f t="shared" si="178"/>
        <v>1.3134109589041055E-5</v>
      </c>
      <c r="AK1936" s="57" t="s">
        <v>1355</v>
      </c>
    </row>
    <row r="1937" spans="1:37" ht="28.8" x14ac:dyDescent="0.3">
      <c r="A1937" t="s">
        <v>117</v>
      </c>
      <c r="B1937">
        <v>2022</v>
      </c>
      <c r="C1937">
        <v>74086</v>
      </c>
      <c r="D1937">
        <v>21504711</v>
      </c>
      <c r="E1937" s="1" t="s">
        <v>169</v>
      </c>
      <c r="F1937" s="1" t="s">
        <v>41</v>
      </c>
      <c r="G1937" s="49">
        <v>107</v>
      </c>
      <c r="H1937" t="s">
        <v>170</v>
      </c>
      <c r="I1937">
        <v>1</v>
      </c>
      <c r="J1937" t="s">
        <v>171</v>
      </c>
      <c r="K1937" s="1" t="s">
        <v>172</v>
      </c>
      <c r="L1937">
        <v>5</v>
      </c>
      <c r="M1937" t="s">
        <v>176</v>
      </c>
      <c r="N1937">
        <v>1</v>
      </c>
      <c r="O1937">
        <v>1</v>
      </c>
      <c r="P1937">
        <v>115</v>
      </c>
      <c r="Q1937">
        <v>1</v>
      </c>
      <c r="R1937" t="s">
        <v>176</v>
      </c>
      <c r="S1937" s="1" t="s">
        <v>173</v>
      </c>
      <c r="T1937">
        <v>20200102</v>
      </c>
      <c r="U1937" s="53" t="s">
        <v>33</v>
      </c>
      <c r="V1937" s="53" t="s">
        <v>38</v>
      </c>
      <c r="W1937" s="53" t="s">
        <v>35</v>
      </c>
      <c r="X1937">
        <v>15</v>
      </c>
      <c r="Y1937">
        <v>15</v>
      </c>
      <c r="Z1937">
        <v>55</v>
      </c>
      <c r="AA1937">
        <v>15</v>
      </c>
      <c r="AB1937">
        <v>10</v>
      </c>
      <c r="AC1937" s="5">
        <v>3.5000000000000001E-3</v>
      </c>
      <c r="AD1937" t="s">
        <v>1202</v>
      </c>
      <c r="AE1937" s="5">
        <f t="shared" si="180"/>
        <v>17.25</v>
      </c>
      <c r="AF1937" s="56">
        <f t="shared" si="179"/>
        <v>9.5890410958904109E-6</v>
      </c>
      <c r="AG1937">
        <f>AC1937*'2022 EMP Fac Data Metro DC-NoVA'!$AN$34</f>
        <v>4.2700000000000004E-3</v>
      </c>
      <c r="AH1937">
        <f t="shared" si="177"/>
        <v>1.1698630136986302E-5</v>
      </c>
      <c r="AI1937">
        <f>AC1937*'2022 EMP Fac Data Metro DC-NoVA'!$AO$34</f>
        <v>4.7939499999999852E-3</v>
      </c>
      <c r="AJ1937">
        <f t="shared" si="178"/>
        <v>1.3134109589041055E-5</v>
      </c>
      <c r="AK1937" s="57" t="s">
        <v>1355</v>
      </c>
    </row>
    <row r="1938" spans="1:37" ht="33" x14ac:dyDescent="0.3">
      <c r="A1938" t="s">
        <v>117</v>
      </c>
      <c r="B1938">
        <v>2022</v>
      </c>
      <c r="C1938">
        <v>74086</v>
      </c>
      <c r="D1938">
        <v>21504711</v>
      </c>
      <c r="E1938" s="1" t="s">
        <v>169</v>
      </c>
      <c r="F1938" s="1" t="s">
        <v>41</v>
      </c>
      <c r="G1938" s="49">
        <v>107</v>
      </c>
      <c r="H1938" t="s">
        <v>170</v>
      </c>
      <c r="I1938">
        <v>1</v>
      </c>
      <c r="J1938" t="s">
        <v>171</v>
      </c>
      <c r="K1938" s="1" t="s">
        <v>172</v>
      </c>
      <c r="L1938">
        <v>5</v>
      </c>
      <c r="M1938" t="s">
        <v>176</v>
      </c>
      <c r="N1938">
        <v>1</v>
      </c>
      <c r="O1938">
        <v>1</v>
      </c>
      <c r="P1938">
        <v>115</v>
      </c>
      <c r="Q1938">
        <v>1</v>
      </c>
      <c r="R1938" t="s">
        <v>176</v>
      </c>
      <c r="S1938" s="1" t="s">
        <v>173</v>
      </c>
      <c r="T1938">
        <v>20200102</v>
      </c>
      <c r="U1938" s="53" t="s">
        <v>33</v>
      </c>
      <c r="V1938" s="53" t="s">
        <v>38</v>
      </c>
      <c r="W1938" s="53" t="s">
        <v>32</v>
      </c>
      <c r="X1938">
        <v>15</v>
      </c>
      <c r="Y1938">
        <v>15</v>
      </c>
      <c r="Z1938">
        <v>55</v>
      </c>
      <c r="AA1938">
        <v>15</v>
      </c>
      <c r="AB1938">
        <v>10</v>
      </c>
      <c r="AC1938" s="5">
        <v>4.5500000000000002E-3</v>
      </c>
      <c r="AD1938" t="s">
        <v>1202</v>
      </c>
      <c r="AE1938" s="5">
        <f t="shared" si="180"/>
        <v>17.25</v>
      </c>
      <c r="AF1938" s="56">
        <f t="shared" si="179"/>
        <v>1.2465753424657535E-5</v>
      </c>
      <c r="AG1938">
        <f>AC1938*'2022 EMP Fac Data Metro DC-NoVA'!$AT$34</f>
        <v>5.5509999999999848E-3</v>
      </c>
      <c r="AH1938">
        <f t="shared" si="177"/>
        <v>1.520821917808215E-5</v>
      </c>
      <c r="AI1938">
        <f>AC1938*'2022 EMP Fac Data Metro DC-NoVA'!$AU$34</f>
        <v>6.232134999999985E-3</v>
      </c>
      <c r="AJ1938">
        <f t="shared" si="178"/>
        <v>1.7074342465753384E-5</v>
      </c>
      <c r="AK1938" s="57" t="s">
        <v>1355</v>
      </c>
    </row>
    <row r="1939" spans="1:37" ht="28.8" x14ac:dyDescent="0.3">
      <c r="A1939" t="s">
        <v>117</v>
      </c>
      <c r="B1939">
        <v>2022</v>
      </c>
      <c r="C1939">
        <v>74086</v>
      </c>
      <c r="D1939">
        <v>21504711</v>
      </c>
      <c r="E1939" s="1" t="s">
        <v>169</v>
      </c>
      <c r="F1939" s="1" t="s">
        <v>41</v>
      </c>
      <c r="G1939" s="49">
        <v>107</v>
      </c>
      <c r="H1939" t="s">
        <v>170</v>
      </c>
      <c r="I1939">
        <v>1</v>
      </c>
      <c r="J1939" t="s">
        <v>171</v>
      </c>
      <c r="K1939" s="1" t="s">
        <v>172</v>
      </c>
      <c r="L1939">
        <v>6</v>
      </c>
      <c r="M1939" t="s">
        <v>177</v>
      </c>
      <c r="N1939">
        <v>1</v>
      </c>
      <c r="O1939">
        <v>1</v>
      </c>
      <c r="P1939">
        <v>115</v>
      </c>
      <c r="Q1939">
        <v>1</v>
      </c>
      <c r="R1939" t="s">
        <v>177</v>
      </c>
      <c r="S1939" s="1" t="s">
        <v>173</v>
      </c>
      <c r="T1939">
        <v>20200102</v>
      </c>
      <c r="U1939" s="53" t="s">
        <v>33</v>
      </c>
      <c r="V1939" s="53" t="s">
        <v>38</v>
      </c>
      <c r="W1939" s="53" t="s">
        <v>28</v>
      </c>
      <c r="X1939">
        <v>15</v>
      </c>
      <c r="Y1939">
        <v>15</v>
      </c>
      <c r="Z1939">
        <v>55</v>
      </c>
      <c r="AA1939">
        <v>15</v>
      </c>
      <c r="AB1939">
        <v>10</v>
      </c>
      <c r="AC1939" s="5">
        <v>3.5799999999999998E-2</v>
      </c>
      <c r="AD1939" t="s">
        <v>1202</v>
      </c>
      <c r="AE1939" s="5">
        <f t="shared" si="180"/>
        <v>17.25</v>
      </c>
      <c r="AF1939" s="56">
        <f t="shared" si="179"/>
        <v>9.8082191780821909E-5</v>
      </c>
      <c r="AG1939">
        <f>AC1939*'2022 EMP Fac Data Metro DC-NoVA'!$AE$34</f>
        <v>4.3676E-2</v>
      </c>
      <c r="AH1939">
        <f t="shared" si="177"/>
        <v>1.1966027397260273E-4</v>
      </c>
      <c r="AI1939">
        <f>AC1939*'2022 EMP Fac Data Metro DC-NoVA'!$AF$34</f>
        <v>4.9035259999999997E-2</v>
      </c>
      <c r="AJ1939">
        <f t="shared" si="178"/>
        <v>1.3434317808219177E-4</v>
      </c>
      <c r="AK1939" s="57" t="s">
        <v>1355</v>
      </c>
    </row>
    <row r="1940" spans="1:37" ht="28.8" x14ac:dyDescent="0.3">
      <c r="A1940" t="s">
        <v>117</v>
      </c>
      <c r="B1940">
        <v>2022</v>
      </c>
      <c r="C1940">
        <v>74086</v>
      </c>
      <c r="D1940">
        <v>21504711</v>
      </c>
      <c r="E1940" s="1" t="s">
        <v>169</v>
      </c>
      <c r="F1940" s="1" t="s">
        <v>41</v>
      </c>
      <c r="G1940" s="49">
        <v>107</v>
      </c>
      <c r="H1940" t="s">
        <v>170</v>
      </c>
      <c r="I1940">
        <v>1</v>
      </c>
      <c r="J1940" t="s">
        <v>171</v>
      </c>
      <c r="K1940" s="1" t="s">
        <v>172</v>
      </c>
      <c r="L1940">
        <v>6</v>
      </c>
      <c r="M1940" t="s">
        <v>177</v>
      </c>
      <c r="N1940">
        <v>1</v>
      </c>
      <c r="O1940">
        <v>1</v>
      </c>
      <c r="P1940">
        <v>115</v>
      </c>
      <c r="Q1940">
        <v>1</v>
      </c>
      <c r="R1940" t="s">
        <v>177</v>
      </c>
      <c r="S1940" s="1" t="s">
        <v>173</v>
      </c>
      <c r="T1940">
        <v>20200102</v>
      </c>
      <c r="U1940" s="53" t="s">
        <v>33</v>
      </c>
      <c r="V1940" s="53" t="s">
        <v>38</v>
      </c>
      <c r="W1940" s="53" t="s">
        <v>29</v>
      </c>
      <c r="X1940">
        <v>15</v>
      </c>
      <c r="Y1940">
        <v>15</v>
      </c>
      <c r="Z1940">
        <v>55</v>
      </c>
      <c r="AA1940">
        <v>15</v>
      </c>
      <c r="AB1940">
        <v>10</v>
      </c>
      <c r="AC1940" s="5">
        <v>0.22165000000000001</v>
      </c>
      <c r="AD1940" t="s">
        <v>1202</v>
      </c>
      <c r="AE1940" s="5">
        <f t="shared" si="180"/>
        <v>17.25</v>
      </c>
      <c r="AF1940" s="56">
        <f t="shared" si="179"/>
        <v>6.0726027397260273E-4</v>
      </c>
      <c r="AG1940">
        <f>AC1940*'2022 EMP Fac Data Metro DC-NoVA'!$AK$34</f>
        <v>0.27041300000000001</v>
      </c>
      <c r="AH1940">
        <f t="shared" si="177"/>
        <v>7.408575342465754E-4</v>
      </c>
      <c r="AI1940">
        <f>AC1940*'2022 EMP Fac Data Metro DC-NoVA'!$AL$34</f>
        <v>0.303594005</v>
      </c>
      <c r="AJ1940">
        <f t="shared" si="178"/>
        <v>8.3176439726027386E-4</v>
      </c>
      <c r="AK1940" s="57" t="s">
        <v>1355</v>
      </c>
    </row>
    <row r="1941" spans="1:37" ht="28.8" x14ac:dyDescent="0.3">
      <c r="A1941" t="s">
        <v>117</v>
      </c>
      <c r="B1941">
        <v>2022</v>
      </c>
      <c r="C1941">
        <v>74086</v>
      </c>
      <c r="D1941">
        <v>21504711</v>
      </c>
      <c r="E1941" s="1" t="s">
        <v>169</v>
      </c>
      <c r="F1941" s="1" t="s">
        <v>41</v>
      </c>
      <c r="G1941" s="49">
        <v>107</v>
      </c>
      <c r="H1941" t="s">
        <v>170</v>
      </c>
      <c r="I1941">
        <v>1</v>
      </c>
      <c r="J1941" t="s">
        <v>171</v>
      </c>
      <c r="K1941" s="1" t="s">
        <v>172</v>
      </c>
      <c r="L1941">
        <v>6</v>
      </c>
      <c r="M1941" t="s">
        <v>177</v>
      </c>
      <c r="N1941">
        <v>1</v>
      </c>
      <c r="O1941">
        <v>1</v>
      </c>
      <c r="P1941">
        <v>115</v>
      </c>
      <c r="Q1941">
        <v>1</v>
      </c>
      <c r="R1941" t="s">
        <v>177</v>
      </c>
      <c r="S1941" s="1" t="s">
        <v>173</v>
      </c>
      <c r="T1941">
        <v>20200102</v>
      </c>
      <c r="U1941" s="53" t="s">
        <v>33</v>
      </c>
      <c r="V1941" s="53" t="s">
        <v>38</v>
      </c>
      <c r="W1941" s="53" t="s">
        <v>30</v>
      </c>
      <c r="X1941">
        <v>15</v>
      </c>
      <c r="Y1941">
        <v>15</v>
      </c>
      <c r="Z1941">
        <v>55</v>
      </c>
      <c r="AA1941">
        <v>15</v>
      </c>
      <c r="AB1941">
        <v>10</v>
      </c>
      <c r="AC1941" s="5">
        <v>3.5000000000000001E-3</v>
      </c>
      <c r="AD1941" t="s">
        <v>1202</v>
      </c>
      <c r="AE1941" s="5">
        <f t="shared" si="180"/>
        <v>17.25</v>
      </c>
      <c r="AF1941" s="56">
        <f t="shared" si="179"/>
        <v>9.5890410958904109E-6</v>
      </c>
      <c r="AG1941">
        <f>AC1941*'2022 EMP Fac Data Metro DC-NoVA'!$AN$34</f>
        <v>4.2700000000000004E-3</v>
      </c>
      <c r="AH1941">
        <f t="shared" si="177"/>
        <v>1.1698630136986302E-5</v>
      </c>
      <c r="AI1941">
        <f>AC1941*'2022 EMP Fac Data Metro DC-NoVA'!$AO$34</f>
        <v>4.7939499999999852E-3</v>
      </c>
      <c r="AJ1941">
        <f t="shared" si="178"/>
        <v>1.3134109589041055E-5</v>
      </c>
      <c r="AK1941" s="57" t="s">
        <v>1355</v>
      </c>
    </row>
    <row r="1942" spans="1:37" ht="28.8" x14ac:dyDescent="0.3">
      <c r="A1942" t="s">
        <v>117</v>
      </c>
      <c r="B1942">
        <v>2022</v>
      </c>
      <c r="C1942">
        <v>74086</v>
      </c>
      <c r="D1942">
        <v>21504711</v>
      </c>
      <c r="E1942" s="1" t="s">
        <v>169</v>
      </c>
      <c r="F1942" s="1" t="s">
        <v>41</v>
      </c>
      <c r="G1942" s="49">
        <v>107</v>
      </c>
      <c r="H1942" t="s">
        <v>170</v>
      </c>
      <c r="I1942">
        <v>1</v>
      </c>
      <c r="J1942" t="s">
        <v>171</v>
      </c>
      <c r="K1942" s="1" t="s">
        <v>172</v>
      </c>
      <c r="L1942">
        <v>6</v>
      </c>
      <c r="M1942" t="s">
        <v>177</v>
      </c>
      <c r="N1942">
        <v>1</v>
      </c>
      <c r="O1942">
        <v>1</v>
      </c>
      <c r="P1942">
        <v>115</v>
      </c>
      <c r="Q1942">
        <v>1</v>
      </c>
      <c r="R1942" t="s">
        <v>177</v>
      </c>
      <c r="S1942" s="1" t="s">
        <v>173</v>
      </c>
      <c r="T1942">
        <v>20200102</v>
      </c>
      <c r="U1942" s="53" t="s">
        <v>33</v>
      </c>
      <c r="V1942" s="53" t="s">
        <v>38</v>
      </c>
      <c r="W1942" s="53" t="s">
        <v>35</v>
      </c>
      <c r="X1942">
        <v>15</v>
      </c>
      <c r="Y1942">
        <v>15</v>
      </c>
      <c r="Z1942">
        <v>55</v>
      </c>
      <c r="AA1942">
        <v>15</v>
      </c>
      <c r="AB1942">
        <v>10</v>
      </c>
      <c r="AC1942" s="5">
        <v>3.5000000000000001E-3</v>
      </c>
      <c r="AD1942" t="s">
        <v>1202</v>
      </c>
      <c r="AE1942" s="5">
        <f t="shared" si="180"/>
        <v>17.25</v>
      </c>
      <c r="AF1942" s="56">
        <f t="shared" si="179"/>
        <v>9.5890410958904109E-6</v>
      </c>
      <c r="AG1942">
        <f>AC1942*'2022 EMP Fac Data Metro DC-NoVA'!$AN$34</f>
        <v>4.2700000000000004E-3</v>
      </c>
      <c r="AH1942">
        <f t="shared" si="177"/>
        <v>1.1698630136986302E-5</v>
      </c>
      <c r="AI1942">
        <f>AC1942*'2022 EMP Fac Data Metro DC-NoVA'!$AO$34</f>
        <v>4.7939499999999852E-3</v>
      </c>
      <c r="AJ1942">
        <f t="shared" si="178"/>
        <v>1.3134109589041055E-5</v>
      </c>
      <c r="AK1942" s="57" t="s">
        <v>1355</v>
      </c>
    </row>
    <row r="1943" spans="1:37" ht="33" x14ac:dyDescent="0.3">
      <c r="A1943" t="s">
        <v>117</v>
      </c>
      <c r="B1943">
        <v>2022</v>
      </c>
      <c r="C1943">
        <v>74086</v>
      </c>
      <c r="D1943">
        <v>21504711</v>
      </c>
      <c r="E1943" s="1" t="s">
        <v>169</v>
      </c>
      <c r="F1943" s="1" t="s">
        <v>41</v>
      </c>
      <c r="G1943" s="49">
        <v>107</v>
      </c>
      <c r="H1943" t="s">
        <v>170</v>
      </c>
      <c r="I1943">
        <v>1</v>
      </c>
      <c r="J1943" t="s">
        <v>171</v>
      </c>
      <c r="K1943" s="1" t="s">
        <v>172</v>
      </c>
      <c r="L1943">
        <v>6</v>
      </c>
      <c r="M1943" t="s">
        <v>177</v>
      </c>
      <c r="N1943">
        <v>1</v>
      </c>
      <c r="O1943">
        <v>1</v>
      </c>
      <c r="P1943">
        <v>115</v>
      </c>
      <c r="Q1943">
        <v>1</v>
      </c>
      <c r="R1943" t="s">
        <v>177</v>
      </c>
      <c r="S1943" s="1" t="s">
        <v>173</v>
      </c>
      <c r="T1943">
        <v>20200102</v>
      </c>
      <c r="U1943" s="53" t="s">
        <v>33</v>
      </c>
      <c r="V1943" s="53" t="s">
        <v>38</v>
      </c>
      <c r="W1943" s="53" t="s">
        <v>32</v>
      </c>
      <c r="X1943">
        <v>15</v>
      </c>
      <c r="Y1943">
        <v>15</v>
      </c>
      <c r="Z1943">
        <v>55</v>
      </c>
      <c r="AA1943">
        <v>15</v>
      </c>
      <c r="AB1943">
        <v>10</v>
      </c>
      <c r="AC1943" s="5">
        <v>4.5500000000000002E-3</v>
      </c>
      <c r="AD1943" t="s">
        <v>1202</v>
      </c>
      <c r="AE1943" s="5">
        <f t="shared" si="180"/>
        <v>17.25</v>
      </c>
      <c r="AF1943" s="56">
        <f t="shared" si="179"/>
        <v>1.2465753424657535E-5</v>
      </c>
      <c r="AG1943">
        <f>AC1943*'2022 EMP Fac Data Metro DC-NoVA'!$AT$34</f>
        <v>5.5509999999999848E-3</v>
      </c>
      <c r="AH1943">
        <f t="shared" si="177"/>
        <v>1.520821917808215E-5</v>
      </c>
      <c r="AI1943">
        <f>AC1943*'2022 EMP Fac Data Metro DC-NoVA'!$AU$34</f>
        <v>6.232134999999985E-3</v>
      </c>
      <c r="AJ1943">
        <f t="shared" si="178"/>
        <v>1.7074342465753384E-5</v>
      </c>
      <c r="AK1943" s="57" t="s">
        <v>1355</v>
      </c>
    </row>
    <row r="1944" spans="1:37" ht="28.8" x14ac:dyDescent="0.3">
      <c r="A1944" t="s">
        <v>117</v>
      </c>
      <c r="B1944">
        <v>2022</v>
      </c>
      <c r="C1944">
        <v>74086</v>
      </c>
      <c r="D1944">
        <v>21504711</v>
      </c>
      <c r="E1944" s="1" t="s">
        <v>169</v>
      </c>
      <c r="F1944" s="1" t="s">
        <v>41</v>
      </c>
      <c r="G1944" s="49">
        <v>107</v>
      </c>
      <c r="H1944" t="s">
        <v>170</v>
      </c>
      <c r="I1944">
        <v>1</v>
      </c>
      <c r="J1944" t="s">
        <v>171</v>
      </c>
      <c r="K1944" s="1" t="s">
        <v>172</v>
      </c>
      <c r="L1944">
        <v>7</v>
      </c>
      <c r="M1944" t="s">
        <v>178</v>
      </c>
      <c r="N1944">
        <v>1</v>
      </c>
      <c r="O1944">
        <v>1</v>
      </c>
      <c r="P1944">
        <v>115</v>
      </c>
      <c r="Q1944">
        <v>1</v>
      </c>
      <c r="R1944" t="s">
        <v>178</v>
      </c>
      <c r="S1944" s="1" t="s">
        <v>173</v>
      </c>
      <c r="T1944">
        <v>20200102</v>
      </c>
      <c r="U1944" s="53" t="s">
        <v>33</v>
      </c>
      <c r="V1944" s="53" t="s">
        <v>38</v>
      </c>
      <c r="W1944" s="53" t="s">
        <v>28</v>
      </c>
      <c r="X1944">
        <v>15</v>
      </c>
      <c r="Y1944">
        <v>15</v>
      </c>
      <c r="Z1944">
        <v>55</v>
      </c>
      <c r="AA1944">
        <v>15</v>
      </c>
      <c r="AB1944">
        <v>10</v>
      </c>
      <c r="AC1944" s="5">
        <v>3.5799999999999998E-2</v>
      </c>
      <c r="AD1944" t="s">
        <v>1202</v>
      </c>
      <c r="AE1944" s="5">
        <f t="shared" si="180"/>
        <v>17.25</v>
      </c>
      <c r="AF1944" s="56">
        <f t="shared" si="179"/>
        <v>9.8082191780821909E-5</v>
      </c>
      <c r="AG1944">
        <f>AC1944*'2022 EMP Fac Data Metro DC-NoVA'!$AE$34</f>
        <v>4.3676E-2</v>
      </c>
      <c r="AH1944">
        <f t="shared" si="177"/>
        <v>1.1966027397260273E-4</v>
      </c>
      <c r="AI1944">
        <f>AC1944*'2022 EMP Fac Data Metro DC-NoVA'!$AF$34</f>
        <v>4.9035259999999997E-2</v>
      </c>
      <c r="AJ1944">
        <f t="shared" si="178"/>
        <v>1.3434317808219177E-4</v>
      </c>
      <c r="AK1944" s="57" t="s">
        <v>1355</v>
      </c>
    </row>
    <row r="1945" spans="1:37" ht="28.8" x14ac:dyDescent="0.3">
      <c r="A1945" t="s">
        <v>117</v>
      </c>
      <c r="B1945">
        <v>2022</v>
      </c>
      <c r="C1945">
        <v>74086</v>
      </c>
      <c r="D1945">
        <v>21504711</v>
      </c>
      <c r="E1945" s="1" t="s">
        <v>169</v>
      </c>
      <c r="F1945" s="1" t="s">
        <v>41</v>
      </c>
      <c r="G1945" s="49">
        <v>107</v>
      </c>
      <c r="H1945" t="s">
        <v>170</v>
      </c>
      <c r="I1945">
        <v>1</v>
      </c>
      <c r="J1945" t="s">
        <v>171</v>
      </c>
      <c r="K1945" s="1" t="s">
        <v>172</v>
      </c>
      <c r="L1945">
        <v>7</v>
      </c>
      <c r="M1945" t="s">
        <v>178</v>
      </c>
      <c r="N1945">
        <v>1</v>
      </c>
      <c r="O1945">
        <v>1</v>
      </c>
      <c r="P1945">
        <v>115</v>
      </c>
      <c r="Q1945">
        <v>1</v>
      </c>
      <c r="R1945" t="s">
        <v>178</v>
      </c>
      <c r="S1945" s="1" t="s">
        <v>173</v>
      </c>
      <c r="T1945">
        <v>20200102</v>
      </c>
      <c r="U1945" s="53" t="s">
        <v>33</v>
      </c>
      <c r="V1945" s="53" t="s">
        <v>38</v>
      </c>
      <c r="W1945" s="53" t="s">
        <v>29</v>
      </c>
      <c r="X1945">
        <v>15</v>
      </c>
      <c r="Y1945">
        <v>15</v>
      </c>
      <c r="Z1945">
        <v>55</v>
      </c>
      <c r="AA1945">
        <v>15</v>
      </c>
      <c r="AB1945">
        <v>10</v>
      </c>
      <c r="AC1945" s="5">
        <v>0.22165000000000001</v>
      </c>
      <c r="AD1945" t="s">
        <v>1202</v>
      </c>
      <c r="AE1945" s="5">
        <f t="shared" si="180"/>
        <v>17.25</v>
      </c>
      <c r="AF1945" s="56">
        <f t="shared" si="179"/>
        <v>6.0726027397260273E-4</v>
      </c>
      <c r="AG1945">
        <f>AC1945*'2022 EMP Fac Data Metro DC-NoVA'!$AK$34</f>
        <v>0.27041300000000001</v>
      </c>
      <c r="AH1945">
        <f t="shared" si="177"/>
        <v>7.408575342465754E-4</v>
      </c>
      <c r="AI1945">
        <f>AC1945*'2022 EMP Fac Data Metro DC-NoVA'!$AL$34</f>
        <v>0.303594005</v>
      </c>
      <c r="AJ1945">
        <f t="shared" si="178"/>
        <v>8.3176439726027386E-4</v>
      </c>
      <c r="AK1945" s="57" t="s">
        <v>1355</v>
      </c>
    </row>
    <row r="1946" spans="1:37" ht="28.8" x14ac:dyDescent="0.3">
      <c r="A1946" t="s">
        <v>117</v>
      </c>
      <c r="B1946">
        <v>2022</v>
      </c>
      <c r="C1946">
        <v>74086</v>
      </c>
      <c r="D1946">
        <v>21504711</v>
      </c>
      <c r="E1946" s="1" t="s">
        <v>169</v>
      </c>
      <c r="F1946" s="1" t="s">
        <v>41</v>
      </c>
      <c r="G1946" s="49">
        <v>107</v>
      </c>
      <c r="H1946" t="s">
        <v>170</v>
      </c>
      <c r="I1946">
        <v>1</v>
      </c>
      <c r="J1946" t="s">
        <v>171</v>
      </c>
      <c r="K1946" s="1" t="s">
        <v>172</v>
      </c>
      <c r="L1946">
        <v>7</v>
      </c>
      <c r="M1946" t="s">
        <v>178</v>
      </c>
      <c r="N1946">
        <v>1</v>
      </c>
      <c r="O1946">
        <v>1</v>
      </c>
      <c r="P1946">
        <v>115</v>
      </c>
      <c r="Q1946">
        <v>1</v>
      </c>
      <c r="R1946" t="s">
        <v>178</v>
      </c>
      <c r="S1946" s="1" t="s">
        <v>173</v>
      </c>
      <c r="T1946">
        <v>20200102</v>
      </c>
      <c r="U1946" s="53" t="s">
        <v>33</v>
      </c>
      <c r="V1946" s="53" t="s">
        <v>38</v>
      </c>
      <c r="W1946" s="53" t="s">
        <v>30</v>
      </c>
      <c r="X1946">
        <v>15</v>
      </c>
      <c r="Y1946">
        <v>15</v>
      </c>
      <c r="Z1946">
        <v>55</v>
      </c>
      <c r="AA1946">
        <v>15</v>
      </c>
      <c r="AB1946">
        <v>10</v>
      </c>
      <c r="AC1946" s="5">
        <v>3.5000000000000001E-3</v>
      </c>
      <c r="AD1946" t="s">
        <v>1202</v>
      </c>
      <c r="AE1946" s="5">
        <f t="shared" si="180"/>
        <v>17.25</v>
      </c>
      <c r="AF1946" s="56">
        <f t="shared" si="179"/>
        <v>9.5890410958904109E-6</v>
      </c>
      <c r="AG1946">
        <f>AC1946*'2022 EMP Fac Data Metro DC-NoVA'!$AN$34</f>
        <v>4.2700000000000004E-3</v>
      </c>
      <c r="AH1946">
        <f t="shared" si="177"/>
        <v>1.1698630136986302E-5</v>
      </c>
      <c r="AI1946">
        <f>AC1946*'2022 EMP Fac Data Metro DC-NoVA'!$AO$34</f>
        <v>4.7939499999999852E-3</v>
      </c>
      <c r="AJ1946">
        <f t="shared" si="178"/>
        <v>1.3134109589041055E-5</v>
      </c>
      <c r="AK1946" s="57" t="s">
        <v>1355</v>
      </c>
    </row>
    <row r="1947" spans="1:37" ht="28.8" x14ac:dyDescent="0.3">
      <c r="A1947" t="s">
        <v>117</v>
      </c>
      <c r="B1947">
        <v>2022</v>
      </c>
      <c r="C1947">
        <v>74086</v>
      </c>
      <c r="D1947">
        <v>21504711</v>
      </c>
      <c r="E1947" s="1" t="s">
        <v>169</v>
      </c>
      <c r="F1947" s="1" t="s">
        <v>41</v>
      </c>
      <c r="G1947" s="49">
        <v>107</v>
      </c>
      <c r="H1947" t="s">
        <v>170</v>
      </c>
      <c r="I1947">
        <v>1</v>
      </c>
      <c r="J1947" t="s">
        <v>171</v>
      </c>
      <c r="K1947" s="1" t="s">
        <v>172</v>
      </c>
      <c r="L1947">
        <v>7</v>
      </c>
      <c r="M1947" t="s">
        <v>178</v>
      </c>
      <c r="N1947">
        <v>1</v>
      </c>
      <c r="O1947">
        <v>1</v>
      </c>
      <c r="P1947">
        <v>115</v>
      </c>
      <c r="Q1947">
        <v>1</v>
      </c>
      <c r="R1947" t="s">
        <v>178</v>
      </c>
      <c r="S1947" s="1" t="s">
        <v>173</v>
      </c>
      <c r="T1947">
        <v>20200102</v>
      </c>
      <c r="U1947" s="53" t="s">
        <v>33</v>
      </c>
      <c r="V1947" s="53" t="s">
        <v>38</v>
      </c>
      <c r="W1947" s="53" t="s">
        <v>35</v>
      </c>
      <c r="X1947">
        <v>15</v>
      </c>
      <c r="Y1947">
        <v>15</v>
      </c>
      <c r="Z1947">
        <v>55</v>
      </c>
      <c r="AA1947">
        <v>15</v>
      </c>
      <c r="AB1947">
        <v>10</v>
      </c>
      <c r="AC1947" s="5">
        <v>3.5000000000000001E-3</v>
      </c>
      <c r="AD1947" t="s">
        <v>1202</v>
      </c>
      <c r="AE1947" s="5">
        <f t="shared" si="180"/>
        <v>17.25</v>
      </c>
      <c r="AF1947" s="56">
        <f t="shared" si="179"/>
        <v>9.5890410958904109E-6</v>
      </c>
      <c r="AG1947">
        <f>AC1947*'2022 EMP Fac Data Metro DC-NoVA'!$AN$34</f>
        <v>4.2700000000000004E-3</v>
      </c>
      <c r="AH1947">
        <f t="shared" si="177"/>
        <v>1.1698630136986302E-5</v>
      </c>
      <c r="AI1947">
        <f>AC1947*'2022 EMP Fac Data Metro DC-NoVA'!$AO$34</f>
        <v>4.7939499999999852E-3</v>
      </c>
      <c r="AJ1947">
        <f t="shared" si="178"/>
        <v>1.3134109589041055E-5</v>
      </c>
      <c r="AK1947" s="57" t="s">
        <v>1355</v>
      </c>
    </row>
    <row r="1948" spans="1:37" ht="33" x14ac:dyDescent="0.3">
      <c r="A1948" t="s">
        <v>117</v>
      </c>
      <c r="B1948">
        <v>2022</v>
      </c>
      <c r="C1948">
        <v>74086</v>
      </c>
      <c r="D1948">
        <v>21504711</v>
      </c>
      <c r="E1948" s="1" t="s">
        <v>169</v>
      </c>
      <c r="F1948" s="1" t="s">
        <v>41</v>
      </c>
      <c r="G1948" s="49">
        <v>107</v>
      </c>
      <c r="H1948" t="s">
        <v>170</v>
      </c>
      <c r="I1948">
        <v>1</v>
      </c>
      <c r="J1948" t="s">
        <v>171</v>
      </c>
      <c r="K1948" s="1" t="s">
        <v>172</v>
      </c>
      <c r="L1948">
        <v>7</v>
      </c>
      <c r="M1948" t="s">
        <v>178</v>
      </c>
      <c r="N1948">
        <v>1</v>
      </c>
      <c r="O1948">
        <v>1</v>
      </c>
      <c r="P1948">
        <v>115</v>
      </c>
      <c r="Q1948">
        <v>1</v>
      </c>
      <c r="R1948" t="s">
        <v>178</v>
      </c>
      <c r="S1948" s="1" t="s">
        <v>173</v>
      </c>
      <c r="T1948">
        <v>20200102</v>
      </c>
      <c r="U1948" s="53" t="s">
        <v>33</v>
      </c>
      <c r="V1948" s="53" t="s">
        <v>38</v>
      </c>
      <c r="W1948" s="53" t="s">
        <v>32</v>
      </c>
      <c r="X1948">
        <v>15</v>
      </c>
      <c r="Y1948">
        <v>15</v>
      </c>
      <c r="Z1948">
        <v>55</v>
      </c>
      <c r="AA1948">
        <v>15</v>
      </c>
      <c r="AB1948">
        <v>10</v>
      </c>
      <c r="AC1948" s="5">
        <v>4.5500000000000002E-3</v>
      </c>
      <c r="AD1948" t="s">
        <v>1202</v>
      </c>
      <c r="AE1948" s="5">
        <f t="shared" si="180"/>
        <v>17.25</v>
      </c>
      <c r="AF1948" s="56">
        <f t="shared" si="179"/>
        <v>1.2465753424657535E-5</v>
      </c>
      <c r="AG1948">
        <f>AC1948*'2022 EMP Fac Data Metro DC-NoVA'!$AT$34</f>
        <v>5.5509999999999848E-3</v>
      </c>
      <c r="AH1948">
        <f t="shared" si="177"/>
        <v>1.520821917808215E-5</v>
      </c>
      <c r="AI1948">
        <f>AC1948*'2022 EMP Fac Data Metro DC-NoVA'!$AU$34</f>
        <v>6.232134999999985E-3</v>
      </c>
      <c r="AJ1948">
        <f t="shared" si="178"/>
        <v>1.7074342465753384E-5</v>
      </c>
      <c r="AK1948" s="57" t="s">
        <v>1355</v>
      </c>
    </row>
    <row r="1949" spans="1:37" ht="28.8" x14ac:dyDescent="0.3">
      <c r="A1949" t="s">
        <v>117</v>
      </c>
      <c r="B1949">
        <v>2022</v>
      </c>
      <c r="C1949">
        <v>74086</v>
      </c>
      <c r="D1949">
        <v>21504711</v>
      </c>
      <c r="E1949" s="1" t="s">
        <v>169</v>
      </c>
      <c r="F1949" s="1" t="s">
        <v>41</v>
      </c>
      <c r="G1949" s="49">
        <v>107</v>
      </c>
      <c r="H1949" t="s">
        <v>170</v>
      </c>
      <c r="I1949">
        <v>1</v>
      </c>
      <c r="J1949" t="s">
        <v>171</v>
      </c>
      <c r="K1949" s="1" t="s">
        <v>172</v>
      </c>
      <c r="L1949">
        <v>8</v>
      </c>
      <c r="M1949" t="s">
        <v>179</v>
      </c>
      <c r="N1949">
        <v>1</v>
      </c>
      <c r="O1949">
        <v>1</v>
      </c>
      <c r="P1949">
        <v>115</v>
      </c>
      <c r="Q1949">
        <v>1</v>
      </c>
      <c r="R1949" t="s">
        <v>179</v>
      </c>
      <c r="S1949" s="1" t="s">
        <v>173</v>
      </c>
      <c r="T1949">
        <v>20200102</v>
      </c>
      <c r="U1949" s="53" t="s">
        <v>33</v>
      </c>
      <c r="V1949" s="53" t="s">
        <v>38</v>
      </c>
      <c r="W1949" s="53" t="s">
        <v>28</v>
      </c>
      <c r="X1949">
        <v>15</v>
      </c>
      <c r="Y1949">
        <v>15</v>
      </c>
      <c r="Z1949">
        <v>55</v>
      </c>
      <c r="AA1949">
        <v>15</v>
      </c>
      <c r="AB1949">
        <v>10.1</v>
      </c>
      <c r="AC1949" s="5">
        <v>3.6158000000000003E-2</v>
      </c>
      <c r="AD1949" t="s">
        <v>1202</v>
      </c>
      <c r="AE1949" s="5">
        <f t="shared" si="180"/>
        <v>17.25</v>
      </c>
      <c r="AF1949" s="56">
        <f t="shared" si="179"/>
        <v>9.9063013698630145E-5</v>
      </c>
      <c r="AG1949">
        <f>AC1949*'2022 EMP Fac Data Metro DC-NoVA'!$AE$34</f>
        <v>4.4112760000000001E-2</v>
      </c>
      <c r="AH1949">
        <f t="shared" si="177"/>
        <v>1.2085687671232878E-4</v>
      </c>
      <c r="AI1949">
        <f>AC1949*'2022 EMP Fac Data Metro DC-NoVA'!$AF$34</f>
        <v>4.9525612599999998E-2</v>
      </c>
      <c r="AJ1949">
        <f t="shared" si="178"/>
        <v>1.356866098630137E-4</v>
      </c>
      <c r="AK1949" s="57" t="s">
        <v>1355</v>
      </c>
    </row>
    <row r="1950" spans="1:37" ht="28.8" x14ac:dyDescent="0.3">
      <c r="A1950" t="s">
        <v>117</v>
      </c>
      <c r="B1950">
        <v>2022</v>
      </c>
      <c r="C1950">
        <v>74086</v>
      </c>
      <c r="D1950">
        <v>21504711</v>
      </c>
      <c r="E1950" s="1" t="s">
        <v>169</v>
      </c>
      <c r="F1950" s="1" t="s">
        <v>41</v>
      </c>
      <c r="G1950" s="49">
        <v>107</v>
      </c>
      <c r="H1950" t="s">
        <v>170</v>
      </c>
      <c r="I1950">
        <v>1</v>
      </c>
      <c r="J1950" t="s">
        <v>171</v>
      </c>
      <c r="K1950" s="1" t="s">
        <v>172</v>
      </c>
      <c r="L1950">
        <v>8</v>
      </c>
      <c r="M1950" t="s">
        <v>179</v>
      </c>
      <c r="N1950">
        <v>1</v>
      </c>
      <c r="O1950">
        <v>1</v>
      </c>
      <c r="P1950">
        <v>115</v>
      </c>
      <c r="Q1950">
        <v>1</v>
      </c>
      <c r="R1950" t="s">
        <v>179</v>
      </c>
      <c r="S1950" s="1" t="s">
        <v>173</v>
      </c>
      <c r="T1950">
        <v>20200102</v>
      </c>
      <c r="U1950" s="53" t="s">
        <v>33</v>
      </c>
      <c r="V1950" s="53" t="s">
        <v>38</v>
      </c>
      <c r="W1950" s="53" t="s">
        <v>29</v>
      </c>
      <c r="X1950">
        <v>15</v>
      </c>
      <c r="Y1950">
        <v>15</v>
      </c>
      <c r="Z1950">
        <v>55</v>
      </c>
      <c r="AA1950">
        <v>15</v>
      </c>
      <c r="AB1950">
        <v>10.1</v>
      </c>
      <c r="AC1950" s="5">
        <v>0.2238665</v>
      </c>
      <c r="AD1950" t="s">
        <v>1202</v>
      </c>
      <c r="AE1950" s="5">
        <f t="shared" si="180"/>
        <v>17.25</v>
      </c>
      <c r="AF1950" s="56">
        <f t="shared" si="179"/>
        <v>6.1333287671232878E-4</v>
      </c>
      <c r="AG1950">
        <f>AC1950*'2022 EMP Fac Data Metro DC-NoVA'!$AK$34</f>
        <v>0.27311712999999999</v>
      </c>
      <c r="AH1950">
        <f t="shared" si="177"/>
        <v>7.48266109589041E-4</v>
      </c>
      <c r="AI1950">
        <f>AC1950*'2022 EMP Fac Data Metro DC-NoVA'!$AL$34</f>
        <v>0.30662994504999996</v>
      </c>
      <c r="AJ1950">
        <f t="shared" si="178"/>
        <v>8.4008204123287662E-4</v>
      </c>
      <c r="AK1950" s="57" t="s">
        <v>1355</v>
      </c>
    </row>
    <row r="1951" spans="1:37" ht="28.8" x14ac:dyDescent="0.3">
      <c r="A1951" t="s">
        <v>117</v>
      </c>
      <c r="B1951">
        <v>2022</v>
      </c>
      <c r="C1951">
        <v>74086</v>
      </c>
      <c r="D1951">
        <v>21504711</v>
      </c>
      <c r="E1951" s="1" t="s">
        <v>169</v>
      </c>
      <c r="F1951" s="1" t="s">
        <v>41</v>
      </c>
      <c r="G1951" s="49">
        <v>107</v>
      </c>
      <c r="H1951" t="s">
        <v>170</v>
      </c>
      <c r="I1951">
        <v>1</v>
      </c>
      <c r="J1951" t="s">
        <v>171</v>
      </c>
      <c r="K1951" s="1" t="s">
        <v>172</v>
      </c>
      <c r="L1951">
        <v>8</v>
      </c>
      <c r="M1951" t="s">
        <v>179</v>
      </c>
      <c r="N1951">
        <v>1</v>
      </c>
      <c r="O1951">
        <v>1</v>
      </c>
      <c r="P1951">
        <v>115</v>
      </c>
      <c r="Q1951">
        <v>1</v>
      </c>
      <c r="R1951" t="s">
        <v>179</v>
      </c>
      <c r="S1951" s="1" t="s">
        <v>173</v>
      </c>
      <c r="T1951">
        <v>20200102</v>
      </c>
      <c r="U1951" s="53" t="s">
        <v>33</v>
      </c>
      <c r="V1951" s="53" t="s">
        <v>38</v>
      </c>
      <c r="W1951" s="53" t="s">
        <v>30</v>
      </c>
      <c r="X1951">
        <v>15</v>
      </c>
      <c r="Y1951">
        <v>15</v>
      </c>
      <c r="Z1951">
        <v>55</v>
      </c>
      <c r="AA1951">
        <v>15</v>
      </c>
      <c r="AB1951">
        <v>10.1</v>
      </c>
      <c r="AC1951" s="5">
        <v>3.5349999999999999E-3</v>
      </c>
      <c r="AD1951" t="s">
        <v>1202</v>
      </c>
      <c r="AE1951" s="5">
        <f t="shared" si="180"/>
        <v>17.25</v>
      </c>
      <c r="AF1951" s="56">
        <f t="shared" si="179"/>
        <v>9.6849315068493157E-6</v>
      </c>
      <c r="AG1951">
        <f>AC1951*'2022 EMP Fac Data Metro DC-NoVA'!$AN$34</f>
        <v>4.3127000000000009E-3</v>
      </c>
      <c r="AH1951">
        <f t="shared" si="177"/>
        <v>1.1815616438356167E-5</v>
      </c>
      <c r="AI1951">
        <f>AC1951*'2022 EMP Fac Data Metro DC-NoVA'!$AO$34</f>
        <v>4.8418894999999844E-3</v>
      </c>
      <c r="AJ1951">
        <f t="shared" si="178"/>
        <v>1.3265450684931465E-5</v>
      </c>
      <c r="AK1951" s="57" t="s">
        <v>1355</v>
      </c>
    </row>
    <row r="1952" spans="1:37" ht="28.8" x14ac:dyDescent="0.3">
      <c r="A1952" t="s">
        <v>117</v>
      </c>
      <c r="B1952">
        <v>2022</v>
      </c>
      <c r="C1952">
        <v>74086</v>
      </c>
      <c r="D1952">
        <v>21504711</v>
      </c>
      <c r="E1952" s="1" t="s">
        <v>169</v>
      </c>
      <c r="F1952" s="1" t="s">
        <v>41</v>
      </c>
      <c r="G1952" s="49">
        <v>107</v>
      </c>
      <c r="H1952" t="s">
        <v>170</v>
      </c>
      <c r="I1952">
        <v>1</v>
      </c>
      <c r="J1952" t="s">
        <v>171</v>
      </c>
      <c r="K1952" s="1" t="s">
        <v>172</v>
      </c>
      <c r="L1952">
        <v>8</v>
      </c>
      <c r="M1952" t="s">
        <v>179</v>
      </c>
      <c r="N1952">
        <v>1</v>
      </c>
      <c r="O1952">
        <v>1</v>
      </c>
      <c r="P1952">
        <v>115</v>
      </c>
      <c r="Q1952">
        <v>1</v>
      </c>
      <c r="R1952" t="s">
        <v>179</v>
      </c>
      <c r="S1952" s="1" t="s">
        <v>173</v>
      </c>
      <c r="T1952">
        <v>20200102</v>
      </c>
      <c r="U1952" s="53" t="s">
        <v>33</v>
      </c>
      <c r="V1952" s="53" t="s">
        <v>38</v>
      </c>
      <c r="W1952" s="53" t="s">
        <v>35</v>
      </c>
      <c r="X1952">
        <v>15</v>
      </c>
      <c r="Y1952">
        <v>15</v>
      </c>
      <c r="Z1952">
        <v>55</v>
      </c>
      <c r="AA1952">
        <v>15</v>
      </c>
      <c r="AB1952">
        <v>10.1</v>
      </c>
      <c r="AC1952" s="5">
        <v>3.5349999999999999E-3</v>
      </c>
      <c r="AD1952" t="s">
        <v>1202</v>
      </c>
      <c r="AE1952" s="5">
        <f t="shared" si="180"/>
        <v>17.25</v>
      </c>
      <c r="AF1952" s="56">
        <f t="shared" si="179"/>
        <v>9.6849315068493157E-6</v>
      </c>
      <c r="AG1952">
        <f>AC1952*'2022 EMP Fac Data Metro DC-NoVA'!$AN$34</f>
        <v>4.3127000000000009E-3</v>
      </c>
      <c r="AH1952">
        <f t="shared" si="177"/>
        <v>1.1815616438356167E-5</v>
      </c>
      <c r="AI1952">
        <f>AC1952*'2022 EMP Fac Data Metro DC-NoVA'!$AO$34</f>
        <v>4.8418894999999844E-3</v>
      </c>
      <c r="AJ1952">
        <f t="shared" si="178"/>
        <v>1.3265450684931465E-5</v>
      </c>
      <c r="AK1952" s="57" t="s">
        <v>1355</v>
      </c>
    </row>
    <row r="1953" spans="1:37" ht="33" x14ac:dyDescent="0.3">
      <c r="A1953" t="s">
        <v>117</v>
      </c>
      <c r="B1953">
        <v>2022</v>
      </c>
      <c r="C1953">
        <v>74086</v>
      </c>
      <c r="D1953">
        <v>21504711</v>
      </c>
      <c r="E1953" s="1" t="s">
        <v>169</v>
      </c>
      <c r="F1953" s="1" t="s">
        <v>41</v>
      </c>
      <c r="G1953" s="49">
        <v>107</v>
      </c>
      <c r="H1953" t="s">
        <v>170</v>
      </c>
      <c r="I1953">
        <v>1</v>
      </c>
      <c r="J1953" t="s">
        <v>171</v>
      </c>
      <c r="K1953" s="1" t="s">
        <v>172</v>
      </c>
      <c r="L1953">
        <v>8</v>
      </c>
      <c r="M1953" t="s">
        <v>179</v>
      </c>
      <c r="N1953">
        <v>1</v>
      </c>
      <c r="O1953">
        <v>1</v>
      </c>
      <c r="P1953">
        <v>115</v>
      </c>
      <c r="Q1953">
        <v>1</v>
      </c>
      <c r="R1953" t="s">
        <v>179</v>
      </c>
      <c r="S1953" s="1" t="s">
        <v>173</v>
      </c>
      <c r="T1953">
        <v>20200102</v>
      </c>
      <c r="U1953" s="53" t="s">
        <v>33</v>
      </c>
      <c r="V1953" s="53" t="s">
        <v>38</v>
      </c>
      <c r="W1953" s="53" t="s">
        <v>32</v>
      </c>
      <c r="X1953">
        <v>15</v>
      </c>
      <c r="Y1953">
        <v>15</v>
      </c>
      <c r="Z1953">
        <v>55</v>
      </c>
      <c r="AA1953">
        <v>15</v>
      </c>
      <c r="AB1953">
        <v>10.1</v>
      </c>
      <c r="AC1953" s="5">
        <v>4.5954999999999998E-3</v>
      </c>
      <c r="AD1953" t="s">
        <v>1202</v>
      </c>
      <c r="AE1953" s="5">
        <f t="shared" si="180"/>
        <v>17.25</v>
      </c>
      <c r="AF1953" s="56">
        <f t="shared" si="179"/>
        <v>1.2590410958904108E-5</v>
      </c>
      <c r="AG1953">
        <f>AC1953*'2022 EMP Fac Data Metro DC-NoVA'!$AT$34</f>
        <v>5.6065099999999847E-3</v>
      </c>
      <c r="AH1953">
        <f t="shared" si="177"/>
        <v>1.5360301369862973E-5</v>
      </c>
      <c r="AI1953">
        <f>AC1953*'2022 EMP Fac Data Metro DC-NoVA'!$AU$34</f>
        <v>6.2944563499999842E-3</v>
      </c>
      <c r="AJ1953">
        <f t="shared" si="178"/>
        <v>1.7245085890410915E-5</v>
      </c>
      <c r="AK1953" s="57" t="s">
        <v>1355</v>
      </c>
    </row>
    <row r="1954" spans="1:37" ht="28.8" x14ac:dyDescent="0.3">
      <c r="A1954" t="s">
        <v>117</v>
      </c>
      <c r="B1954">
        <v>2022</v>
      </c>
      <c r="C1954">
        <v>74086</v>
      </c>
      <c r="D1954">
        <v>21504711</v>
      </c>
      <c r="E1954" s="1" t="s">
        <v>169</v>
      </c>
      <c r="F1954" s="1" t="s">
        <v>41</v>
      </c>
      <c r="G1954" s="49">
        <v>107</v>
      </c>
      <c r="H1954" t="s">
        <v>170</v>
      </c>
      <c r="I1954">
        <v>1</v>
      </c>
      <c r="J1954" t="s">
        <v>171</v>
      </c>
      <c r="K1954" s="1" t="s">
        <v>172</v>
      </c>
      <c r="L1954">
        <v>9</v>
      </c>
      <c r="M1954" t="s">
        <v>180</v>
      </c>
      <c r="N1954">
        <v>1</v>
      </c>
      <c r="O1954">
        <v>1</v>
      </c>
      <c r="P1954">
        <v>115</v>
      </c>
      <c r="Q1954">
        <v>1</v>
      </c>
      <c r="R1954" t="s">
        <v>180</v>
      </c>
      <c r="S1954" s="1" t="s">
        <v>173</v>
      </c>
      <c r="T1954">
        <v>20200102</v>
      </c>
      <c r="U1954" s="53" t="s">
        <v>33</v>
      </c>
      <c r="V1954" s="53" t="s">
        <v>38</v>
      </c>
      <c r="W1954" s="53" t="s">
        <v>28</v>
      </c>
      <c r="X1954">
        <v>63</v>
      </c>
      <c r="Y1954">
        <v>7</v>
      </c>
      <c r="Z1954">
        <v>23</v>
      </c>
      <c r="AA1954">
        <v>7</v>
      </c>
      <c r="AB1954">
        <v>22.2</v>
      </c>
      <c r="AC1954" s="5">
        <v>7.9476000000000005E-2</v>
      </c>
      <c r="AD1954" t="s">
        <v>1202</v>
      </c>
      <c r="AE1954" s="5">
        <f t="shared" si="180"/>
        <v>8.0500000000000007</v>
      </c>
      <c r="AF1954" s="56">
        <f t="shared" si="179"/>
        <v>2.1774246575342467E-4</v>
      </c>
      <c r="AG1954">
        <f>AC1954*'2022 EMP Fac Data Metro DC-NoVA'!$AE$34</f>
        <v>9.696072E-2</v>
      </c>
      <c r="AH1954">
        <f t="shared" si="177"/>
        <v>2.6564580821917806E-4</v>
      </c>
      <c r="AI1954">
        <f>AC1954*'2022 EMP Fac Data Metro DC-NoVA'!$AF$34</f>
        <v>0.10885827720000001</v>
      </c>
      <c r="AJ1954">
        <f t="shared" si="178"/>
        <v>2.9824185534246578E-4</v>
      </c>
      <c r="AK1954" s="57" t="s">
        <v>1355</v>
      </c>
    </row>
    <row r="1955" spans="1:37" ht="28.8" x14ac:dyDescent="0.3">
      <c r="A1955" t="s">
        <v>117</v>
      </c>
      <c r="B1955">
        <v>2022</v>
      </c>
      <c r="C1955">
        <v>74086</v>
      </c>
      <c r="D1955">
        <v>21504711</v>
      </c>
      <c r="E1955" s="1" t="s">
        <v>169</v>
      </c>
      <c r="F1955" s="1" t="s">
        <v>41</v>
      </c>
      <c r="G1955" s="49">
        <v>107</v>
      </c>
      <c r="H1955" t="s">
        <v>170</v>
      </c>
      <c r="I1955">
        <v>1</v>
      </c>
      <c r="J1955" t="s">
        <v>171</v>
      </c>
      <c r="K1955" s="1" t="s">
        <v>172</v>
      </c>
      <c r="L1955">
        <v>9</v>
      </c>
      <c r="M1955" t="s">
        <v>180</v>
      </c>
      <c r="N1955">
        <v>1</v>
      </c>
      <c r="O1955">
        <v>1</v>
      </c>
      <c r="P1955">
        <v>115</v>
      </c>
      <c r="Q1955">
        <v>1</v>
      </c>
      <c r="R1955" t="s">
        <v>180</v>
      </c>
      <c r="S1955" s="1" t="s">
        <v>173</v>
      </c>
      <c r="T1955">
        <v>20200102</v>
      </c>
      <c r="U1955" s="53" t="s">
        <v>33</v>
      </c>
      <c r="V1955" s="53" t="s">
        <v>38</v>
      </c>
      <c r="W1955" s="53" t="s">
        <v>29</v>
      </c>
      <c r="X1955">
        <v>63</v>
      </c>
      <c r="Y1955">
        <v>7</v>
      </c>
      <c r="Z1955">
        <v>23</v>
      </c>
      <c r="AA1955">
        <v>7</v>
      </c>
      <c r="AB1955">
        <v>22.2</v>
      </c>
      <c r="AC1955" s="5">
        <v>0.49206299999999997</v>
      </c>
      <c r="AD1955" t="s">
        <v>1202</v>
      </c>
      <c r="AE1955" s="5">
        <f t="shared" si="180"/>
        <v>8.0500000000000007</v>
      </c>
      <c r="AF1955" s="56">
        <f t="shared" si="179"/>
        <v>1.348117808219178E-3</v>
      </c>
      <c r="AG1955">
        <f>AC1955*'2022 EMP Fac Data Metro DC-NoVA'!$AK$34</f>
        <v>0.60031685999999995</v>
      </c>
      <c r="AH1955">
        <f t="shared" si="177"/>
        <v>1.644703726027397E-3</v>
      </c>
      <c r="AI1955">
        <f>AC1955*'2022 EMP Fac Data Metro DC-NoVA'!$AL$34</f>
        <v>0.67397869109999997</v>
      </c>
      <c r="AJ1955">
        <f t="shared" si="178"/>
        <v>1.8465169619178081E-3</v>
      </c>
      <c r="AK1955" s="57" t="s">
        <v>1355</v>
      </c>
    </row>
    <row r="1956" spans="1:37" ht="28.8" x14ac:dyDescent="0.3">
      <c r="A1956" t="s">
        <v>117</v>
      </c>
      <c r="B1956">
        <v>2022</v>
      </c>
      <c r="C1956">
        <v>74086</v>
      </c>
      <c r="D1956">
        <v>21504711</v>
      </c>
      <c r="E1956" s="1" t="s">
        <v>169</v>
      </c>
      <c r="F1956" s="1" t="s">
        <v>41</v>
      </c>
      <c r="G1956" s="49">
        <v>107</v>
      </c>
      <c r="H1956" t="s">
        <v>170</v>
      </c>
      <c r="I1956">
        <v>1</v>
      </c>
      <c r="J1956" t="s">
        <v>171</v>
      </c>
      <c r="K1956" s="1" t="s">
        <v>172</v>
      </c>
      <c r="L1956">
        <v>9</v>
      </c>
      <c r="M1956" t="s">
        <v>180</v>
      </c>
      <c r="N1956">
        <v>1</v>
      </c>
      <c r="O1956">
        <v>1</v>
      </c>
      <c r="P1956">
        <v>115</v>
      </c>
      <c r="Q1956">
        <v>1</v>
      </c>
      <c r="R1956" t="s">
        <v>180</v>
      </c>
      <c r="S1956" s="1" t="s">
        <v>173</v>
      </c>
      <c r="T1956">
        <v>20200102</v>
      </c>
      <c r="U1956" s="53" t="s">
        <v>33</v>
      </c>
      <c r="V1956" s="53" t="s">
        <v>38</v>
      </c>
      <c r="W1956" s="53" t="s">
        <v>30</v>
      </c>
      <c r="X1956">
        <v>63</v>
      </c>
      <c r="Y1956">
        <v>7</v>
      </c>
      <c r="Z1956">
        <v>23</v>
      </c>
      <c r="AA1956">
        <v>7</v>
      </c>
      <c r="AB1956">
        <v>22.2</v>
      </c>
      <c r="AC1956" s="5">
        <v>7.77E-3</v>
      </c>
      <c r="AD1956" t="s">
        <v>1202</v>
      </c>
      <c r="AE1956" s="5">
        <f t="shared" si="180"/>
        <v>8.0500000000000007</v>
      </c>
      <c r="AF1956" s="56">
        <f t="shared" si="179"/>
        <v>2.1287671232876713E-5</v>
      </c>
      <c r="AG1956">
        <f>AC1956*'2022 EMP Fac Data Metro DC-NoVA'!$AN$34</f>
        <v>9.4794000000000007E-3</v>
      </c>
      <c r="AH1956">
        <f t="shared" si="177"/>
        <v>2.5970958904109593E-5</v>
      </c>
      <c r="AI1956">
        <f>AC1956*'2022 EMP Fac Data Metro DC-NoVA'!$AO$34</f>
        <v>1.0642568999999966E-2</v>
      </c>
      <c r="AJ1956">
        <f t="shared" si="178"/>
        <v>2.9157723287671142E-5</v>
      </c>
      <c r="AK1956" s="57" t="s">
        <v>1355</v>
      </c>
    </row>
    <row r="1957" spans="1:37" ht="28.8" x14ac:dyDescent="0.3">
      <c r="A1957" t="s">
        <v>117</v>
      </c>
      <c r="B1957">
        <v>2022</v>
      </c>
      <c r="C1957">
        <v>74086</v>
      </c>
      <c r="D1957">
        <v>21504711</v>
      </c>
      <c r="E1957" s="1" t="s">
        <v>169</v>
      </c>
      <c r="F1957" s="1" t="s">
        <v>41</v>
      </c>
      <c r="G1957" s="49">
        <v>107</v>
      </c>
      <c r="H1957" t="s">
        <v>170</v>
      </c>
      <c r="I1957">
        <v>1</v>
      </c>
      <c r="J1957" t="s">
        <v>171</v>
      </c>
      <c r="K1957" s="1" t="s">
        <v>172</v>
      </c>
      <c r="L1957">
        <v>9</v>
      </c>
      <c r="M1957" t="s">
        <v>180</v>
      </c>
      <c r="N1957">
        <v>1</v>
      </c>
      <c r="O1957">
        <v>1</v>
      </c>
      <c r="P1957">
        <v>115</v>
      </c>
      <c r="Q1957">
        <v>1</v>
      </c>
      <c r="R1957" t="s">
        <v>180</v>
      </c>
      <c r="S1957" s="1" t="s">
        <v>173</v>
      </c>
      <c r="T1957">
        <v>20200102</v>
      </c>
      <c r="U1957" s="53" t="s">
        <v>33</v>
      </c>
      <c r="V1957" s="53" t="s">
        <v>38</v>
      </c>
      <c r="W1957" s="53" t="s">
        <v>35</v>
      </c>
      <c r="X1957">
        <v>63</v>
      </c>
      <c r="Y1957">
        <v>7</v>
      </c>
      <c r="Z1957">
        <v>23</v>
      </c>
      <c r="AA1957">
        <v>7</v>
      </c>
      <c r="AB1957">
        <v>22.2</v>
      </c>
      <c r="AC1957" s="5">
        <v>7.77E-3</v>
      </c>
      <c r="AD1957" t="s">
        <v>1202</v>
      </c>
      <c r="AE1957" s="5">
        <f t="shared" si="180"/>
        <v>8.0500000000000007</v>
      </c>
      <c r="AF1957" s="56">
        <f t="shared" si="179"/>
        <v>2.1287671232876713E-5</v>
      </c>
      <c r="AG1957">
        <f>AC1957*'2022 EMP Fac Data Metro DC-NoVA'!$AN$34</f>
        <v>9.4794000000000007E-3</v>
      </c>
      <c r="AH1957">
        <f t="shared" si="177"/>
        <v>2.5970958904109593E-5</v>
      </c>
      <c r="AI1957">
        <f>AC1957*'2022 EMP Fac Data Metro DC-NoVA'!$AO$34</f>
        <v>1.0642568999999966E-2</v>
      </c>
      <c r="AJ1957">
        <f t="shared" si="178"/>
        <v>2.9157723287671142E-5</v>
      </c>
      <c r="AK1957" s="57" t="s">
        <v>1355</v>
      </c>
    </row>
    <row r="1958" spans="1:37" ht="33" x14ac:dyDescent="0.3">
      <c r="A1958" t="s">
        <v>117</v>
      </c>
      <c r="B1958">
        <v>2022</v>
      </c>
      <c r="C1958">
        <v>74086</v>
      </c>
      <c r="D1958">
        <v>21504711</v>
      </c>
      <c r="E1958" s="1" t="s">
        <v>169</v>
      </c>
      <c r="F1958" s="1" t="s">
        <v>41</v>
      </c>
      <c r="G1958" s="49">
        <v>107</v>
      </c>
      <c r="H1958" t="s">
        <v>170</v>
      </c>
      <c r="I1958">
        <v>1</v>
      </c>
      <c r="J1958" t="s">
        <v>171</v>
      </c>
      <c r="K1958" s="1" t="s">
        <v>172</v>
      </c>
      <c r="L1958">
        <v>9</v>
      </c>
      <c r="M1958" t="s">
        <v>180</v>
      </c>
      <c r="N1958">
        <v>1</v>
      </c>
      <c r="O1958">
        <v>1</v>
      </c>
      <c r="P1958">
        <v>115</v>
      </c>
      <c r="Q1958">
        <v>1</v>
      </c>
      <c r="R1958" t="s">
        <v>180</v>
      </c>
      <c r="S1958" s="1" t="s">
        <v>173</v>
      </c>
      <c r="T1958">
        <v>20200102</v>
      </c>
      <c r="U1958" s="53" t="s">
        <v>33</v>
      </c>
      <c r="V1958" s="53" t="s">
        <v>38</v>
      </c>
      <c r="W1958" s="53" t="s">
        <v>32</v>
      </c>
      <c r="X1958">
        <v>63</v>
      </c>
      <c r="Y1958">
        <v>7</v>
      </c>
      <c r="Z1958">
        <v>23</v>
      </c>
      <c r="AA1958">
        <v>7</v>
      </c>
      <c r="AB1958">
        <v>22.2</v>
      </c>
      <c r="AC1958" s="5">
        <v>1.0101000000000001E-2</v>
      </c>
      <c r="AD1958" t="s">
        <v>1202</v>
      </c>
      <c r="AE1958" s="5">
        <f t="shared" si="180"/>
        <v>8.0500000000000007</v>
      </c>
      <c r="AF1958" s="56">
        <f t="shared" si="179"/>
        <v>2.7673972602739727E-5</v>
      </c>
      <c r="AG1958">
        <f>AC1958*'2022 EMP Fac Data Metro DC-NoVA'!$AT$34</f>
        <v>1.2323219999999966E-2</v>
      </c>
      <c r="AH1958">
        <f t="shared" si="177"/>
        <v>3.3762246575342372E-5</v>
      </c>
      <c r="AI1958">
        <f>AC1958*'2022 EMP Fac Data Metro DC-NoVA'!$AU$34</f>
        <v>1.3835339699999966E-2</v>
      </c>
      <c r="AJ1958">
        <f t="shared" si="178"/>
        <v>3.7905040273972509E-5</v>
      </c>
      <c r="AK1958" s="57" t="s">
        <v>1355</v>
      </c>
    </row>
    <row r="1959" spans="1:37" ht="28.8" x14ac:dyDescent="0.3">
      <c r="A1959" t="s">
        <v>117</v>
      </c>
      <c r="B1959">
        <v>2022</v>
      </c>
      <c r="C1959">
        <v>74086</v>
      </c>
      <c r="D1959">
        <v>21504711</v>
      </c>
      <c r="E1959" s="1" t="s">
        <v>169</v>
      </c>
      <c r="F1959" s="1" t="s">
        <v>41</v>
      </c>
      <c r="G1959" s="49">
        <v>107</v>
      </c>
      <c r="H1959" t="s">
        <v>170</v>
      </c>
      <c r="I1959">
        <v>1</v>
      </c>
      <c r="J1959" t="s">
        <v>171</v>
      </c>
      <c r="K1959" s="1" t="s">
        <v>172</v>
      </c>
      <c r="L1959">
        <v>10</v>
      </c>
      <c r="M1959" t="s">
        <v>181</v>
      </c>
      <c r="N1959">
        <v>1</v>
      </c>
      <c r="O1959">
        <v>1</v>
      </c>
      <c r="P1959">
        <v>115</v>
      </c>
      <c r="Q1959">
        <v>1</v>
      </c>
      <c r="R1959" t="s">
        <v>181</v>
      </c>
      <c r="S1959" s="1" t="s">
        <v>173</v>
      </c>
      <c r="T1959">
        <v>20200102</v>
      </c>
      <c r="U1959" s="53" t="s">
        <v>33</v>
      </c>
      <c r="V1959" s="53" t="s">
        <v>38</v>
      </c>
      <c r="W1959" s="53" t="s">
        <v>28</v>
      </c>
      <c r="X1959">
        <v>91</v>
      </c>
      <c r="Y1959">
        <v>2</v>
      </c>
      <c r="Z1959">
        <v>5</v>
      </c>
      <c r="AA1959">
        <v>2</v>
      </c>
      <c r="AB1959">
        <v>91.3</v>
      </c>
      <c r="AC1959" s="5">
        <v>0.32685399999999998</v>
      </c>
      <c r="AD1959" t="s">
        <v>1202</v>
      </c>
      <c r="AE1959" s="5">
        <f t="shared" si="180"/>
        <v>2.2999999999999998</v>
      </c>
      <c r="AF1959" s="56">
        <f t="shared" si="179"/>
        <v>8.9549041095890404E-4</v>
      </c>
      <c r="AG1959">
        <f>AC1959*'2022 EMP Fac Data Metro DC-NoVA'!$AE$34</f>
        <v>0.39876187999999996</v>
      </c>
      <c r="AH1959">
        <f t="shared" si="177"/>
        <v>1.0924983013698628E-3</v>
      </c>
      <c r="AI1959">
        <f>AC1959*'2022 EMP Fac Data Metro DC-NoVA'!$AF$34</f>
        <v>0.44769192379999995</v>
      </c>
      <c r="AJ1959">
        <f t="shared" si="178"/>
        <v>1.2265532158904108E-3</v>
      </c>
      <c r="AK1959" s="57" t="s">
        <v>1355</v>
      </c>
    </row>
    <row r="1960" spans="1:37" ht="28.8" x14ac:dyDescent="0.3">
      <c r="A1960" t="s">
        <v>117</v>
      </c>
      <c r="B1960">
        <v>2022</v>
      </c>
      <c r="C1960">
        <v>74086</v>
      </c>
      <c r="D1960">
        <v>21504711</v>
      </c>
      <c r="E1960" s="1" t="s">
        <v>169</v>
      </c>
      <c r="F1960" s="1" t="s">
        <v>41</v>
      </c>
      <c r="G1960" s="49">
        <v>107</v>
      </c>
      <c r="H1960" t="s">
        <v>170</v>
      </c>
      <c r="I1960">
        <v>1</v>
      </c>
      <c r="J1960" t="s">
        <v>171</v>
      </c>
      <c r="K1960" s="1" t="s">
        <v>172</v>
      </c>
      <c r="L1960">
        <v>10</v>
      </c>
      <c r="M1960" t="s">
        <v>181</v>
      </c>
      <c r="N1960">
        <v>1</v>
      </c>
      <c r="O1960">
        <v>1</v>
      </c>
      <c r="P1960">
        <v>115</v>
      </c>
      <c r="Q1960">
        <v>1</v>
      </c>
      <c r="R1960" t="s">
        <v>181</v>
      </c>
      <c r="S1960" s="1" t="s">
        <v>173</v>
      </c>
      <c r="T1960">
        <v>20200102</v>
      </c>
      <c r="U1960" s="53" t="s">
        <v>33</v>
      </c>
      <c r="V1960" s="53" t="s">
        <v>38</v>
      </c>
      <c r="W1960" s="53" t="s">
        <v>29</v>
      </c>
      <c r="X1960">
        <v>91</v>
      </c>
      <c r="Y1960">
        <v>2</v>
      </c>
      <c r="Z1960">
        <v>5</v>
      </c>
      <c r="AA1960">
        <v>2</v>
      </c>
      <c r="AB1960">
        <v>91.3</v>
      </c>
      <c r="AC1960" s="5">
        <v>2.0236645000000002</v>
      </c>
      <c r="AD1960" t="s">
        <v>1202</v>
      </c>
      <c r="AE1960" s="5">
        <f t="shared" si="180"/>
        <v>2.2999999999999998</v>
      </c>
      <c r="AF1960" s="56">
        <f t="shared" si="179"/>
        <v>5.5442863013698638E-3</v>
      </c>
      <c r="AG1960">
        <f>AC1960*'2022 EMP Fac Data Metro DC-NoVA'!$AK$34</f>
        <v>2.4688706900000001</v>
      </c>
      <c r="AH1960">
        <f t="shared" si="177"/>
        <v>6.7640292876712336E-3</v>
      </c>
      <c r="AI1960">
        <f>AC1960*'2022 EMP Fac Data Metro DC-NoVA'!$AL$34</f>
        <v>2.7718132656500001</v>
      </c>
      <c r="AJ1960">
        <f t="shared" si="178"/>
        <v>7.5940089469863021E-3</v>
      </c>
      <c r="AK1960" s="57" t="s">
        <v>1355</v>
      </c>
    </row>
    <row r="1961" spans="1:37" ht="28.8" x14ac:dyDescent="0.3">
      <c r="A1961" t="s">
        <v>117</v>
      </c>
      <c r="B1961">
        <v>2022</v>
      </c>
      <c r="C1961">
        <v>74086</v>
      </c>
      <c r="D1961">
        <v>21504711</v>
      </c>
      <c r="E1961" s="1" t="s">
        <v>169</v>
      </c>
      <c r="F1961" s="1" t="s">
        <v>41</v>
      </c>
      <c r="G1961" s="49">
        <v>107</v>
      </c>
      <c r="H1961" t="s">
        <v>170</v>
      </c>
      <c r="I1961">
        <v>1</v>
      </c>
      <c r="J1961" t="s">
        <v>171</v>
      </c>
      <c r="K1961" s="1" t="s">
        <v>172</v>
      </c>
      <c r="L1961">
        <v>10</v>
      </c>
      <c r="M1961" t="s">
        <v>181</v>
      </c>
      <c r="N1961">
        <v>1</v>
      </c>
      <c r="O1961">
        <v>1</v>
      </c>
      <c r="P1961">
        <v>115</v>
      </c>
      <c r="Q1961">
        <v>1</v>
      </c>
      <c r="R1961" t="s">
        <v>181</v>
      </c>
      <c r="S1961" s="1" t="s">
        <v>173</v>
      </c>
      <c r="T1961">
        <v>20200102</v>
      </c>
      <c r="U1961" s="53" t="s">
        <v>33</v>
      </c>
      <c r="V1961" s="53" t="s">
        <v>38</v>
      </c>
      <c r="W1961" s="53" t="s">
        <v>30</v>
      </c>
      <c r="X1961">
        <v>91</v>
      </c>
      <c r="Y1961">
        <v>2</v>
      </c>
      <c r="Z1961">
        <v>5</v>
      </c>
      <c r="AA1961">
        <v>2</v>
      </c>
      <c r="AB1961">
        <v>91.3</v>
      </c>
      <c r="AC1961" s="5">
        <v>3.1954999999999997E-2</v>
      </c>
      <c r="AD1961" t="s">
        <v>1202</v>
      </c>
      <c r="AE1961" s="5">
        <f t="shared" si="180"/>
        <v>2.2999999999999998</v>
      </c>
      <c r="AF1961" s="56">
        <f t="shared" si="179"/>
        <v>8.7547945205479445E-5</v>
      </c>
      <c r="AG1961">
        <f>AC1961*'2022 EMP Fac Data Metro DC-NoVA'!$AN$34</f>
        <v>3.8985100000000002E-2</v>
      </c>
      <c r="AH1961">
        <f t="shared" si="177"/>
        <v>1.0680849315068493E-4</v>
      </c>
      <c r="AI1961">
        <f>AC1961*'2022 EMP Fac Data Metro DC-NoVA'!$AO$34</f>
        <v>4.3768763499999856E-2</v>
      </c>
      <c r="AJ1961">
        <f t="shared" si="178"/>
        <v>1.1991442054794482E-4</v>
      </c>
      <c r="AK1961" s="57" t="s">
        <v>1355</v>
      </c>
    </row>
    <row r="1962" spans="1:37" ht="28.8" x14ac:dyDescent="0.3">
      <c r="A1962" t="s">
        <v>117</v>
      </c>
      <c r="B1962">
        <v>2022</v>
      </c>
      <c r="C1962">
        <v>74086</v>
      </c>
      <c r="D1962">
        <v>21504711</v>
      </c>
      <c r="E1962" s="1" t="s">
        <v>169</v>
      </c>
      <c r="F1962" s="1" t="s">
        <v>41</v>
      </c>
      <c r="G1962" s="49">
        <v>107</v>
      </c>
      <c r="H1962" t="s">
        <v>170</v>
      </c>
      <c r="I1962">
        <v>1</v>
      </c>
      <c r="J1962" t="s">
        <v>171</v>
      </c>
      <c r="K1962" s="1" t="s">
        <v>172</v>
      </c>
      <c r="L1962">
        <v>10</v>
      </c>
      <c r="M1962" t="s">
        <v>181</v>
      </c>
      <c r="N1962">
        <v>1</v>
      </c>
      <c r="O1962">
        <v>1</v>
      </c>
      <c r="P1962">
        <v>115</v>
      </c>
      <c r="Q1962">
        <v>1</v>
      </c>
      <c r="R1962" t="s">
        <v>181</v>
      </c>
      <c r="S1962" s="1" t="s">
        <v>173</v>
      </c>
      <c r="T1962">
        <v>20200102</v>
      </c>
      <c r="U1962" s="53" t="s">
        <v>33</v>
      </c>
      <c r="V1962" s="53" t="s">
        <v>38</v>
      </c>
      <c r="W1962" s="53" t="s">
        <v>35</v>
      </c>
      <c r="X1962">
        <v>91</v>
      </c>
      <c r="Y1962">
        <v>2</v>
      </c>
      <c r="Z1962">
        <v>5</v>
      </c>
      <c r="AA1962">
        <v>2</v>
      </c>
      <c r="AB1962">
        <v>91.3</v>
      </c>
      <c r="AC1962" s="5">
        <v>3.1954999999999997E-2</v>
      </c>
      <c r="AD1962" t="s">
        <v>1202</v>
      </c>
      <c r="AE1962" s="5">
        <f t="shared" si="180"/>
        <v>2.2999999999999998</v>
      </c>
      <c r="AF1962" s="56">
        <f t="shared" si="179"/>
        <v>8.7547945205479445E-5</v>
      </c>
      <c r="AG1962">
        <f>AC1962*'2022 EMP Fac Data Metro DC-NoVA'!$AN$34</f>
        <v>3.8985100000000002E-2</v>
      </c>
      <c r="AH1962">
        <f t="shared" si="177"/>
        <v>1.0680849315068493E-4</v>
      </c>
      <c r="AI1962">
        <f>AC1962*'2022 EMP Fac Data Metro DC-NoVA'!$AO$34</f>
        <v>4.3768763499999856E-2</v>
      </c>
      <c r="AJ1962">
        <f t="shared" si="178"/>
        <v>1.1991442054794482E-4</v>
      </c>
      <c r="AK1962" s="57" t="s">
        <v>1355</v>
      </c>
    </row>
    <row r="1963" spans="1:37" ht="33" x14ac:dyDescent="0.3">
      <c r="A1963" t="s">
        <v>117</v>
      </c>
      <c r="B1963">
        <v>2022</v>
      </c>
      <c r="C1963">
        <v>74086</v>
      </c>
      <c r="D1963">
        <v>21504711</v>
      </c>
      <c r="E1963" s="1" t="s">
        <v>169</v>
      </c>
      <c r="F1963" s="1" t="s">
        <v>41</v>
      </c>
      <c r="G1963" s="49">
        <v>107</v>
      </c>
      <c r="H1963" t="s">
        <v>170</v>
      </c>
      <c r="I1963">
        <v>1</v>
      </c>
      <c r="J1963" t="s">
        <v>171</v>
      </c>
      <c r="K1963" s="1" t="s">
        <v>172</v>
      </c>
      <c r="L1963">
        <v>10</v>
      </c>
      <c r="M1963" t="s">
        <v>181</v>
      </c>
      <c r="N1963">
        <v>1</v>
      </c>
      <c r="O1963">
        <v>1</v>
      </c>
      <c r="P1963">
        <v>115</v>
      </c>
      <c r="Q1963">
        <v>1</v>
      </c>
      <c r="R1963" t="s">
        <v>181</v>
      </c>
      <c r="S1963" s="1" t="s">
        <v>173</v>
      </c>
      <c r="T1963">
        <v>20200102</v>
      </c>
      <c r="U1963" s="53" t="s">
        <v>33</v>
      </c>
      <c r="V1963" s="53" t="s">
        <v>38</v>
      </c>
      <c r="W1963" s="53" t="s">
        <v>32</v>
      </c>
      <c r="X1963">
        <v>91</v>
      </c>
      <c r="Y1963">
        <v>2</v>
      </c>
      <c r="Z1963">
        <v>5</v>
      </c>
      <c r="AA1963">
        <v>2</v>
      </c>
      <c r="AB1963">
        <v>91.3</v>
      </c>
      <c r="AC1963" s="5">
        <v>4.1541500000000002E-2</v>
      </c>
      <c r="AD1963" t="s">
        <v>1202</v>
      </c>
      <c r="AE1963" s="5">
        <f t="shared" si="180"/>
        <v>2.2999999999999998</v>
      </c>
      <c r="AF1963" s="56">
        <f t="shared" si="179"/>
        <v>1.1381232876712329E-4</v>
      </c>
      <c r="AG1963">
        <f>AC1963*'2022 EMP Fac Data Metro DC-NoVA'!$AT$34</f>
        <v>5.0680629999999866E-2</v>
      </c>
      <c r="AH1963">
        <f t="shared" si="177"/>
        <v>1.3885104109589004E-4</v>
      </c>
      <c r="AI1963">
        <f>AC1963*'2022 EMP Fac Data Metro DC-NoVA'!$AU$34</f>
        <v>5.6899392549999858E-2</v>
      </c>
      <c r="AJ1963">
        <f t="shared" si="178"/>
        <v>1.5588874671232839E-4</v>
      </c>
      <c r="AK1963" s="57" t="s">
        <v>1355</v>
      </c>
    </row>
    <row r="1964" spans="1:37" ht="28.8" x14ac:dyDescent="0.3">
      <c r="A1964" t="s">
        <v>117</v>
      </c>
      <c r="B1964">
        <v>2022</v>
      </c>
      <c r="C1964">
        <v>74086</v>
      </c>
      <c r="D1964">
        <v>21504711</v>
      </c>
      <c r="E1964" s="1" t="s">
        <v>169</v>
      </c>
      <c r="F1964" s="1" t="s">
        <v>41</v>
      </c>
      <c r="G1964" s="49">
        <v>107</v>
      </c>
      <c r="H1964" t="s">
        <v>170</v>
      </c>
      <c r="I1964">
        <v>1</v>
      </c>
      <c r="J1964" t="s">
        <v>171</v>
      </c>
      <c r="K1964" s="1" t="s">
        <v>172</v>
      </c>
      <c r="L1964">
        <v>11</v>
      </c>
      <c r="M1964" t="s">
        <v>182</v>
      </c>
      <c r="N1964">
        <v>1</v>
      </c>
      <c r="O1964">
        <v>1</v>
      </c>
      <c r="P1964">
        <v>115</v>
      </c>
      <c r="Q1964">
        <v>1</v>
      </c>
      <c r="R1964" t="s">
        <v>182</v>
      </c>
      <c r="S1964" s="1" t="s">
        <v>173</v>
      </c>
      <c r="T1964">
        <v>20200102</v>
      </c>
      <c r="U1964" s="53" t="s">
        <v>33</v>
      </c>
      <c r="V1964" s="53" t="s">
        <v>38</v>
      </c>
      <c r="W1964" s="53" t="s">
        <v>28</v>
      </c>
      <c r="X1964">
        <v>63</v>
      </c>
      <c r="Y1964">
        <v>7</v>
      </c>
      <c r="Z1964">
        <v>23</v>
      </c>
      <c r="AA1964">
        <v>7</v>
      </c>
      <c r="AB1964">
        <v>22.1</v>
      </c>
      <c r="AC1964" s="5">
        <v>7.9117999999999994E-2</v>
      </c>
      <c r="AD1964" t="s">
        <v>1202</v>
      </c>
      <c r="AE1964" s="5">
        <f t="shared" si="180"/>
        <v>8.0500000000000007</v>
      </c>
      <c r="AF1964" s="56">
        <f t="shared" si="179"/>
        <v>2.1676164383561643E-4</v>
      </c>
      <c r="AG1964">
        <f>AC1964*'2022 EMP Fac Data Metro DC-NoVA'!$AE$34</f>
        <v>9.6523959999999992E-2</v>
      </c>
      <c r="AH1964">
        <f t="shared" si="177"/>
        <v>2.6444920547945207E-4</v>
      </c>
      <c r="AI1964">
        <f>AC1964*'2022 EMP Fac Data Metro DC-NoVA'!$AF$34</f>
        <v>0.10836792459999998</v>
      </c>
      <c r="AJ1964">
        <f t="shared" si="178"/>
        <v>2.9689842356164385E-4</v>
      </c>
      <c r="AK1964" s="57" t="s">
        <v>1355</v>
      </c>
    </row>
    <row r="1965" spans="1:37" ht="28.8" x14ac:dyDescent="0.3">
      <c r="A1965" t="s">
        <v>117</v>
      </c>
      <c r="B1965">
        <v>2022</v>
      </c>
      <c r="C1965">
        <v>74086</v>
      </c>
      <c r="D1965">
        <v>21504711</v>
      </c>
      <c r="E1965" s="1" t="s">
        <v>169</v>
      </c>
      <c r="F1965" s="1" t="s">
        <v>41</v>
      </c>
      <c r="G1965" s="49">
        <v>107</v>
      </c>
      <c r="H1965" t="s">
        <v>170</v>
      </c>
      <c r="I1965">
        <v>1</v>
      </c>
      <c r="J1965" t="s">
        <v>171</v>
      </c>
      <c r="K1965" s="1" t="s">
        <v>172</v>
      </c>
      <c r="L1965">
        <v>11</v>
      </c>
      <c r="M1965" t="s">
        <v>182</v>
      </c>
      <c r="N1965">
        <v>1</v>
      </c>
      <c r="O1965">
        <v>1</v>
      </c>
      <c r="P1965">
        <v>115</v>
      </c>
      <c r="Q1965">
        <v>1</v>
      </c>
      <c r="R1965" t="s">
        <v>182</v>
      </c>
      <c r="S1965" s="1" t="s">
        <v>173</v>
      </c>
      <c r="T1965">
        <v>20200102</v>
      </c>
      <c r="U1965" s="53" t="s">
        <v>33</v>
      </c>
      <c r="V1965" s="53" t="s">
        <v>38</v>
      </c>
      <c r="W1965" s="53" t="s">
        <v>29</v>
      </c>
      <c r="X1965">
        <v>63</v>
      </c>
      <c r="Y1965">
        <v>7</v>
      </c>
      <c r="Z1965">
        <v>23</v>
      </c>
      <c r="AA1965">
        <v>7</v>
      </c>
      <c r="AB1965">
        <v>22.1</v>
      </c>
      <c r="AC1965" s="5">
        <v>0.48984650000000002</v>
      </c>
      <c r="AD1965" t="s">
        <v>1202</v>
      </c>
      <c r="AE1965" s="5">
        <f t="shared" si="180"/>
        <v>8.0500000000000007</v>
      </c>
      <c r="AF1965" s="56">
        <f t="shared" si="179"/>
        <v>1.3420452054794521E-3</v>
      </c>
      <c r="AG1965">
        <f>AC1965*'2022 EMP Fac Data Metro DC-NoVA'!$AK$34</f>
        <v>0.59761273000000004</v>
      </c>
      <c r="AH1965">
        <f t="shared" si="177"/>
        <v>1.6372951506849315E-3</v>
      </c>
      <c r="AI1965">
        <f>AC1965*'2022 EMP Fac Data Metro DC-NoVA'!$AL$34</f>
        <v>0.67094275105000001</v>
      </c>
      <c r="AJ1965">
        <f t="shared" si="178"/>
        <v>1.8381993179452055E-3</v>
      </c>
      <c r="AK1965" s="57" t="s">
        <v>1355</v>
      </c>
    </row>
    <row r="1966" spans="1:37" ht="28.8" x14ac:dyDescent="0.3">
      <c r="A1966" t="s">
        <v>117</v>
      </c>
      <c r="B1966">
        <v>2022</v>
      </c>
      <c r="C1966">
        <v>74086</v>
      </c>
      <c r="D1966">
        <v>21504711</v>
      </c>
      <c r="E1966" s="1" t="s">
        <v>169</v>
      </c>
      <c r="F1966" s="1" t="s">
        <v>41</v>
      </c>
      <c r="G1966" s="49">
        <v>107</v>
      </c>
      <c r="H1966" t="s">
        <v>170</v>
      </c>
      <c r="I1966">
        <v>1</v>
      </c>
      <c r="J1966" t="s">
        <v>171</v>
      </c>
      <c r="K1966" s="1" t="s">
        <v>172</v>
      </c>
      <c r="L1966">
        <v>11</v>
      </c>
      <c r="M1966" t="s">
        <v>182</v>
      </c>
      <c r="N1966">
        <v>1</v>
      </c>
      <c r="O1966">
        <v>1</v>
      </c>
      <c r="P1966">
        <v>115</v>
      </c>
      <c r="Q1966">
        <v>1</v>
      </c>
      <c r="R1966" t="s">
        <v>182</v>
      </c>
      <c r="S1966" s="1" t="s">
        <v>173</v>
      </c>
      <c r="T1966">
        <v>20200102</v>
      </c>
      <c r="U1966" s="53" t="s">
        <v>33</v>
      </c>
      <c r="V1966" s="53" t="s">
        <v>38</v>
      </c>
      <c r="W1966" s="53" t="s">
        <v>30</v>
      </c>
      <c r="X1966">
        <v>63</v>
      </c>
      <c r="Y1966">
        <v>7</v>
      </c>
      <c r="Z1966">
        <v>23</v>
      </c>
      <c r="AA1966">
        <v>7</v>
      </c>
      <c r="AB1966">
        <v>22.1</v>
      </c>
      <c r="AC1966" s="5">
        <v>7.7349999999999997E-3</v>
      </c>
      <c r="AD1966" t="s">
        <v>1202</v>
      </c>
      <c r="AE1966" s="5">
        <f t="shared" si="180"/>
        <v>8.0500000000000007</v>
      </c>
      <c r="AF1966" s="56">
        <f t="shared" si="179"/>
        <v>2.1191780821917808E-5</v>
      </c>
      <c r="AG1966">
        <f>AC1966*'2022 EMP Fac Data Metro DC-NoVA'!$AN$34</f>
        <v>9.436700000000001E-3</v>
      </c>
      <c r="AH1966">
        <f t="shared" si="177"/>
        <v>2.5853972602739728E-5</v>
      </c>
      <c r="AI1966">
        <f>AC1966*'2022 EMP Fac Data Metro DC-NoVA'!$AO$34</f>
        <v>1.0594629499999966E-2</v>
      </c>
      <c r="AJ1966">
        <f t="shared" si="178"/>
        <v>2.9026382191780732E-5</v>
      </c>
      <c r="AK1966" s="57" t="s">
        <v>1355</v>
      </c>
    </row>
    <row r="1967" spans="1:37" ht="28.8" x14ac:dyDescent="0.3">
      <c r="A1967" t="s">
        <v>117</v>
      </c>
      <c r="B1967">
        <v>2022</v>
      </c>
      <c r="C1967">
        <v>74086</v>
      </c>
      <c r="D1967">
        <v>21504711</v>
      </c>
      <c r="E1967" s="1" t="s">
        <v>169</v>
      </c>
      <c r="F1967" s="1" t="s">
        <v>41</v>
      </c>
      <c r="G1967" s="49">
        <v>107</v>
      </c>
      <c r="H1967" t="s">
        <v>170</v>
      </c>
      <c r="I1967">
        <v>1</v>
      </c>
      <c r="J1967" t="s">
        <v>171</v>
      </c>
      <c r="K1967" s="1" t="s">
        <v>172</v>
      </c>
      <c r="L1967">
        <v>11</v>
      </c>
      <c r="M1967" t="s">
        <v>182</v>
      </c>
      <c r="N1967">
        <v>1</v>
      </c>
      <c r="O1967">
        <v>1</v>
      </c>
      <c r="P1967">
        <v>115</v>
      </c>
      <c r="Q1967">
        <v>1</v>
      </c>
      <c r="R1967" t="s">
        <v>182</v>
      </c>
      <c r="S1967" s="1" t="s">
        <v>173</v>
      </c>
      <c r="T1967">
        <v>20200102</v>
      </c>
      <c r="U1967" s="53" t="s">
        <v>33</v>
      </c>
      <c r="V1967" s="53" t="s">
        <v>38</v>
      </c>
      <c r="W1967" s="53" t="s">
        <v>35</v>
      </c>
      <c r="X1967">
        <v>63</v>
      </c>
      <c r="Y1967">
        <v>7</v>
      </c>
      <c r="Z1967">
        <v>23</v>
      </c>
      <c r="AA1967">
        <v>7</v>
      </c>
      <c r="AB1967">
        <v>22.1</v>
      </c>
      <c r="AC1967" s="5">
        <v>7.7349999999999997E-3</v>
      </c>
      <c r="AD1967" t="s">
        <v>1202</v>
      </c>
      <c r="AE1967" s="5">
        <f t="shared" si="180"/>
        <v>8.0500000000000007</v>
      </c>
      <c r="AF1967" s="56">
        <f t="shared" si="179"/>
        <v>2.1191780821917808E-5</v>
      </c>
      <c r="AG1967">
        <f>AC1967*'2022 EMP Fac Data Metro DC-NoVA'!$AN$34</f>
        <v>9.436700000000001E-3</v>
      </c>
      <c r="AH1967">
        <f t="shared" ref="AH1967:AH2030" si="181">AG1967*$AF1967/$AC1967</f>
        <v>2.5853972602739728E-5</v>
      </c>
      <c r="AI1967">
        <f>AC1967*'2022 EMP Fac Data Metro DC-NoVA'!$AO$34</f>
        <v>1.0594629499999966E-2</v>
      </c>
      <c r="AJ1967">
        <f t="shared" ref="AJ1967:AJ2030" si="182">AI1967*$AF1967/$AC1967</f>
        <v>2.9026382191780732E-5</v>
      </c>
      <c r="AK1967" s="57" t="s">
        <v>1355</v>
      </c>
    </row>
    <row r="1968" spans="1:37" ht="33" x14ac:dyDescent="0.3">
      <c r="A1968" t="s">
        <v>117</v>
      </c>
      <c r="B1968">
        <v>2022</v>
      </c>
      <c r="C1968">
        <v>74086</v>
      </c>
      <c r="D1968">
        <v>21504711</v>
      </c>
      <c r="E1968" s="1" t="s">
        <v>169</v>
      </c>
      <c r="F1968" s="1" t="s">
        <v>41</v>
      </c>
      <c r="G1968" s="49">
        <v>107</v>
      </c>
      <c r="H1968" t="s">
        <v>170</v>
      </c>
      <c r="I1968">
        <v>1</v>
      </c>
      <c r="J1968" t="s">
        <v>171</v>
      </c>
      <c r="K1968" s="1" t="s">
        <v>172</v>
      </c>
      <c r="L1968">
        <v>11</v>
      </c>
      <c r="M1968" t="s">
        <v>182</v>
      </c>
      <c r="N1968">
        <v>1</v>
      </c>
      <c r="O1968">
        <v>1</v>
      </c>
      <c r="P1968">
        <v>115</v>
      </c>
      <c r="Q1968">
        <v>1</v>
      </c>
      <c r="R1968" t="s">
        <v>182</v>
      </c>
      <c r="S1968" s="1" t="s">
        <v>173</v>
      </c>
      <c r="T1968">
        <v>20200102</v>
      </c>
      <c r="U1968" s="53" t="s">
        <v>33</v>
      </c>
      <c r="V1968" s="53" t="s">
        <v>38</v>
      </c>
      <c r="W1968" s="53" t="s">
        <v>32</v>
      </c>
      <c r="X1968">
        <v>63</v>
      </c>
      <c r="Y1968">
        <v>7</v>
      </c>
      <c r="Z1968">
        <v>23</v>
      </c>
      <c r="AA1968">
        <v>7</v>
      </c>
      <c r="AB1968">
        <v>22.1</v>
      </c>
      <c r="AC1968" s="5">
        <v>1.00555E-2</v>
      </c>
      <c r="AD1968" t="s">
        <v>1202</v>
      </c>
      <c r="AE1968" s="5">
        <f t="shared" si="180"/>
        <v>8.0500000000000007</v>
      </c>
      <c r="AF1968" s="56">
        <f t="shared" si="179"/>
        <v>2.7549315068493153E-5</v>
      </c>
      <c r="AG1968">
        <f>AC1968*'2022 EMP Fac Data Metro DC-NoVA'!$AT$34</f>
        <v>1.2267709999999966E-2</v>
      </c>
      <c r="AH1968">
        <f t="shared" si="181"/>
        <v>3.3610164383561557E-5</v>
      </c>
      <c r="AI1968">
        <f>AC1968*'2022 EMP Fac Data Metro DC-NoVA'!$AU$34</f>
        <v>1.3773018349999966E-2</v>
      </c>
      <c r="AJ1968">
        <f t="shared" si="182"/>
        <v>3.7734296849314981E-5</v>
      </c>
      <c r="AK1968" s="57" t="s">
        <v>1355</v>
      </c>
    </row>
    <row r="1969" spans="1:37" ht="28.8" x14ac:dyDescent="0.3">
      <c r="A1969" t="s">
        <v>117</v>
      </c>
      <c r="B1969">
        <v>2022</v>
      </c>
      <c r="C1969">
        <v>74086</v>
      </c>
      <c r="D1969">
        <v>21504711</v>
      </c>
      <c r="E1969" s="1" t="s">
        <v>169</v>
      </c>
      <c r="F1969" s="1" t="s">
        <v>41</v>
      </c>
      <c r="G1969" s="49">
        <v>107</v>
      </c>
      <c r="H1969" t="s">
        <v>170</v>
      </c>
      <c r="I1969">
        <v>1</v>
      </c>
      <c r="J1969" t="s">
        <v>171</v>
      </c>
      <c r="K1969" s="1" t="s">
        <v>172</v>
      </c>
      <c r="L1969">
        <v>12</v>
      </c>
      <c r="M1969" t="s">
        <v>183</v>
      </c>
      <c r="N1969">
        <v>1</v>
      </c>
      <c r="O1969">
        <v>1</v>
      </c>
      <c r="P1969">
        <v>115</v>
      </c>
      <c r="Q1969">
        <v>1</v>
      </c>
      <c r="R1969" t="s">
        <v>183</v>
      </c>
      <c r="S1969" s="1" t="s">
        <v>173</v>
      </c>
      <c r="T1969">
        <v>20200102</v>
      </c>
      <c r="U1969" s="53" t="s">
        <v>33</v>
      </c>
      <c r="V1969" s="53" t="s">
        <v>38</v>
      </c>
      <c r="W1969" s="53" t="s">
        <v>28</v>
      </c>
      <c r="X1969">
        <v>63</v>
      </c>
      <c r="Y1969">
        <v>7</v>
      </c>
      <c r="Z1969">
        <v>23</v>
      </c>
      <c r="AA1969">
        <v>7</v>
      </c>
      <c r="AB1969">
        <v>22.1</v>
      </c>
      <c r="AC1969" s="5">
        <v>7.9117999999999994E-2</v>
      </c>
      <c r="AD1969" t="s">
        <v>1202</v>
      </c>
      <c r="AE1969" s="5">
        <f t="shared" si="180"/>
        <v>8.0500000000000007</v>
      </c>
      <c r="AF1969" s="56">
        <f t="shared" si="179"/>
        <v>2.1676164383561643E-4</v>
      </c>
      <c r="AG1969">
        <f>AC1969*'2022 EMP Fac Data Metro DC-NoVA'!$AE$34</f>
        <v>9.6523959999999992E-2</v>
      </c>
      <c r="AH1969">
        <f t="shared" si="181"/>
        <v>2.6444920547945207E-4</v>
      </c>
      <c r="AI1969">
        <f>AC1969*'2022 EMP Fac Data Metro DC-NoVA'!$AF$34</f>
        <v>0.10836792459999998</v>
      </c>
      <c r="AJ1969">
        <f t="shared" si="182"/>
        <v>2.9689842356164385E-4</v>
      </c>
      <c r="AK1969" s="57" t="s">
        <v>1355</v>
      </c>
    </row>
    <row r="1970" spans="1:37" ht="28.8" x14ac:dyDescent="0.3">
      <c r="A1970" t="s">
        <v>117</v>
      </c>
      <c r="B1970">
        <v>2022</v>
      </c>
      <c r="C1970">
        <v>74086</v>
      </c>
      <c r="D1970">
        <v>21504711</v>
      </c>
      <c r="E1970" s="1" t="s">
        <v>169</v>
      </c>
      <c r="F1970" s="1" t="s">
        <v>41</v>
      </c>
      <c r="G1970" s="49">
        <v>107</v>
      </c>
      <c r="H1970" t="s">
        <v>170</v>
      </c>
      <c r="I1970">
        <v>1</v>
      </c>
      <c r="J1970" t="s">
        <v>171</v>
      </c>
      <c r="K1970" s="1" t="s">
        <v>172</v>
      </c>
      <c r="L1970">
        <v>12</v>
      </c>
      <c r="M1970" t="s">
        <v>183</v>
      </c>
      <c r="N1970">
        <v>1</v>
      </c>
      <c r="O1970">
        <v>1</v>
      </c>
      <c r="P1970">
        <v>115</v>
      </c>
      <c r="Q1970">
        <v>1</v>
      </c>
      <c r="R1970" t="s">
        <v>183</v>
      </c>
      <c r="S1970" s="1" t="s">
        <v>173</v>
      </c>
      <c r="T1970">
        <v>20200102</v>
      </c>
      <c r="U1970" s="53" t="s">
        <v>33</v>
      </c>
      <c r="V1970" s="53" t="s">
        <v>38</v>
      </c>
      <c r="W1970" s="53" t="s">
        <v>29</v>
      </c>
      <c r="X1970">
        <v>63</v>
      </c>
      <c r="Y1970">
        <v>7</v>
      </c>
      <c r="Z1970">
        <v>23</v>
      </c>
      <c r="AA1970">
        <v>7</v>
      </c>
      <c r="AB1970">
        <v>22.1</v>
      </c>
      <c r="AC1970" s="5">
        <v>0.48984650000000002</v>
      </c>
      <c r="AD1970" t="s">
        <v>1202</v>
      </c>
      <c r="AE1970" s="5">
        <f t="shared" si="180"/>
        <v>8.0500000000000007</v>
      </c>
      <c r="AF1970" s="56">
        <f t="shared" si="179"/>
        <v>1.3420452054794521E-3</v>
      </c>
      <c r="AG1970">
        <f>AC1970*'2022 EMP Fac Data Metro DC-NoVA'!$AK$34</f>
        <v>0.59761273000000004</v>
      </c>
      <c r="AH1970">
        <f t="shared" si="181"/>
        <v>1.6372951506849315E-3</v>
      </c>
      <c r="AI1970">
        <f>AC1970*'2022 EMP Fac Data Metro DC-NoVA'!$AL$34</f>
        <v>0.67094275105000001</v>
      </c>
      <c r="AJ1970">
        <f t="shared" si="182"/>
        <v>1.8381993179452055E-3</v>
      </c>
      <c r="AK1970" s="57" t="s">
        <v>1355</v>
      </c>
    </row>
    <row r="1971" spans="1:37" ht="28.8" x14ac:dyDescent="0.3">
      <c r="A1971" t="s">
        <v>117</v>
      </c>
      <c r="B1971">
        <v>2022</v>
      </c>
      <c r="C1971">
        <v>74086</v>
      </c>
      <c r="D1971">
        <v>21504711</v>
      </c>
      <c r="E1971" s="1" t="s">
        <v>169</v>
      </c>
      <c r="F1971" s="1" t="s">
        <v>41</v>
      </c>
      <c r="G1971" s="49">
        <v>107</v>
      </c>
      <c r="H1971" t="s">
        <v>170</v>
      </c>
      <c r="I1971">
        <v>1</v>
      </c>
      <c r="J1971" t="s">
        <v>171</v>
      </c>
      <c r="K1971" s="1" t="s">
        <v>172</v>
      </c>
      <c r="L1971">
        <v>12</v>
      </c>
      <c r="M1971" t="s">
        <v>183</v>
      </c>
      <c r="N1971">
        <v>1</v>
      </c>
      <c r="O1971">
        <v>1</v>
      </c>
      <c r="P1971">
        <v>115</v>
      </c>
      <c r="Q1971">
        <v>1</v>
      </c>
      <c r="R1971" t="s">
        <v>183</v>
      </c>
      <c r="S1971" s="1" t="s">
        <v>173</v>
      </c>
      <c r="T1971">
        <v>20200102</v>
      </c>
      <c r="U1971" s="53" t="s">
        <v>33</v>
      </c>
      <c r="V1971" s="53" t="s">
        <v>38</v>
      </c>
      <c r="W1971" s="53" t="s">
        <v>30</v>
      </c>
      <c r="X1971">
        <v>63</v>
      </c>
      <c r="Y1971">
        <v>7</v>
      </c>
      <c r="Z1971">
        <v>23</v>
      </c>
      <c r="AA1971">
        <v>7</v>
      </c>
      <c r="AB1971">
        <v>22.1</v>
      </c>
      <c r="AC1971" s="5">
        <v>7.7349999999999997E-3</v>
      </c>
      <c r="AD1971" t="s">
        <v>1202</v>
      </c>
      <c r="AE1971" s="5">
        <f t="shared" si="180"/>
        <v>8.0500000000000007</v>
      </c>
      <c r="AF1971" s="56">
        <f t="shared" si="179"/>
        <v>2.1191780821917808E-5</v>
      </c>
      <c r="AG1971">
        <f>AC1971*'2022 EMP Fac Data Metro DC-NoVA'!$AN$34</f>
        <v>9.436700000000001E-3</v>
      </c>
      <c r="AH1971">
        <f t="shared" si="181"/>
        <v>2.5853972602739728E-5</v>
      </c>
      <c r="AI1971">
        <f>AC1971*'2022 EMP Fac Data Metro DC-NoVA'!$AO$34</f>
        <v>1.0594629499999966E-2</v>
      </c>
      <c r="AJ1971">
        <f t="shared" si="182"/>
        <v>2.9026382191780732E-5</v>
      </c>
      <c r="AK1971" s="57" t="s">
        <v>1355</v>
      </c>
    </row>
    <row r="1972" spans="1:37" ht="28.8" x14ac:dyDescent="0.3">
      <c r="A1972" t="s">
        <v>117</v>
      </c>
      <c r="B1972">
        <v>2022</v>
      </c>
      <c r="C1972">
        <v>74086</v>
      </c>
      <c r="D1972">
        <v>21504711</v>
      </c>
      <c r="E1972" s="1" t="s">
        <v>169</v>
      </c>
      <c r="F1972" s="1" t="s">
        <v>41</v>
      </c>
      <c r="G1972" s="49">
        <v>107</v>
      </c>
      <c r="H1972" t="s">
        <v>170</v>
      </c>
      <c r="I1972">
        <v>1</v>
      </c>
      <c r="J1972" t="s">
        <v>171</v>
      </c>
      <c r="K1972" s="1" t="s">
        <v>172</v>
      </c>
      <c r="L1972">
        <v>12</v>
      </c>
      <c r="M1972" t="s">
        <v>183</v>
      </c>
      <c r="N1972">
        <v>1</v>
      </c>
      <c r="O1972">
        <v>1</v>
      </c>
      <c r="P1972">
        <v>115</v>
      </c>
      <c r="Q1972">
        <v>1</v>
      </c>
      <c r="R1972" t="s">
        <v>183</v>
      </c>
      <c r="S1972" s="1" t="s">
        <v>173</v>
      </c>
      <c r="T1972">
        <v>20200102</v>
      </c>
      <c r="U1972" s="53" t="s">
        <v>33</v>
      </c>
      <c r="V1972" s="53" t="s">
        <v>38</v>
      </c>
      <c r="W1972" s="53" t="s">
        <v>35</v>
      </c>
      <c r="X1972">
        <v>63</v>
      </c>
      <c r="Y1972">
        <v>7</v>
      </c>
      <c r="Z1972">
        <v>23</v>
      </c>
      <c r="AA1972">
        <v>7</v>
      </c>
      <c r="AB1972">
        <v>22.1</v>
      </c>
      <c r="AC1972" s="5">
        <v>7.7349999999999997E-3</v>
      </c>
      <c r="AD1972" t="s">
        <v>1202</v>
      </c>
      <c r="AE1972" s="5">
        <f t="shared" si="180"/>
        <v>8.0500000000000007</v>
      </c>
      <c r="AF1972" s="56">
        <f t="shared" si="179"/>
        <v>2.1191780821917808E-5</v>
      </c>
      <c r="AG1972">
        <f>AC1972*'2022 EMP Fac Data Metro DC-NoVA'!$AN$34</f>
        <v>9.436700000000001E-3</v>
      </c>
      <c r="AH1972">
        <f t="shared" si="181"/>
        <v>2.5853972602739728E-5</v>
      </c>
      <c r="AI1972">
        <f>AC1972*'2022 EMP Fac Data Metro DC-NoVA'!$AO$34</f>
        <v>1.0594629499999966E-2</v>
      </c>
      <c r="AJ1972">
        <f t="shared" si="182"/>
        <v>2.9026382191780732E-5</v>
      </c>
      <c r="AK1972" s="57" t="s">
        <v>1355</v>
      </c>
    </row>
    <row r="1973" spans="1:37" ht="33" x14ac:dyDescent="0.3">
      <c r="A1973" t="s">
        <v>117</v>
      </c>
      <c r="B1973">
        <v>2022</v>
      </c>
      <c r="C1973">
        <v>74086</v>
      </c>
      <c r="D1973">
        <v>21504711</v>
      </c>
      <c r="E1973" s="1" t="s">
        <v>169</v>
      </c>
      <c r="F1973" s="1" t="s">
        <v>41</v>
      </c>
      <c r="G1973" s="49">
        <v>107</v>
      </c>
      <c r="H1973" t="s">
        <v>170</v>
      </c>
      <c r="I1973">
        <v>1</v>
      </c>
      <c r="J1973" t="s">
        <v>171</v>
      </c>
      <c r="K1973" s="1" t="s">
        <v>172</v>
      </c>
      <c r="L1973">
        <v>12</v>
      </c>
      <c r="M1973" t="s">
        <v>183</v>
      </c>
      <c r="N1973">
        <v>1</v>
      </c>
      <c r="O1973">
        <v>1</v>
      </c>
      <c r="P1973">
        <v>115</v>
      </c>
      <c r="Q1973">
        <v>1</v>
      </c>
      <c r="R1973" t="s">
        <v>183</v>
      </c>
      <c r="S1973" s="1" t="s">
        <v>173</v>
      </c>
      <c r="T1973">
        <v>20200102</v>
      </c>
      <c r="U1973" s="53" t="s">
        <v>33</v>
      </c>
      <c r="V1973" s="53" t="s">
        <v>38</v>
      </c>
      <c r="W1973" s="53" t="s">
        <v>32</v>
      </c>
      <c r="X1973">
        <v>63</v>
      </c>
      <c r="Y1973">
        <v>7</v>
      </c>
      <c r="Z1973">
        <v>23</v>
      </c>
      <c r="AA1973">
        <v>7</v>
      </c>
      <c r="AB1973">
        <v>22.1</v>
      </c>
      <c r="AC1973" s="5">
        <v>1.00555E-2</v>
      </c>
      <c r="AD1973" t="s">
        <v>1202</v>
      </c>
      <c r="AE1973" s="5">
        <f t="shared" si="180"/>
        <v>8.0500000000000007</v>
      </c>
      <c r="AF1973" s="56">
        <f t="shared" si="179"/>
        <v>2.7549315068493153E-5</v>
      </c>
      <c r="AG1973">
        <f>AC1973*'2022 EMP Fac Data Metro DC-NoVA'!$AT$34</f>
        <v>1.2267709999999966E-2</v>
      </c>
      <c r="AH1973">
        <f t="shared" si="181"/>
        <v>3.3610164383561557E-5</v>
      </c>
      <c r="AI1973">
        <f>AC1973*'2022 EMP Fac Data Metro DC-NoVA'!$AU$34</f>
        <v>1.3773018349999966E-2</v>
      </c>
      <c r="AJ1973">
        <f t="shared" si="182"/>
        <v>3.7734296849314981E-5</v>
      </c>
      <c r="AK1973" s="57" t="s">
        <v>1355</v>
      </c>
    </row>
    <row r="1974" spans="1:37" ht="28.8" x14ac:dyDescent="0.3">
      <c r="A1974" t="s">
        <v>117</v>
      </c>
      <c r="B1974">
        <v>2022</v>
      </c>
      <c r="C1974">
        <v>74086</v>
      </c>
      <c r="D1974">
        <v>21504711</v>
      </c>
      <c r="E1974" s="1" t="s">
        <v>169</v>
      </c>
      <c r="F1974" s="1" t="s">
        <v>41</v>
      </c>
      <c r="G1974" s="49">
        <v>107</v>
      </c>
      <c r="H1974" t="s">
        <v>170</v>
      </c>
      <c r="I1974">
        <v>1</v>
      </c>
      <c r="J1974" t="s">
        <v>171</v>
      </c>
      <c r="K1974" s="1" t="s">
        <v>172</v>
      </c>
      <c r="L1974">
        <v>13</v>
      </c>
      <c r="M1974" t="s">
        <v>184</v>
      </c>
      <c r="N1974">
        <v>1</v>
      </c>
      <c r="O1974">
        <v>1</v>
      </c>
      <c r="P1974">
        <v>115</v>
      </c>
      <c r="Q1974">
        <v>1</v>
      </c>
      <c r="R1974" t="s">
        <v>184</v>
      </c>
      <c r="S1974" s="1" t="s">
        <v>173</v>
      </c>
      <c r="T1974">
        <v>20200102</v>
      </c>
      <c r="U1974" s="53" t="s">
        <v>33</v>
      </c>
      <c r="V1974" s="53" t="s">
        <v>38</v>
      </c>
      <c r="W1974" s="53" t="s">
        <v>28</v>
      </c>
      <c r="X1974">
        <v>63</v>
      </c>
      <c r="Y1974">
        <v>7</v>
      </c>
      <c r="Z1974">
        <v>23</v>
      </c>
      <c r="AA1974">
        <v>7</v>
      </c>
      <c r="AB1974">
        <v>22.1</v>
      </c>
      <c r="AC1974" s="5">
        <v>7.9117999999999994E-2</v>
      </c>
      <c r="AD1974" t="s">
        <v>1202</v>
      </c>
      <c r="AE1974" s="5">
        <f t="shared" si="180"/>
        <v>8.0500000000000007</v>
      </c>
      <c r="AF1974" s="56">
        <f t="shared" si="179"/>
        <v>2.1676164383561643E-4</v>
      </c>
      <c r="AG1974">
        <f>AC1974*'2022 EMP Fac Data Metro DC-NoVA'!$AE$34</f>
        <v>9.6523959999999992E-2</v>
      </c>
      <c r="AH1974">
        <f t="shared" si="181"/>
        <v>2.6444920547945207E-4</v>
      </c>
      <c r="AI1974">
        <f>AC1974*'2022 EMP Fac Data Metro DC-NoVA'!$AF$34</f>
        <v>0.10836792459999998</v>
      </c>
      <c r="AJ1974">
        <f t="shared" si="182"/>
        <v>2.9689842356164385E-4</v>
      </c>
      <c r="AK1974" s="57" t="s">
        <v>1355</v>
      </c>
    </row>
    <row r="1975" spans="1:37" ht="28.8" x14ac:dyDescent="0.3">
      <c r="A1975" t="s">
        <v>117</v>
      </c>
      <c r="B1975">
        <v>2022</v>
      </c>
      <c r="C1975">
        <v>74086</v>
      </c>
      <c r="D1975">
        <v>21504711</v>
      </c>
      <c r="E1975" s="1" t="s">
        <v>169</v>
      </c>
      <c r="F1975" s="1" t="s">
        <v>41</v>
      </c>
      <c r="G1975" s="49">
        <v>107</v>
      </c>
      <c r="H1975" t="s">
        <v>170</v>
      </c>
      <c r="I1975">
        <v>1</v>
      </c>
      <c r="J1975" t="s">
        <v>171</v>
      </c>
      <c r="K1975" s="1" t="s">
        <v>172</v>
      </c>
      <c r="L1975">
        <v>13</v>
      </c>
      <c r="M1975" t="s">
        <v>184</v>
      </c>
      <c r="N1975">
        <v>1</v>
      </c>
      <c r="O1975">
        <v>1</v>
      </c>
      <c r="P1975">
        <v>115</v>
      </c>
      <c r="Q1975">
        <v>1</v>
      </c>
      <c r="R1975" t="s">
        <v>184</v>
      </c>
      <c r="S1975" s="1" t="s">
        <v>173</v>
      </c>
      <c r="T1975">
        <v>20200102</v>
      </c>
      <c r="U1975" s="53" t="s">
        <v>33</v>
      </c>
      <c r="V1975" s="53" t="s">
        <v>38</v>
      </c>
      <c r="W1975" s="53" t="s">
        <v>29</v>
      </c>
      <c r="X1975">
        <v>63</v>
      </c>
      <c r="Y1975">
        <v>7</v>
      </c>
      <c r="Z1975">
        <v>23</v>
      </c>
      <c r="AA1975">
        <v>7</v>
      </c>
      <c r="AB1975">
        <v>22.1</v>
      </c>
      <c r="AC1975" s="5">
        <v>0.48984650000000002</v>
      </c>
      <c r="AD1975" t="s">
        <v>1202</v>
      </c>
      <c r="AE1975" s="5">
        <f t="shared" si="180"/>
        <v>8.0500000000000007</v>
      </c>
      <c r="AF1975" s="56">
        <f t="shared" si="179"/>
        <v>1.3420452054794521E-3</v>
      </c>
      <c r="AG1975">
        <f>AC1975*'2022 EMP Fac Data Metro DC-NoVA'!$AK$34</f>
        <v>0.59761273000000004</v>
      </c>
      <c r="AH1975">
        <f t="shared" si="181"/>
        <v>1.6372951506849315E-3</v>
      </c>
      <c r="AI1975">
        <f>AC1975*'2022 EMP Fac Data Metro DC-NoVA'!$AL$34</f>
        <v>0.67094275105000001</v>
      </c>
      <c r="AJ1975">
        <f t="shared" si="182"/>
        <v>1.8381993179452055E-3</v>
      </c>
      <c r="AK1975" s="57" t="s">
        <v>1355</v>
      </c>
    </row>
    <row r="1976" spans="1:37" ht="28.8" x14ac:dyDescent="0.3">
      <c r="A1976" t="s">
        <v>117</v>
      </c>
      <c r="B1976">
        <v>2022</v>
      </c>
      <c r="C1976">
        <v>74086</v>
      </c>
      <c r="D1976">
        <v>21504711</v>
      </c>
      <c r="E1976" s="1" t="s">
        <v>169</v>
      </c>
      <c r="F1976" s="1" t="s">
        <v>41</v>
      </c>
      <c r="G1976" s="49">
        <v>107</v>
      </c>
      <c r="H1976" t="s">
        <v>170</v>
      </c>
      <c r="I1976">
        <v>1</v>
      </c>
      <c r="J1976" t="s">
        <v>171</v>
      </c>
      <c r="K1976" s="1" t="s">
        <v>172</v>
      </c>
      <c r="L1976">
        <v>13</v>
      </c>
      <c r="M1976" t="s">
        <v>184</v>
      </c>
      <c r="N1976">
        <v>1</v>
      </c>
      <c r="O1976">
        <v>1</v>
      </c>
      <c r="P1976">
        <v>115</v>
      </c>
      <c r="Q1976">
        <v>1</v>
      </c>
      <c r="R1976" t="s">
        <v>184</v>
      </c>
      <c r="S1976" s="1" t="s">
        <v>173</v>
      </c>
      <c r="T1976">
        <v>20200102</v>
      </c>
      <c r="U1976" s="53" t="s">
        <v>33</v>
      </c>
      <c r="V1976" s="53" t="s">
        <v>38</v>
      </c>
      <c r="W1976" s="53" t="s">
        <v>30</v>
      </c>
      <c r="X1976">
        <v>63</v>
      </c>
      <c r="Y1976">
        <v>7</v>
      </c>
      <c r="Z1976">
        <v>23</v>
      </c>
      <c r="AA1976">
        <v>7</v>
      </c>
      <c r="AB1976">
        <v>22.1</v>
      </c>
      <c r="AC1976" s="5">
        <v>7.7349999999999997E-3</v>
      </c>
      <c r="AD1976" t="s">
        <v>1202</v>
      </c>
      <c r="AE1976" s="5">
        <f t="shared" si="180"/>
        <v>8.0500000000000007</v>
      </c>
      <c r="AF1976" s="56">
        <f t="shared" si="179"/>
        <v>2.1191780821917808E-5</v>
      </c>
      <c r="AG1976">
        <f>AC1976*'2022 EMP Fac Data Metro DC-NoVA'!$AN$34</f>
        <v>9.436700000000001E-3</v>
      </c>
      <c r="AH1976">
        <f t="shared" si="181"/>
        <v>2.5853972602739728E-5</v>
      </c>
      <c r="AI1976">
        <f>AC1976*'2022 EMP Fac Data Metro DC-NoVA'!$AO$34</f>
        <v>1.0594629499999966E-2</v>
      </c>
      <c r="AJ1976">
        <f t="shared" si="182"/>
        <v>2.9026382191780732E-5</v>
      </c>
      <c r="AK1976" s="57" t="s">
        <v>1355</v>
      </c>
    </row>
    <row r="1977" spans="1:37" ht="28.8" x14ac:dyDescent="0.3">
      <c r="A1977" t="s">
        <v>117</v>
      </c>
      <c r="B1977">
        <v>2022</v>
      </c>
      <c r="C1977">
        <v>74086</v>
      </c>
      <c r="D1977">
        <v>21504711</v>
      </c>
      <c r="E1977" s="1" t="s">
        <v>169</v>
      </c>
      <c r="F1977" s="1" t="s">
        <v>41</v>
      </c>
      <c r="G1977" s="49">
        <v>107</v>
      </c>
      <c r="H1977" t="s">
        <v>170</v>
      </c>
      <c r="I1977">
        <v>1</v>
      </c>
      <c r="J1977" t="s">
        <v>171</v>
      </c>
      <c r="K1977" s="1" t="s">
        <v>172</v>
      </c>
      <c r="L1977">
        <v>13</v>
      </c>
      <c r="M1977" t="s">
        <v>184</v>
      </c>
      <c r="N1977">
        <v>1</v>
      </c>
      <c r="O1977">
        <v>1</v>
      </c>
      <c r="P1977">
        <v>115</v>
      </c>
      <c r="Q1977">
        <v>1</v>
      </c>
      <c r="R1977" t="s">
        <v>184</v>
      </c>
      <c r="S1977" s="1" t="s">
        <v>173</v>
      </c>
      <c r="T1977">
        <v>20200102</v>
      </c>
      <c r="U1977" s="53" t="s">
        <v>33</v>
      </c>
      <c r="V1977" s="53" t="s">
        <v>38</v>
      </c>
      <c r="W1977" s="53" t="s">
        <v>35</v>
      </c>
      <c r="X1977">
        <v>63</v>
      </c>
      <c r="Y1977">
        <v>7</v>
      </c>
      <c r="Z1977">
        <v>23</v>
      </c>
      <c r="AA1977">
        <v>7</v>
      </c>
      <c r="AB1977">
        <v>22.1</v>
      </c>
      <c r="AC1977" s="5">
        <v>7.7349999999999997E-3</v>
      </c>
      <c r="AD1977" t="s">
        <v>1202</v>
      </c>
      <c r="AE1977" s="5">
        <f t="shared" si="180"/>
        <v>8.0500000000000007</v>
      </c>
      <c r="AF1977" s="56">
        <f t="shared" si="179"/>
        <v>2.1191780821917808E-5</v>
      </c>
      <c r="AG1977">
        <f>AC1977*'2022 EMP Fac Data Metro DC-NoVA'!$AN$34</f>
        <v>9.436700000000001E-3</v>
      </c>
      <c r="AH1977">
        <f t="shared" si="181"/>
        <v>2.5853972602739728E-5</v>
      </c>
      <c r="AI1977">
        <f>AC1977*'2022 EMP Fac Data Metro DC-NoVA'!$AO$34</f>
        <v>1.0594629499999966E-2</v>
      </c>
      <c r="AJ1977">
        <f t="shared" si="182"/>
        <v>2.9026382191780732E-5</v>
      </c>
      <c r="AK1977" s="57" t="s">
        <v>1355</v>
      </c>
    </row>
    <row r="1978" spans="1:37" ht="33" x14ac:dyDescent="0.3">
      <c r="A1978" t="s">
        <v>117</v>
      </c>
      <c r="B1978">
        <v>2022</v>
      </c>
      <c r="C1978">
        <v>74086</v>
      </c>
      <c r="D1978">
        <v>21504711</v>
      </c>
      <c r="E1978" s="1" t="s">
        <v>169</v>
      </c>
      <c r="F1978" s="1" t="s">
        <v>41</v>
      </c>
      <c r="G1978" s="49">
        <v>107</v>
      </c>
      <c r="H1978" t="s">
        <v>170</v>
      </c>
      <c r="I1978">
        <v>1</v>
      </c>
      <c r="J1978" t="s">
        <v>171</v>
      </c>
      <c r="K1978" s="1" t="s">
        <v>172</v>
      </c>
      <c r="L1978">
        <v>13</v>
      </c>
      <c r="M1978" t="s">
        <v>184</v>
      </c>
      <c r="N1978">
        <v>1</v>
      </c>
      <c r="O1978">
        <v>1</v>
      </c>
      <c r="P1978">
        <v>115</v>
      </c>
      <c r="Q1978">
        <v>1</v>
      </c>
      <c r="R1978" t="s">
        <v>184</v>
      </c>
      <c r="S1978" s="1" t="s">
        <v>173</v>
      </c>
      <c r="T1978">
        <v>20200102</v>
      </c>
      <c r="U1978" s="53" t="s">
        <v>33</v>
      </c>
      <c r="V1978" s="53" t="s">
        <v>38</v>
      </c>
      <c r="W1978" s="53" t="s">
        <v>32</v>
      </c>
      <c r="X1978">
        <v>63</v>
      </c>
      <c r="Y1978">
        <v>7</v>
      </c>
      <c r="Z1978">
        <v>23</v>
      </c>
      <c r="AA1978">
        <v>7</v>
      </c>
      <c r="AB1978">
        <v>22.1</v>
      </c>
      <c r="AC1978" s="5">
        <v>1.00555E-2</v>
      </c>
      <c r="AD1978" t="s">
        <v>1202</v>
      </c>
      <c r="AE1978" s="5">
        <f t="shared" si="180"/>
        <v>8.0500000000000007</v>
      </c>
      <c r="AF1978" s="56">
        <f t="shared" ref="AF1978:AF2041" si="183">AC1978/365</f>
        <v>2.7549315068493153E-5</v>
      </c>
      <c r="AG1978">
        <f>AC1978*'2022 EMP Fac Data Metro DC-NoVA'!$AT$34</f>
        <v>1.2267709999999966E-2</v>
      </c>
      <c r="AH1978">
        <f t="shared" si="181"/>
        <v>3.3610164383561557E-5</v>
      </c>
      <c r="AI1978">
        <f>AC1978*'2022 EMP Fac Data Metro DC-NoVA'!$AU$34</f>
        <v>1.3773018349999966E-2</v>
      </c>
      <c r="AJ1978">
        <f t="shared" si="182"/>
        <v>3.7734296849314981E-5</v>
      </c>
      <c r="AK1978" s="57" t="s">
        <v>1355</v>
      </c>
    </row>
    <row r="1979" spans="1:37" ht="28.8" x14ac:dyDescent="0.3">
      <c r="A1979" t="s">
        <v>117</v>
      </c>
      <c r="B1979">
        <v>2022</v>
      </c>
      <c r="C1979">
        <v>74086</v>
      </c>
      <c r="D1979">
        <v>21504711</v>
      </c>
      <c r="E1979" s="1" t="s">
        <v>169</v>
      </c>
      <c r="F1979" s="1" t="s">
        <v>41</v>
      </c>
      <c r="G1979" s="49">
        <v>107</v>
      </c>
      <c r="H1979" t="s">
        <v>170</v>
      </c>
      <c r="I1979">
        <v>1</v>
      </c>
      <c r="J1979" t="s">
        <v>171</v>
      </c>
      <c r="K1979" s="1" t="s">
        <v>172</v>
      </c>
      <c r="L1979">
        <v>14</v>
      </c>
      <c r="M1979" t="s">
        <v>185</v>
      </c>
      <c r="N1979">
        <v>1</v>
      </c>
      <c r="O1979">
        <v>1</v>
      </c>
      <c r="P1979">
        <v>115</v>
      </c>
      <c r="Q1979">
        <v>1</v>
      </c>
      <c r="R1979" t="s">
        <v>185</v>
      </c>
      <c r="S1979" s="1" t="s">
        <v>173</v>
      </c>
      <c r="T1979">
        <v>20200102</v>
      </c>
      <c r="U1979" s="53" t="s">
        <v>33</v>
      </c>
      <c r="V1979" s="53" t="s">
        <v>38</v>
      </c>
      <c r="W1979" s="53" t="s">
        <v>28</v>
      </c>
      <c r="X1979">
        <v>63</v>
      </c>
      <c r="Y1979">
        <v>7</v>
      </c>
      <c r="Z1979">
        <v>23</v>
      </c>
      <c r="AA1979">
        <v>7</v>
      </c>
      <c r="AB1979">
        <v>22.1</v>
      </c>
      <c r="AC1979" s="5">
        <v>7.9117999999999994E-2</v>
      </c>
      <c r="AD1979" t="s">
        <v>1202</v>
      </c>
      <c r="AE1979" s="5">
        <f t="shared" si="180"/>
        <v>8.0500000000000007</v>
      </c>
      <c r="AF1979" s="56">
        <f t="shared" si="183"/>
        <v>2.1676164383561643E-4</v>
      </c>
      <c r="AG1979">
        <f>AC1979*'2022 EMP Fac Data Metro DC-NoVA'!$AE$34</f>
        <v>9.6523959999999992E-2</v>
      </c>
      <c r="AH1979">
        <f t="shared" si="181"/>
        <v>2.6444920547945207E-4</v>
      </c>
      <c r="AI1979">
        <f>AC1979*'2022 EMP Fac Data Metro DC-NoVA'!$AF$34</f>
        <v>0.10836792459999998</v>
      </c>
      <c r="AJ1979">
        <f t="shared" si="182"/>
        <v>2.9689842356164385E-4</v>
      </c>
      <c r="AK1979" s="57" t="s">
        <v>1355</v>
      </c>
    </row>
    <row r="1980" spans="1:37" ht="28.8" x14ac:dyDescent="0.3">
      <c r="A1980" t="s">
        <v>117</v>
      </c>
      <c r="B1980">
        <v>2022</v>
      </c>
      <c r="C1980">
        <v>74086</v>
      </c>
      <c r="D1980">
        <v>21504711</v>
      </c>
      <c r="E1980" s="1" t="s">
        <v>169</v>
      </c>
      <c r="F1980" s="1" t="s">
        <v>41</v>
      </c>
      <c r="G1980" s="49">
        <v>107</v>
      </c>
      <c r="H1980" t="s">
        <v>170</v>
      </c>
      <c r="I1980">
        <v>1</v>
      </c>
      <c r="J1980" t="s">
        <v>171</v>
      </c>
      <c r="K1980" s="1" t="s">
        <v>172</v>
      </c>
      <c r="L1980">
        <v>14</v>
      </c>
      <c r="M1980" t="s">
        <v>185</v>
      </c>
      <c r="N1980">
        <v>1</v>
      </c>
      <c r="O1980">
        <v>1</v>
      </c>
      <c r="P1980">
        <v>115</v>
      </c>
      <c r="Q1980">
        <v>1</v>
      </c>
      <c r="R1980" t="s">
        <v>185</v>
      </c>
      <c r="S1980" s="1" t="s">
        <v>173</v>
      </c>
      <c r="T1980">
        <v>20200102</v>
      </c>
      <c r="U1980" s="53" t="s">
        <v>33</v>
      </c>
      <c r="V1980" s="53" t="s">
        <v>38</v>
      </c>
      <c r="W1980" s="53" t="s">
        <v>29</v>
      </c>
      <c r="X1980">
        <v>63</v>
      </c>
      <c r="Y1980">
        <v>7</v>
      </c>
      <c r="Z1980">
        <v>23</v>
      </c>
      <c r="AA1980">
        <v>7</v>
      </c>
      <c r="AB1980">
        <v>22.1</v>
      </c>
      <c r="AC1980" s="5">
        <v>0.48984650000000002</v>
      </c>
      <c r="AD1980" t="s">
        <v>1202</v>
      </c>
      <c r="AE1980" s="5">
        <f t="shared" si="180"/>
        <v>8.0500000000000007</v>
      </c>
      <c r="AF1980" s="56">
        <f t="shared" si="183"/>
        <v>1.3420452054794521E-3</v>
      </c>
      <c r="AG1980">
        <f>AC1980*'2022 EMP Fac Data Metro DC-NoVA'!$AK$34</f>
        <v>0.59761273000000004</v>
      </c>
      <c r="AH1980">
        <f t="shared" si="181"/>
        <v>1.6372951506849315E-3</v>
      </c>
      <c r="AI1980">
        <f>AC1980*'2022 EMP Fac Data Metro DC-NoVA'!$AL$34</f>
        <v>0.67094275105000001</v>
      </c>
      <c r="AJ1980">
        <f t="shared" si="182"/>
        <v>1.8381993179452055E-3</v>
      </c>
      <c r="AK1980" s="57" t="s">
        <v>1355</v>
      </c>
    </row>
    <row r="1981" spans="1:37" ht="28.8" x14ac:dyDescent="0.3">
      <c r="A1981" t="s">
        <v>117</v>
      </c>
      <c r="B1981">
        <v>2022</v>
      </c>
      <c r="C1981">
        <v>74086</v>
      </c>
      <c r="D1981">
        <v>21504711</v>
      </c>
      <c r="E1981" s="1" t="s">
        <v>169</v>
      </c>
      <c r="F1981" s="1" t="s">
        <v>41</v>
      </c>
      <c r="G1981" s="49">
        <v>107</v>
      </c>
      <c r="H1981" t="s">
        <v>170</v>
      </c>
      <c r="I1981">
        <v>1</v>
      </c>
      <c r="J1981" t="s">
        <v>171</v>
      </c>
      <c r="K1981" s="1" t="s">
        <v>172</v>
      </c>
      <c r="L1981">
        <v>14</v>
      </c>
      <c r="M1981" t="s">
        <v>185</v>
      </c>
      <c r="N1981">
        <v>1</v>
      </c>
      <c r="O1981">
        <v>1</v>
      </c>
      <c r="P1981">
        <v>115</v>
      </c>
      <c r="Q1981">
        <v>1</v>
      </c>
      <c r="R1981" t="s">
        <v>185</v>
      </c>
      <c r="S1981" s="1" t="s">
        <v>173</v>
      </c>
      <c r="T1981">
        <v>20200102</v>
      </c>
      <c r="U1981" s="53" t="s">
        <v>33</v>
      </c>
      <c r="V1981" s="53" t="s">
        <v>38</v>
      </c>
      <c r="W1981" s="53" t="s">
        <v>30</v>
      </c>
      <c r="X1981">
        <v>63</v>
      </c>
      <c r="Y1981">
        <v>7</v>
      </c>
      <c r="Z1981">
        <v>23</v>
      </c>
      <c r="AA1981">
        <v>7</v>
      </c>
      <c r="AB1981">
        <v>22.1</v>
      </c>
      <c r="AC1981" s="5">
        <v>7.7349999999999997E-3</v>
      </c>
      <c r="AD1981" t="s">
        <v>1202</v>
      </c>
      <c r="AE1981" s="5">
        <f t="shared" si="180"/>
        <v>8.0500000000000007</v>
      </c>
      <c r="AF1981" s="56">
        <f t="shared" si="183"/>
        <v>2.1191780821917808E-5</v>
      </c>
      <c r="AG1981">
        <f>AC1981*'2022 EMP Fac Data Metro DC-NoVA'!$AN$34</f>
        <v>9.436700000000001E-3</v>
      </c>
      <c r="AH1981">
        <f t="shared" si="181"/>
        <v>2.5853972602739728E-5</v>
      </c>
      <c r="AI1981">
        <f>AC1981*'2022 EMP Fac Data Metro DC-NoVA'!$AO$34</f>
        <v>1.0594629499999966E-2</v>
      </c>
      <c r="AJ1981">
        <f t="shared" si="182"/>
        <v>2.9026382191780732E-5</v>
      </c>
      <c r="AK1981" s="57" t="s">
        <v>1355</v>
      </c>
    </row>
    <row r="1982" spans="1:37" ht="28.8" x14ac:dyDescent="0.3">
      <c r="A1982" t="s">
        <v>117</v>
      </c>
      <c r="B1982">
        <v>2022</v>
      </c>
      <c r="C1982">
        <v>74086</v>
      </c>
      <c r="D1982">
        <v>21504711</v>
      </c>
      <c r="E1982" s="1" t="s">
        <v>169</v>
      </c>
      <c r="F1982" s="1" t="s">
        <v>41</v>
      </c>
      <c r="G1982" s="49">
        <v>107</v>
      </c>
      <c r="H1982" t="s">
        <v>170</v>
      </c>
      <c r="I1982">
        <v>1</v>
      </c>
      <c r="J1982" t="s">
        <v>171</v>
      </c>
      <c r="K1982" s="1" t="s">
        <v>172</v>
      </c>
      <c r="L1982">
        <v>14</v>
      </c>
      <c r="M1982" t="s">
        <v>185</v>
      </c>
      <c r="N1982">
        <v>1</v>
      </c>
      <c r="O1982">
        <v>1</v>
      </c>
      <c r="P1982">
        <v>115</v>
      </c>
      <c r="Q1982">
        <v>1</v>
      </c>
      <c r="R1982" t="s">
        <v>185</v>
      </c>
      <c r="S1982" s="1" t="s">
        <v>173</v>
      </c>
      <c r="T1982">
        <v>20200102</v>
      </c>
      <c r="U1982" s="53" t="s">
        <v>33</v>
      </c>
      <c r="V1982" s="53" t="s">
        <v>38</v>
      </c>
      <c r="W1982" s="53" t="s">
        <v>35</v>
      </c>
      <c r="X1982">
        <v>63</v>
      </c>
      <c r="Y1982">
        <v>7</v>
      </c>
      <c r="Z1982">
        <v>23</v>
      </c>
      <c r="AA1982">
        <v>7</v>
      </c>
      <c r="AB1982">
        <v>22.1</v>
      </c>
      <c r="AC1982" s="5">
        <v>7.7349999999999997E-3</v>
      </c>
      <c r="AD1982" t="s">
        <v>1202</v>
      </c>
      <c r="AE1982" s="5">
        <f t="shared" si="180"/>
        <v>8.0500000000000007</v>
      </c>
      <c r="AF1982" s="56">
        <f t="shared" si="183"/>
        <v>2.1191780821917808E-5</v>
      </c>
      <c r="AG1982">
        <f>AC1982*'2022 EMP Fac Data Metro DC-NoVA'!$AN$34</f>
        <v>9.436700000000001E-3</v>
      </c>
      <c r="AH1982">
        <f t="shared" si="181"/>
        <v>2.5853972602739728E-5</v>
      </c>
      <c r="AI1982">
        <f>AC1982*'2022 EMP Fac Data Metro DC-NoVA'!$AO$34</f>
        <v>1.0594629499999966E-2</v>
      </c>
      <c r="AJ1982">
        <f t="shared" si="182"/>
        <v>2.9026382191780732E-5</v>
      </c>
      <c r="AK1982" s="57" t="s">
        <v>1355</v>
      </c>
    </row>
    <row r="1983" spans="1:37" ht="33" x14ac:dyDescent="0.3">
      <c r="A1983" t="s">
        <v>117</v>
      </c>
      <c r="B1983">
        <v>2022</v>
      </c>
      <c r="C1983">
        <v>74086</v>
      </c>
      <c r="D1983">
        <v>21504711</v>
      </c>
      <c r="E1983" s="1" t="s">
        <v>169</v>
      </c>
      <c r="F1983" s="1" t="s">
        <v>41</v>
      </c>
      <c r="G1983" s="49">
        <v>107</v>
      </c>
      <c r="H1983" t="s">
        <v>170</v>
      </c>
      <c r="I1983">
        <v>1</v>
      </c>
      <c r="J1983" t="s">
        <v>171</v>
      </c>
      <c r="K1983" s="1" t="s">
        <v>172</v>
      </c>
      <c r="L1983">
        <v>14</v>
      </c>
      <c r="M1983" t="s">
        <v>185</v>
      </c>
      <c r="N1983">
        <v>1</v>
      </c>
      <c r="O1983">
        <v>1</v>
      </c>
      <c r="P1983">
        <v>115</v>
      </c>
      <c r="Q1983">
        <v>1</v>
      </c>
      <c r="R1983" t="s">
        <v>185</v>
      </c>
      <c r="S1983" s="1" t="s">
        <v>173</v>
      </c>
      <c r="T1983">
        <v>20200102</v>
      </c>
      <c r="U1983" s="53" t="s">
        <v>33</v>
      </c>
      <c r="V1983" s="53" t="s">
        <v>38</v>
      </c>
      <c r="W1983" s="53" t="s">
        <v>32</v>
      </c>
      <c r="X1983">
        <v>63</v>
      </c>
      <c r="Y1983">
        <v>7</v>
      </c>
      <c r="Z1983">
        <v>23</v>
      </c>
      <c r="AA1983">
        <v>7</v>
      </c>
      <c r="AB1983">
        <v>22.1</v>
      </c>
      <c r="AC1983" s="5">
        <v>1.00555E-2</v>
      </c>
      <c r="AD1983" t="s">
        <v>1202</v>
      </c>
      <c r="AE1983" s="5">
        <f t="shared" si="180"/>
        <v>8.0500000000000007</v>
      </c>
      <c r="AF1983" s="56">
        <f t="shared" si="183"/>
        <v>2.7549315068493153E-5</v>
      </c>
      <c r="AG1983">
        <f>AC1983*'2022 EMP Fac Data Metro DC-NoVA'!$AT$34</f>
        <v>1.2267709999999966E-2</v>
      </c>
      <c r="AH1983">
        <f t="shared" si="181"/>
        <v>3.3610164383561557E-5</v>
      </c>
      <c r="AI1983">
        <f>AC1983*'2022 EMP Fac Data Metro DC-NoVA'!$AU$34</f>
        <v>1.3773018349999966E-2</v>
      </c>
      <c r="AJ1983">
        <f t="shared" si="182"/>
        <v>3.7734296849314981E-5</v>
      </c>
      <c r="AK1983" s="57" t="s">
        <v>1355</v>
      </c>
    </row>
    <row r="1984" spans="1:37" ht="28.8" x14ac:dyDescent="0.3">
      <c r="A1984" t="s">
        <v>117</v>
      </c>
      <c r="B1984">
        <v>2022</v>
      </c>
      <c r="C1984">
        <v>74086</v>
      </c>
      <c r="D1984">
        <v>21504711</v>
      </c>
      <c r="E1984" s="1" t="s">
        <v>169</v>
      </c>
      <c r="F1984" s="1" t="s">
        <v>41</v>
      </c>
      <c r="G1984" s="49">
        <v>107</v>
      </c>
      <c r="H1984" t="s">
        <v>170</v>
      </c>
      <c r="I1984">
        <v>1</v>
      </c>
      <c r="J1984" t="s">
        <v>171</v>
      </c>
      <c r="K1984" s="1" t="s">
        <v>172</v>
      </c>
      <c r="L1984">
        <v>15</v>
      </c>
      <c r="M1984" t="s">
        <v>186</v>
      </c>
      <c r="N1984">
        <v>1</v>
      </c>
      <c r="O1984">
        <v>1</v>
      </c>
      <c r="P1984">
        <v>115</v>
      </c>
      <c r="Q1984">
        <v>1</v>
      </c>
      <c r="R1984" t="s">
        <v>186</v>
      </c>
      <c r="S1984" s="1" t="s">
        <v>173</v>
      </c>
      <c r="T1984">
        <v>20200102</v>
      </c>
      <c r="U1984" s="53" t="s">
        <v>33</v>
      </c>
      <c r="V1984" s="53" t="s">
        <v>38</v>
      </c>
      <c r="W1984" s="53" t="s">
        <v>28</v>
      </c>
      <c r="X1984">
        <v>63</v>
      </c>
      <c r="Y1984">
        <v>7</v>
      </c>
      <c r="Z1984">
        <v>23</v>
      </c>
      <c r="AA1984">
        <v>7</v>
      </c>
      <c r="AB1984">
        <v>22.1</v>
      </c>
      <c r="AC1984" s="5">
        <v>7.9117999999999994E-2</v>
      </c>
      <c r="AD1984" t="s">
        <v>1202</v>
      </c>
      <c r="AE1984" s="5">
        <f t="shared" si="180"/>
        <v>8.0500000000000007</v>
      </c>
      <c r="AF1984" s="56">
        <f t="shared" si="183"/>
        <v>2.1676164383561643E-4</v>
      </c>
      <c r="AG1984">
        <f>AC1984*'2022 EMP Fac Data Metro DC-NoVA'!$AE$34</f>
        <v>9.6523959999999992E-2</v>
      </c>
      <c r="AH1984">
        <f t="shared" si="181"/>
        <v>2.6444920547945207E-4</v>
      </c>
      <c r="AI1984">
        <f>AC1984*'2022 EMP Fac Data Metro DC-NoVA'!$AF$34</f>
        <v>0.10836792459999998</v>
      </c>
      <c r="AJ1984">
        <f t="shared" si="182"/>
        <v>2.9689842356164385E-4</v>
      </c>
      <c r="AK1984" s="57" t="s">
        <v>1355</v>
      </c>
    </row>
    <row r="1985" spans="1:37" ht="28.8" x14ac:dyDescent="0.3">
      <c r="A1985" t="s">
        <v>117</v>
      </c>
      <c r="B1985">
        <v>2022</v>
      </c>
      <c r="C1985">
        <v>74086</v>
      </c>
      <c r="D1985">
        <v>21504711</v>
      </c>
      <c r="E1985" s="1" t="s">
        <v>169</v>
      </c>
      <c r="F1985" s="1" t="s">
        <v>41</v>
      </c>
      <c r="G1985" s="49">
        <v>107</v>
      </c>
      <c r="H1985" t="s">
        <v>170</v>
      </c>
      <c r="I1985">
        <v>1</v>
      </c>
      <c r="J1985" t="s">
        <v>171</v>
      </c>
      <c r="K1985" s="1" t="s">
        <v>172</v>
      </c>
      <c r="L1985">
        <v>15</v>
      </c>
      <c r="M1985" t="s">
        <v>186</v>
      </c>
      <c r="N1985">
        <v>1</v>
      </c>
      <c r="O1985">
        <v>1</v>
      </c>
      <c r="P1985">
        <v>115</v>
      </c>
      <c r="Q1985">
        <v>1</v>
      </c>
      <c r="R1985" t="s">
        <v>186</v>
      </c>
      <c r="S1985" s="1" t="s">
        <v>173</v>
      </c>
      <c r="T1985">
        <v>20200102</v>
      </c>
      <c r="U1985" s="53" t="s">
        <v>33</v>
      </c>
      <c r="V1985" s="53" t="s">
        <v>38</v>
      </c>
      <c r="W1985" s="53" t="s">
        <v>29</v>
      </c>
      <c r="X1985">
        <v>63</v>
      </c>
      <c r="Y1985">
        <v>7</v>
      </c>
      <c r="Z1985">
        <v>23</v>
      </c>
      <c r="AA1985">
        <v>7</v>
      </c>
      <c r="AB1985">
        <v>22.1</v>
      </c>
      <c r="AC1985" s="5">
        <v>0.48984650000000002</v>
      </c>
      <c r="AD1985" t="s">
        <v>1202</v>
      </c>
      <c r="AE1985" s="5">
        <f t="shared" si="180"/>
        <v>8.0500000000000007</v>
      </c>
      <c r="AF1985" s="56">
        <f t="shared" si="183"/>
        <v>1.3420452054794521E-3</v>
      </c>
      <c r="AG1985">
        <f>AC1985*'2022 EMP Fac Data Metro DC-NoVA'!$AK$34</f>
        <v>0.59761273000000004</v>
      </c>
      <c r="AH1985">
        <f t="shared" si="181"/>
        <v>1.6372951506849315E-3</v>
      </c>
      <c r="AI1985">
        <f>AC1985*'2022 EMP Fac Data Metro DC-NoVA'!$AL$34</f>
        <v>0.67094275105000001</v>
      </c>
      <c r="AJ1985">
        <f t="shared" si="182"/>
        <v>1.8381993179452055E-3</v>
      </c>
      <c r="AK1985" s="57" t="s">
        <v>1355</v>
      </c>
    </row>
    <row r="1986" spans="1:37" ht="28.8" x14ac:dyDescent="0.3">
      <c r="A1986" t="s">
        <v>117</v>
      </c>
      <c r="B1986">
        <v>2022</v>
      </c>
      <c r="C1986">
        <v>74086</v>
      </c>
      <c r="D1986">
        <v>21504711</v>
      </c>
      <c r="E1986" s="1" t="s">
        <v>169</v>
      </c>
      <c r="F1986" s="1" t="s">
        <v>41</v>
      </c>
      <c r="G1986" s="49">
        <v>107</v>
      </c>
      <c r="H1986" t="s">
        <v>170</v>
      </c>
      <c r="I1986">
        <v>1</v>
      </c>
      <c r="J1986" t="s">
        <v>171</v>
      </c>
      <c r="K1986" s="1" t="s">
        <v>172</v>
      </c>
      <c r="L1986">
        <v>15</v>
      </c>
      <c r="M1986" t="s">
        <v>186</v>
      </c>
      <c r="N1986">
        <v>1</v>
      </c>
      <c r="O1986">
        <v>1</v>
      </c>
      <c r="P1986">
        <v>115</v>
      </c>
      <c r="Q1986">
        <v>1</v>
      </c>
      <c r="R1986" t="s">
        <v>186</v>
      </c>
      <c r="S1986" s="1" t="s">
        <v>173</v>
      </c>
      <c r="T1986">
        <v>20200102</v>
      </c>
      <c r="U1986" s="53" t="s">
        <v>33</v>
      </c>
      <c r="V1986" s="53" t="s">
        <v>38</v>
      </c>
      <c r="W1986" s="53" t="s">
        <v>30</v>
      </c>
      <c r="X1986">
        <v>63</v>
      </c>
      <c r="Y1986">
        <v>7</v>
      </c>
      <c r="Z1986">
        <v>23</v>
      </c>
      <c r="AA1986">
        <v>7</v>
      </c>
      <c r="AB1986">
        <v>22.1</v>
      </c>
      <c r="AC1986" s="5">
        <v>7.7349999999999997E-3</v>
      </c>
      <c r="AD1986" t="s">
        <v>1202</v>
      </c>
      <c r="AE1986" s="5">
        <f t="shared" ref="AE1986:AE2049" si="184">IF(Y1986=0,0,P1986/(O1986*N1986)*Y1986/100)</f>
        <v>8.0500000000000007</v>
      </c>
      <c r="AF1986" s="56">
        <f t="shared" si="183"/>
        <v>2.1191780821917808E-5</v>
      </c>
      <c r="AG1986">
        <f>AC1986*'2022 EMP Fac Data Metro DC-NoVA'!$AN$34</f>
        <v>9.436700000000001E-3</v>
      </c>
      <c r="AH1986">
        <f t="shared" si="181"/>
        <v>2.5853972602739728E-5</v>
      </c>
      <c r="AI1986">
        <f>AC1986*'2022 EMP Fac Data Metro DC-NoVA'!$AO$34</f>
        <v>1.0594629499999966E-2</v>
      </c>
      <c r="AJ1986">
        <f t="shared" si="182"/>
        <v>2.9026382191780732E-5</v>
      </c>
      <c r="AK1986" s="57" t="s">
        <v>1355</v>
      </c>
    </row>
    <row r="1987" spans="1:37" ht="28.8" x14ac:dyDescent="0.3">
      <c r="A1987" t="s">
        <v>117</v>
      </c>
      <c r="B1987">
        <v>2022</v>
      </c>
      <c r="C1987">
        <v>74086</v>
      </c>
      <c r="D1987">
        <v>21504711</v>
      </c>
      <c r="E1987" s="1" t="s">
        <v>169</v>
      </c>
      <c r="F1987" s="1" t="s">
        <v>41</v>
      </c>
      <c r="G1987" s="49">
        <v>107</v>
      </c>
      <c r="H1987" t="s">
        <v>170</v>
      </c>
      <c r="I1987">
        <v>1</v>
      </c>
      <c r="J1987" t="s">
        <v>171</v>
      </c>
      <c r="K1987" s="1" t="s">
        <v>172</v>
      </c>
      <c r="L1987">
        <v>15</v>
      </c>
      <c r="M1987" t="s">
        <v>186</v>
      </c>
      <c r="N1987">
        <v>1</v>
      </c>
      <c r="O1987">
        <v>1</v>
      </c>
      <c r="P1987">
        <v>115</v>
      </c>
      <c r="Q1987">
        <v>1</v>
      </c>
      <c r="R1987" t="s">
        <v>186</v>
      </c>
      <c r="S1987" s="1" t="s">
        <v>173</v>
      </c>
      <c r="T1987">
        <v>20200102</v>
      </c>
      <c r="U1987" s="53" t="s">
        <v>33</v>
      </c>
      <c r="V1987" s="53" t="s">
        <v>38</v>
      </c>
      <c r="W1987" s="53" t="s">
        <v>35</v>
      </c>
      <c r="X1987">
        <v>63</v>
      </c>
      <c r="Y1987">
        <v>7</v>
      </c>
      <c r="Z1987">
        <v>23</v>
      </c>
      <c r="AA1987">
        <v>7</v>
      </c>
      <c r="AB1987">
        <v>22.1</v>
      </c>
      <c r="AC1987" s="5">
        <v>7.7349999999999997E-3</v>
      </c>
      <c r="AD1987" t="s">
        <v>1202</v>
      </c>
      <c r="AE1987" s="5">
        <f t="shared" si="184"/>
        <v>8.0500000000000007</v>
      </c>
      <c r="AF1987" s="56">
        <f t="shared" si="183"/>
        <v>2.1191780821917808E-5</v>
      </c>
      <c r="AG1987">
        <f>AC1987*'2022 EMP Fac Data Metro DC-NoVA'!$AN$34</f>
        <v>9.436700000000001E-3</v>
      </c>
      <c r="AH1987">
        <f t="shared" si="181"/>
        <v>2.5853972602739728E-5</v>
      </c>
      <c r="AI1987">
        <f>AC1987*'2022 EMP Fac Data Metro DC-NoVA'!$AO$34</f>
        <v>1.0594629499999966E-2</v>
      </c>
      <c r="AJ1987">
        <f t="shared" si="182"/>
        <v>2.9026382191780732E-5</v>
      </c>
      <c r="AK1987" s="57" t="s">
        <v>1355</v>
      </c>
    </row>
    <row r="1988" spans="1:37" ht="33" x14ac:dyDescent="0.3">
      <c r="A1988" t="s">
        <v>117</v>
      </c>
      <c r="B1988">
        <v>2022</v>
      </c>
      <c r="C1988">
        <v>74086</v>
      </c>
      <c r="D1988">
        <v>21504711</v>
      </c>
      <c r="E1988" s="1" t="s">
        <v>169</v>
      </c>
      <c r="F1988" s="1" t="s">
        <v>41</v>
      </c>
      <c r="G1988" s="49">
        <v>107</v>
      </c>
      <c r="H1988" t="s">
        <v>170</v>
      </c>
      <c r="I1988">
        <v>1</v>
      </c>
      <c r="J1988" t="s">
        <v>171</v>
      </c>
      <c r="K1988" s="1" t="s">
        <v>172</v>
      </c>
      <c r="L1988">
        <v>15</v>
      </c>
      <c r="M1988" t="s">
        <v>186</v>
      </c>
      <c r="N1988">
        <v>1</v>
      </c>
      <c r="O1988">
        <v>1</v>
      </c>
      <c r="P1988">
        <v>115</v>
      </c>
      <c r="Q1988">
        <v>1</v>
      </c>
      <c r="R1988" t="s">
        <v>186</v>
      </c>
      <c r="S1988" s="1" t="s">
        <v>173</v>
      </c>
      <c r="T1988">
        <v>20200102</v>
      </c>
      <c r="U1988" s="53" t="s">
        <v>33</v>
      </c>
      <c r="V1988" s="53" t="s">
        <v>38</v>
      </c>
      <c r="W1988" s="53" t="s">
        <v>32</v>
      </c>
      <c r="X1988">
        <v>63</v>
      </c>
      <c r="Y1988">
        <v>7</v>
      </c>
      <c r="Z1988">
        <v>23</v>
      </c>
      <c r="AA1988">
        <v>7</v>
      </c>
      <c r="AB1988">
        <v>22.1</v>
      </c>
      <c r="AC1988" s="5">
        <v>1.00555E-2</v>
      </c>
      <c r="AD1988" t="s">
        <v>1202</v>
      </c>
      <c r="AE1988" s="5">
        <f t="shared" si="184"/>
        <v>8.0500000000000007</v>
      </c>
      <c r="AF1988" s="56">
        <f t="shared" si="183"/>
        <v>2.7549315068493153E-5</v>
      </c>
      <c r="AG1988">
        <f>AC1988*'2022 EMP Fac Data Metro DC-NoVA'!$AT$34</f>
        <v>1.2267709999999966E-2</v>
      </c>
      <c r="AH1988">
        <f t="shared" si="181"/>
        <v>3.3610164383561557E-5</v>
      </c>
      <c r="AI1988">
        <f>AC1988*'2022 EMP Fac Data Metro DC-NoVA'!$AU$34</f>
        <v>1.3773018349999966E-2</v>
      </c>
      <c r="AJ1988">
        <f t="shared" si="182"/>
        <v>3.7734296849314981E-5</v>
      </c>
      <c r="AK1988" s="57" t="s">
        <v>1355</v>
      </c>
    </row>
    <row r="1989" spans="1:37" ht="28.8" x14ac:dyDescent="0.3">
      <c r="A1989" t="s">
        <v>117</v>
      </c>
      <c r="B1989">
        <v>2022</v>
      </c>
      <c r="C1989">
        <v>74086</v>
      </c>
      <c r="D1989">
        <v>21504711</v>
      </c>
      <c r="E1989" s="1" t="s">
        <v>169</v>
      </c>
      <c r="F1989" s="1" t="s">
        <v>41</v>
      </c>
      <c r="G1989" s="49">
        <v>107</v>
      </c>
      <c r="H1989" t="s">
        <v>170</v>
      </c>
      <c r="I1989">
        <v>1</v>
      </c>
      <c r="J1989" t="s">
        <v>171</v>
      </c>
      <c r="K1989" s="1" t="s">
        <v>172</v>
      </c>
      <c r="L1989">
        <v>16</v>
      </c>
      <c r="M1989" t="s">
        <v>187</v>
      </c>
      <c r="N1989">
        <v>1</v>
      </c>
      <c r="O1989">
        <v>1</v>
      </c>
      <c r="P1989">
        <v>115</v>
      </c>
      <c r="Q1989">
        <v>1</v>
      </c>
      <c r="R1989" t="s">
        <v>187</v>
      </c>
      <c r="S1989" s="1" t="s">
        <v>173</v>
      </c>
      <c r="T1989">
        <v>20200102</v>
      </c>
      <c r="U1989" s="53" t="s">
        <v>33</v>
      </c>
      <c r="V1989" s="53" t="s">
        <v>38</v>
      </c>
      <c r="W1989" s="53" t="s">
        <v>28</v>
      </c>
      <c r="X1989">
        <v>63</v>
      </c>
      <c r="Y1989">
        <v>7</v>
      </c>
      <c r="Z1989">
        <v>23</v>
      </c>
      <c r="AA1989">
        <v>7</v>
      </c>
      <c r="AB1989">
        <v>22.1</v>
      </c>
      <c r="AC1989" s="5">
        <v>7.9117999999999994E-2</v>
      </c>
      <c r="AD1989" t="s">
        <v>1202</v>
      </c>
      <c r="AE1989" s="5">
        <f t="shared" si="184"/>
        <v>8.0500000000000007</v>
      </c>
      <c r="AF1989" s="56">
        <f t="shared" si="183"/>
        <v>2.1676164383561643E-4</v>
      </c>
      <c r="AG1989">
        <f>AC1989*'2022 EMP Fac Data Metro DC-NoVA'!$AE$34</f>
        <v>9.6523959999999992E-2</v>
      </c>
      <c r="AH1989">
        <f t="shared" si="181"/>
        <v>2.6444920547945207E-4</v>
      </c>
      <c r="AI1989">
        <f>AC1989*'2022 EMP Fac Data Metro DC-NoVA'!$AF$34</f>
        <v>0.10836792459999998</v>
      </c>
      <c r="AJ1989">
        <f t="shared" si="182"/>
        <v>2.9689842356164385E-4</v>
      </c>
      <c r="AK1989" s="57" t="s">
        <v>1355</v>
      </c>
    </row>
    <row r="1990" spans="1:37" ht="28.8" x14ac:dyDescent="0.3">
      <c r="A1990" t="s">
        <v>117</v>
      </c>
      <c r="B1990">
        <v>2022</v>
      </c>
      <c r="C1990">
        <v>74086</v>
      </c>
      <c r="D1990">
        <v>21504711</v>
      </c>
      <c r="E1990" s="1" t="s">
        <v>169</v>
      </c>
      <c r="F1990" s="1" t="s">
        <v>41</v>
      </c>
      <c r="G1990" s="49">
        <v>107</v>
      </c>
      <c r="H1990" t="s">
        <v>170</v>
      </c>
      <c r="I1990">
        <v>1</v>
      </c>
      <c r="J1990" t="s">
        <v>171</v>
      </c>
      <c r="K1990" s="1" t="s">
        <v>172</v>
      </c>
      <c r="L1990">
        <v>16</v>
      </c>
      <c r="M1990" t="s">
        <v>187</v>
      </c>
      <c r="N1990">
        <v>1</v>
      </c>
      <c r="O1990">
        <v>1</v>
      </c>
      <c r="P1990">
        <v>115</v>
      </c>
      <c r="Q1990">
        <v>1</v>
      </c>
      <c r="R1990" t="s">
        <v>187</v>
      </c>
      <c r="S1990" s="1" t="s">
        <v>173</v>
      </c>
      <c r="T1990">
        <v>20200102</v>
      </c>
      <c r="U1990" s="53" t="s">
        <v>33</v>
      </c>
      <c r="V1990" s="53" t="s">
        <v>38</v>
      </c>
      <c r="W1990" s="53" t="s">
        <v>29</v>
      </c>
      <c r="X1990">
        <v>63</v>
      </c>
      <c r="Y1990">
        <v>7</v>
      </c>
      <c r="Z1990">
        <v>23</v>
      </c>
      <c r="AA1990">
        <v>7</v>
      </c>
      <c r="AB1990">
        <v>22.1</v>
      </c>
      <c r="AC1990" s="5">
        <v>0.48984650000000002</v>
      </c>
      <c r="AD1990" t="s">
        <v>1202</v>
      </c>
      <c r="AE1990" s="5">
        <f t="shared" si="184"/>
        <v>8.0500000000000007</v>
      </c>
      <c r="AF1990" s="56">
        <f t="shared" si="183"/>
        <v>1.3420452054794521E-3</v>
      </c>
      <c r="AG1990">
        <f>AC1990*'2022 EMP Fac Data Metro DC-NoVA'!$AK$34</f>
        <v>0.59761273000000004</v>
      </c>
      <c r="AH1990">
        <f t="shared" si="181"/>
        <v>1.6372951506849315E-3</v>
      </c>
      <c r="AI1990">
        <f>AC1990*'2022 EMP Fac Data Metro DC-NoVA'!$AL$34</f>
        <v>0.67094275105000001</v>
      </c>
      <c r="AJ1990">
        <f t="shared" si="182"/>
        <v>1.8381993179452055E-3</v>
      </c>
      <c r="AK1990" s="57" t="s">
        <v>1355</v>
      </c>
    </row>
    <row r="1991" spans="1:37" ht="28.8" x14ac:dyDescent="0.3">
      <c r="A1991" t="s">
        <v>117</v>
      </c>
      <c r="B1991">
        <v>2022</v>
      </c>
      <c r="C1991">
        <v>74086</v>
      </c>
      <c r="D1991">
        <v>21504711</v>
      </c>
      <c r="E1991" s="1" t="s">
        <v>169</v>
      </c>
      <c r="F1991" s="1" t="s">
        <v>41</v>
      </c>
      <c r="G1991" s="49">
        <v>107</v>
      </c>
      <c r="H1991" t="s">
        <v>170</v>
      </c>
      <c r="I1991">
        <v>1</v>
      </c>
      <c r="J1991" t="s">
        <v>171</v>
      </c>
      <c r="K1991" s="1" t="s">
        <v>172</v>
      </c>
      <c r="L1991">
        <v>16</v>
      </c>
      <c r="M1991" t="s">
        <v>187</v>
      </c>
      <c r="N1991">
        <v>1</v>
      </c>
      <c r="O1991">
        <v>1</v>
      </c>
      <c r="P1991">
        <v>115</v>
      </c>
      <c r="Q1991">
        <v>1</v>
      </c>
      <c r="R1991" t="s">
        <v>187</v>
      </c>
      <c r="S1991" s="1" t="s">
        <v>173</v>
      </c>
      <c r="T1991">
        <v>20200102</v>
      </c>
      <c r="U1991" s="53" t="s">
        <v>33</v>
      </c>
      <c r="V1991" s="53" t="s">
        <v>38</v>
      </c>
      <c r="W1991" s="53" t="s">
        <v>30</v>
      </c>
      <c r="X1991">
        <v>63</v>
      </c>
      <c r="Y1991">
        <v>7</v>
      </c>
      <c r="Z1991">
        <v>23</v>
      </c>
      <c r="AA1991">
        <v>7</v>
      </c>
      <c r="AB1991">
        <v>22.1</v>
      </c>
      <c r="AC1991" s="5">
        <v>7.7349999999999997E-3</v>
      </c>
      <c r="AD1991" t="s">
        <v>1202</v>
      </c>
      <c r="AE1991" s="5">
        <f t="shared" si="184"/>
        <v>8.0500000000000007</v>
      </c>
      <c r="AF1991" s="56">
        <f t="shared" si="183"/>
        <v>2.1191780821917808E-5</v>
      </c>
      <c r="AG1991">
        <f>AC1991*'2022 EMP Fac Data Metro DC-NoVA'!$AN$34</f>
        <v>9.436700000000001E-3</v>
      </c>
      <c r="AH1991">
        <f t="shared" si="181"/>
        <v>2.5853972602739728E-5</v>
      </c>
      <c r="AI1991">
        <f>AC1991*'2022 EMP Fac Data Metro DC-NoVA'!$AO$34</f>
        <v>1.0594629499999966E-2</v>
      </c>
      <c r="AJ1991">
        <f t="shared" si="182"/>
        <v>2.9026382191780732E-5</v>
      </c>
      <c r="AK1991" s="57" t="s">
        <v>1355</v>
      </c>
    </row>
    <row r="1992" spans="1:37" ht="28.8" x14ac:dyDescent="0.3">
      <c r="A1992" t="s">
        <v>117</v>
      </c>
      <c r="B1992">
        <v>2022</v>
      </c>
      <c r="C1992">
        <v>74086</v>
      </c>
      <c r="D1992">
        <v>21504711</v>
      </c>
      <c r="E1992" s="1" t="s">
        <v>169</v>
      </c>
      <c r="F1992" s="1" t="s">
        <v>41</v>
      </c>
      <c r="G1992" s="49">
        <v>107</v>
      </c>
      <c r="H1992" t="s">
        <v>170</v>
      </c>
      <c r="I1992">
        <v>1</v>
      </c>
      <c r="J1992" t="s">
        <v>171</v>
      </c>
      <c r="K1992" s="1" t="s">
        <v>172</v>
      </c>
      <c r="L1992">
        <v>16</v>
      </c>
      <c r="M1992" t="s">
        <v>187</v>
      </c>
      <c r="N1992">
        <v>1</v>
      </c>
      <c r="O1992">
        <v>1</v>
      </c>
      <c r="P1992">
        <v>115</v>
      </c>
      <c r="Q1992">
        <v>1</v>
      </c>
      <c r="R1992" t="s">
        <v>187</v>
      </c>
      <c r="S1992" s="1" t="s">
        <v>173</v>
      </c>
      <c r="T1992">
        <v>20200102</v>
      </c>
      <c r="U1992" s="53" t="s">
        <v>33</v>
      </c>
      <c r="V1992" s="53" t="s">
        <v>38</v>
      </c>
      <c r="W1992" s="53" t="s">
        <v>35</v>
      </c>
      <c r="X1992">
        <v>63</v>
      </c>
      <c r="Y1992">
        <v>7</v>
      </c>
      <c r="Z1992">
        <v>23</v>
      </c>
      <c r="AA1992">
        <v>7</v>
      </c>
      <c r="AB1992">
        <v>22.1</v>
      </c>
      <c r="AC1992" s="5">
        <v>7.7349999999999997E-3</v>
      </c>
      <c r="AD1992" t="s">
        <v>1202</v>
      </c>
      <c r="AE1992" s="5">
        <f t="shared" si="184"/>
        <v>8.0500000000000007</v>
      </c>
      <c r="AF1992" s="56">
        <f t="shared" si="183"/>
        <v>2.1191780821917808E-5</v>
      </c>
      <c r="AG1992">
        <f>AC1992*'2022 EMP Fac Data Metro DC-NoVA'!$AN$34</f>
        <v>9.436700000000001E-3</v>
      </c>
      <c r="AH1992">
        <f t="shared" si="181"/>
        <v>2.5853972602739728E-5</v>
      </c>
      <c r="AI1992">
        <f>AC1992*'2022 EMP Fac Data Metro DC-NoVA'!$AO$34</f>
        <v>1.0594629499999966E-2</v>
      </c>
      <c r="AJ1992">
        <f t="shared" si="182"/>
        <v>2.9026382191780732E-5</v>
      </c>
      <c r="AK1992" s="57" t="s">
        <v>1355</v>
      </c>
    </row>
    <row r="1993" spans="1:37" ht="33" x14ac:dyDescent="0.3">
      <c r="A1993" t="s">
        <v>117</v>
      </c>
      <c r="B1993">
        <v>2022</v>
      </c>
      <c r="C1993">
        <v>74086</v>
      </c>
      <c r="D1993">
        <v>21504711</v>
      </c>
      <c r="E1993" s="1" t="s">
        <v>169</v>
      </c>
      <c r="F1993" s="1" t="s">
        <v>41</v>
      </c>
      <c r="G1993" s="49">
        <v>107</v>
      </c>
      <c r="H1993" t="s">
        <v>170</v>
      </c>
      <c r="I1993">
        <v>1</v>
      </c>
      <c r="J1993" t="s">
        <v>171</v>
      </c>
      <c r="K1993" s="1" t="s">
        <v>172</v>
      </c>
      <c r="L1993">
        <v>16</v>
      </c>
      <c r="M1993" t="s">
        <v>187</v>
      </c>
      <c r="N1993">
        <v>1</v>
      </c>
      <c r="O1993">
        <v>1</v>
      </c>
      <c r="P1993">
        <v>115</v>
      </c>
      <c r="Q1993">
        <v>1</v>
      </c>
      <c r="R1993" t="s">
        <v>187</v>
      </c>
      <c r="S1993" s="1" t="s">
        <v>173</v>
      </c>
      <c r="T1993">
        <v>20200102</v>
      </c>
      <c r="U1993" s="53" t="s">
        <v>33</v>
      </c>
      <c r="V1993" s="53" t="s">
        <v>38</v>
      </c>
      <c r="W1993" s="53" t="s">
        <v>32</v>
      </c>
      <c r="X1993">
        <v>63</v>
      </c>
      <c r="Y1993">
        <v>7</v>
      </c>
      <c r="Z1993">
        <v>23</v>
      </c>
      <c r="AA1993">
        <v>7</v>
      </c>
      <c r="AB1993">
        <v>22.1</v>
      </c>
      <c r="AC1993" s="5">
        <v>1.00555E-2</v>
      </c>
      <c r="AD1993" t="s">
        <v>1202</v>
      </c>
      <c r="AE1993" s="5">
        <f t="shared" si="184"/>
        <v>8.0500000000000007</v>
      </c>
      <c r="AF1993" s="56">
        <f t="shared" si="183"/>
        <v>2.7549315068493153E-5</v>
      </c>
      <c r="AG1993">
        <f>AC1993*'2022 EMP Fac Data Metro DC-NoVA'!$AT$34</f>
        <v>1.2267709999999966E-2</v>
      </c>
      <c r="AH1993">
        <f t="shared" si="181"/>
        <v>3.3610164383561557E-5</v>
      </c>
      <c r="AI1993">
        <f>AC1993*'2022 EMP Fac Data Metro DC-NoVA'!$AU$34</f>
        <v>1.3773018349999966E-2</v>
      </c>
      <c r="AJ1993">
        <f t="shared" si="182"/>
        <v>3.7734296849314981E-5</v>
      </c>
      <c r="AK1993" s="57" t="s">
        <v>1355</v>
      </c>
    </row>
    <row r="1994" spans="1:37" ht="28.8" x14ac:dyDescent="0.3">
      <c r="A1994" t="s">
        <v>117</v>
      </c>
      <c r="B1994">
        <v>2022</v>
      </c>
      <c r="C1994">
        <v>74086</v>
      </c>
      <c r="D1994">
        <v>21504711</v>
      </c>
      <c r="E1994" s="1" t="s">
        <v>169</v>
      </c>
      <c r="F1994" s="1" t="s">
        <v>41</v>
      </c>
      <c r="G1994" s="49">
        <v>107</v>
      </c>
      <c r="H1994" t="s">
        <v>170</v>
      </c>
      <c r="I1994">
        <v>1</v>
      </c>
      <c r="J1994" t="s">
        <v>171</v>
      </c>
      <c r="K1994" s="1" t="s">
        <v>172</v>
      </c>
      <c r="L1994">
        <v>17</v>
      </c>
      <c r="M1994" t="s">
        <v>188</v>
      </c>
      <c r="N1994">
        <v>1</v>
      </c>
      <c r="O1994">
        <v>1</v>
      </c>
      <c r="P1994">
        <v>115</v>
      </c>
      <c r="Q1994">
        <v>1</v>
      </c>
      <c r="R1994" t="s">
        <v>188</v>
      </c>
      <c r="S1994" s="1" t="s">
        <v>173</v>
      </c>
      <c r="T1994">
        <v>20200102</v>
      </c>
      <c r="U1994" s="53" t="s">
        <v>33</v>
      </c>
      <c r="V1994" s="53" t="s">
        <v>38</v>
      </c>
      <c r="W1994" s="53" t="s">
        <v>28</v>
      </c>
      <c r="X1994">
        <v>53</v>
      </c>
      <c r="Y1994">
        <v>8</v>
      </c>
      <c r="Z1994">
        <v>31</v>
      </c>
      <c r="AA1994">
        <v>8</v>
      </c>
      <c r="AB1994">
        <v>19.100000000000001</v>
      </c>
      <c r="AC1994" s="5">
        <v>6.8377999999999994E-2</v>
      </c>
      <c r="AD1994" t="s">
        <v>1202</v>
      </c>
      <c r="AE1994" s="5">
        <f t="shared" si="184"/>
        <v>9.1999999999999993</v>
      </c>
      <c r="AF1994" s="56">
        <f t="shared" si="183"/>
        <v>1.8733698630136984E-4</v>
      </c>
      <c r="AG1994">
        <f>AC1994*'2022 EMP Fac Data Metro DC-NoVA'!$AE$34</f>
        <v>8.3421159999999994E-2</v>
      </c>
      <c r="AH1994">
        <f t="shared" si="181"/>
        <v>2.2855112328767121E-4</v>
      </c>
      <c r="AI1994">
        <f>AC1994*'2022 EMP Fac Data Metro DC-NoVA'!$AF$34</f>
        <v>9.3657346599999983E-2</v>
      </c>
      <c r="AJ1994">
        <f t="shared" si="182"/>
        <v>2.5659547013698623E-4</v>
      </c>
      <c r="AK1994" s="57" t="s">
        <v>1355</v>
      </c>
    </row>
    <row r="1995" spans="1:37" ht="28.8" x14ac:dyDescent="0.3">
      <c r="A1995" t="s">
        <v>117</v>
      </c>
      <c r="B1995">
        <v>2022</v>
      </c>
      <c r="C1995">
        <v>74086</v>
      </c>
      <c r="D1995">
        <v>21504711</v>
      </c>
      <c r="E1995" s="1" t="s">
        <v>169</v>
      </c>
      <c r="F1995" s="1" t="s">
        <v>41</v>
      </c>
      <c r="G1995" s="49">
        <v>107</v>
      </c>
      <c r="H1995" t="s">
        <v>170</v>
      </c>
      <c r="I1995">
        <v>1</v>
      </c>
      <c r="J1995" t="s">
        <v>171</v>
      </c>
      <c r="K1995" s="1" t="s">
        <v>172</v>
      </c>
      <c r="L1995">
        <v>17</v>
      </c>
      <c r="M1995" t="s">
        <v>188</v>
      </c>
      <c r="N1995">
        <v>1</v>
      </c>
      <c r="O1995">
        <v>1</v>
      </c>
      <c r="P1995">
        <v>115</v>
      </c>
      <c r="Q1995">
        <v>1</v>
      </c>
      <c r="R1995" t="s">
        <v>188</v>
      </c>
      <c r="S1995" s="1" t="s">
        <v>173</v>
      </c>
      <c r="T1995">
        <v>20200102</v>
      </c>
      <c r="U1995" s="53" t="s">
        <v>33</v>
      </c>
      <c r="V1995" s="53" t="s">
        <v>38</v>
      </c>
      <c r="W1995" s="53" t="s">
        <v>29</v>
      </c>
      <c r="X1995">
        <v>53</v>
      </c>
      <c r="Y1995">
        <v>8</v>
      </c>
      <c r="Z1995">
        <v>31</v>
      </c>
      <c r="AA1995">
        <v>8</v>
      </c>
      <c r="AB1995">
        <v>19.100000000000001</v>
      </c>
      <c r="AC1995" s="5">
        <v>0.42335149999999999</v>
      </c>
      <c r="AD1995" t="s">
        <v>1202</v>
      </c>
      <c r="AE1995" s="5">
        <f t="shared" si="184"/>
        <v>9.1999999999999993</v>
      </c>
      <c r="AF1995" s="56">
        <f t="shared" si="183"/>
        <v>1.1598671232876713E-3</v>
      </c>
      <c r="AG1995">
        <f>AC1995*'2022 EMP Fac Data Metro DC-NoVA'!$AK$34</f>
        <v>0.51648883000000001</v>
      </c>
      <c r="AH1995">
        <f t="shared" si="181"/>
        <v>1.415037890410959E-3</v>
      </c>
      <c r="AI1995">
        <f>AC1995*'2022 EMP Fac Data Metro DC-NoVA'!$AL$34</f>
        <v>0.57986454955</v>
      </c>
      <c r="AJ1995">
        <f t="shared" si="182"/>
        <v>1.5886699987671233E-3</v>
      </c>
      <c r="AK1995" s="57" t="s">
        <v>1355</v>
      </c>
    </row>
    <row r="1996" spans="1:37" ht="28.8" x14ac:dyDescent="0.3">
      <c r="A1996" t="s">
        <v>117</v>
      </c>
      <c r="B1996">
        <v>2022</v>
      </c>
      <c r="C1996">
        <v>74086</v>
      </c>
      <c r="D1996">
        <v>21504711</v>
      </c>
      <c r="E1996" s="1" t="s">
        <v>169</v>
      </c>
      <c r="F1996" s="1" t="s">
        <v>41</v>
      </c>
      <c r="G1996" s="49">
        <v>107</v>
      </c>
      <c r="H1996" t="s">
        <v>170</v>
      </c>
      <c r="I1996">
        <v>1</v>
      </c>
      <c r="J1996" t="s">
        <v>171</v>
      </c>
      <c r="K1996" s="1" t="s">
        <v>172</v>
      </c>
      <c r="L1996">
        <v>17</v>
      </c>
      <c r="M1996" t="s">
        <v>188</v>
      </c>
      <c r="N1996">
        <v>1</v>
      </c>
      <c r="O1996">
        <v>1</v>
      </c>
      <c r="P1996">
        <v>115</v>
      </c>
      <c r="Q1996">
        <v>1</v>
      </c>
      <c r="R1996" t="s">
        <v>188</v>
      </c>
      <c r="S1996" s="1" t="s">
        <v>173</v>
      </c>
      <c r="T1996">
        <v>20200102</v>
      </c>
      <c r="U1996" s="53" t="s">
        <v>33</v>
      </c>
      <c r="V1996" s="53" t="s">
        <v>38</v>
      </c>
      <c r="W1996" s="53" t="s">
        <v>30</v>
      </c>
      <c r="X1996">
        <v>53</v>
      </c>
      <c r="Y1996">
        <v>8</v>
      </c>
      <c r="Z1996">
        <v>31</v>
      </c>
      <c r="AA1996">
        <v>8</v>
      </c>
      <c r="AB1996">
        <v>19.100000000000001</v>
      </c>
      <c r="AC1996" s="5">
        <v>6.685E-3</v>
      </c>
      <c r="AD1996" t="s">
        <v>1202</v>
      </c>
      <c r="AE1996" s="5">
        <f t="shared" si="184"/>
        <v>9.1999999999999993</v>
      </c>
      <c r="AF1996" s="56">
        <f t="shared" si="183"/>
        <v>1.8315068493150686E-5</v>
      </c>
      <c r="AG1996">
        <f>AC1996*'2022 EMP Fac Data Metro DC-NoVA'!$AN$34</f>
        <v>8.1557000000000018E-3</v>
      </c>
      <c r="AH1996">
        <f t="shared" si="181"/>
        <v>2.2344383561643843E-5</v>
      </c>
      <c r="AI1996">
        <f>AC1996*'2022 EMP Fac Data Metro DC-NoVA'!$AO$34</f>
        <v>9.1564444999999717E-3</v>
      </c>
      <c r="AJ1996">
        <f t="shared" si="182"/>
        <v>2.5086149315068414E-5</v>
      </c>
      <c r="AK1996" s="57" t="s">
        <v>1355</v>
      </c>
    </row>
    <row r="1997" spans="1:37" ht="28.8" x14ac:dyDescent="0.3">
      <c r="A1997" t="s">
        <v>117</v>
      </c>
      <c r="B1997">
        <v>2022</v>
      </c>
      <c r="C1997">
        <v>74086</v>
      </c>
      <c r="D1997">
        <v>21504711</v>
      </c>
      <c r="E1997" s="1" t="s">
        <v>169</v>
      </c>
      <c r="F1997" s="1" t="s">
        <v>41</v>
      </c>
      <c r="G1997" s="49">
        <v>107</v>
      </c>
      <c r="H1997" t="s">
        <v>170</v>
      </c>
      <c r="I1997">
        <v>1</v>
      </c>
      <c r="J1997" t="s">
        <v>171</v>
      </c>
      <c r="K1997" s="1" t="s">
        <v>172</v>
      </c>
      <c r="L1997">
        <v>17</v>
      </c>
      <c r="M1997" t="s">
        <v>188</v>
      </c>
      <c r="N1997">
        <v>1</v>
      </c>
      <c r="O1997">
        <v>1</v>
      </c>
      <c r="P1997">
        <v>115</v>
      </c>
      <c r="Q1997">
        <v>1</v>
      </c>
      <c r="R1997" t="s">
        <v>188</v>
      </c>
      <c r="S1997" s="1" t="s">
        <v>173</v>
      </c>
      <c r="T1997">
        <v>20200102</v>
      </c>
      <c r="U1997" s="53" t="s">
        <v>33</v>
      </c>
      <c r="V1997" s="53" t="s">
        <v>38</v>
      </c>
      <c r="W1997" s="53" t="s">
        <v>35</v>
      </c>
      <c r="X1997">
        <v>53</v>
      </c>
      <c r="Y1997">
        <v>8</v>
      </c>
      <c r="Z1997">
        <v>31</v>
      </c>
      <c r="AA1997">
        <v>8</v>
      </c>
      <c r="AB1997">
        <v>19.100000000000001</v>
      </c>
      <c r="AC1997" s="5">
        <v>6.685E-3</v>
      </c>
      <c r="AD1997" t="s">
        <v>1202</v>
      </c>
      <c r="AE1997" s="5">
        <f t="shared" si="184"/>
        <v>9.1999999999999993</v>
      </c>
      <c r="AF1997" s="56">
        <f t="shared" si="183"/>
        <v>1.8315068493150686E-5</v>
      </c>
      <c r="AG1997">
        <f>AC1997*'2022 EMP Fac Data Metro DC-NoVA'!$AN$34</f>
        <v>8.1557000000000018E-3</v>
      </c>
      <c r="AH1997">
        <f t="shared" si="181"/>
        <v>2.2344383561643843E-5</v>
      </c>
      <c r="AI1997">
        <f>AC1997*'2022 EMP Fac Data Metro DC-NoVA'!$AO$34</f>
        <v>9.1564444999999717E-3</v>
      </c>
      <c r="AJ1997">
        <f t="shared" si="182"/>
        <v>2.5086149315068414E-5</v>
      </c>
      <c r="AK1997" s="57" t="s">
        <v>1355</v>
      </c>
    </row>
    <row r="1998" spans="1:37" ht="33" x14ac:dyDescent="0.3">
      <c r="A1998" t="s">
        <v>117</v>
      </c>
      <c r="B1998">
        <v>2022</v>
      </c>
      <c r="C1998">
        <v>74086</v>
      </c>
      <c r="D1998">
        <v>21504711</v>
      </c>
      <c r="E1998" s="1" t="s">
        <v>169</v>
      </c>
      <c r="F1998" s="1" t="s">
        <v>41</v>
      </c>
      <c r="G1998" s="49">
        <v>107</v>
      </c>
      <c r="H1998" t="s">
        <v>170</v>
      </c>
      <c r="I1998">
        <v>1</v>
      </c>
      <c r="J1998" t="s">
        <v>171</v>
      </c>
      <c r="K1998" s="1" t="s">
        <v>172</v>
      </c>
      <c r="L1998">
        <v>17</v>
      </c>
      <c r="M1998" t="s">
        <v>188</v>
      </c>
      <c r="N1998">
        <v>1</v>
      </c>
      <c r="O1998">
        <v>1</v>
      </c>
      <c r="P1998">
        <v>115</v>
      </c>
      <c r="Q1998">
        <v>1</v>
      </c>
      <c r="R1998" t="s">
        <v>188</v>
      </c>
      <c r="S1998" s="1" t="s">
        <v>173</v>
      </c>
      <c r="T1998">
        <v>20200102</v>
      </c>
      <c r="U1998" s="53" t="s">
        <v>33</v>
      </c>
      <c r="V1998" s="53" t="s">
        <v>38</v>
      </c>
      <c r="W1998" s="53" t="s">
        <v>32</v>
      </c>
      <c r="X1998">
        <v>53</v>
      </c>
      <c r="Y1998">
        <v>8</v>
      </c>
      <c r="Z1998">
        <v>31</v>
      </c>
      <c r="AA1998">
        <v>8</v>
      </c>
      <c r="AB1998">
        <v>19.100000000000001</v>
      </c>
      <c r="AC1998" s="5">
        <v>8.6905000000000003E-3</v>
      </c>
      <c r="AD1998" t="s">
        <v>1202</v>
      </c>
      <c r="AE1998" s="5">
        <f t="shared" si="184"/>
        <v>9.1999999999999993</v>
      </c>
      <c r="AF1998" s="56">
        <f t="shared" si="183"/>
        <v>2.380958904109589E-5</v>
      </c>
      <c r="AG1998">
        <f>AC1998*'2022 EMP Fac Data Metro DC-NoVA'!$AT$34</f>
        <v>1.0602409999999972E-2</v>
      </c>
      <c r="AH1998">
        <f t="shared" si="181"/>
        <v>2.9047698630136908E-5</v>
      </c>
      <c r="AI1998">
        <f>AC1998*'2022 EMP Fac Data Metro DC-NoVA'!$AU$34</f>
        <v>1.1903377849999971E-2</v>
      </c>
      <c r="AJ1998">
        <f t="shared" si="182"/>
        <v>3.2611994109588963E-5</v>
      </c>
      <c r="AK1998" s="57" t="s">
        <v>1355</v>
      </c>
    </row>
    <row r="1999" spans="1:37" ht="28.8" x14ac:dyDescent="0.3">
      <c r="A1999" t="s">
        <v>117</v>
      </c>
      <c r="B1999">
        <v>2022</v>
      </c>
      <c r="C1999">
        <v>74086</v>
      </c>
      <c r="D1999">
        <v>21504711</v>
      </c>
      <c r="E1999" s="1" t="s">
        <v>169</v>
      </c>
      <c r="F1999" s="1" t="s">
        <v>41</v>
      </c>
      <c r="G1999" s="49">
        <v>107</v>
      </c>
      <c r="H1999" t="s">
        <v>170</v>
      </c>
      <c r="I1999">
        <v>1</v>
      </c>
      <c r="J1999" t="s">
        <v>171</v>
      </c>
      <c r="K1999" s="1" t="s">
        <v>172</v>
      </c>
      <c r="L1999">
        <v>18</v>
      </c>
      <c r="M1999" t="s">
        <v>189</v>
      </c>
      <c r="N1999">
        <v>1</v>
      </c>
      <c r="O1999">
        <v>1</v>
      </c>
      <c r="P1999">
        <v>115</v>
      </c>
      <c r="Q1999">
        <v>1</v>
      </c>
      <c r="R1999" t="s">
        <v>189</v>
      </c>
      <c r="S1999" s="1" t="s">
        <v>173</v>
      </c>
      <c r="T1999">
        <v>20200102</v>
      </c>
      <c r="U1999" s="53" t="s">
        <v>33</v>
      </c>
      <c r="V1999" s="53" t="s">
        <v>38</v>
      </c>
      <c r="W1999" s="53" t="s">
        <v>28</v>
      </c>
      <c r="X1999">
        <v>55</v>
      </c>
      <c r="Y1999">
        <v>7</v>
      </c>
      <c r="Z1999">
        <v>31</v>
      </c>
      <c r="AA1999">
        <v>7</v>
      </c>
      <c r="AB1999">
        <v>21.1</v>
      </c>
      <c r="AC1999" s="5">
        <v>7.5537999999999994E-2</v>
      </c>
      <c r="AD1999" t="s">
        <v>1202</v>
      </c>
      <c r="AE1999" s="5">
        <f t="shared" si="184"/>
        <v>8.0500000000000007</v>
      </c>
      <c r="AF1999" s="56">
        <f t="shared" si="183"/>
        <v>2.0695342465753424E-4</v>
      </c>
      <c r="AG1999">
        <f>AC1999*'2022 EMP Fac Data Metro DC-NoVA'!$AE$34</f>
        <v>9.2156359999999993E-2</v>
      </c>
      <c r="AH1999">
        <f t="shared" si="181"/>
        <v>2.524831780821918E-4</v>
      </c>
      <c r="AI1999">
        <f>AC1999*'2022 EMP Fac Data Metro DC-NoVA'!$AF$34</f>
        <v>0.10346439859999998</v>
      </c>
      <c r="AJ1999">
        <f t="shared" si="182"/>
        <v>2.8346410575342461E-4</v>
      </c>
      <c r="AK1999" s="57" t="s">
        <v>1355</v>
      </c>
    </row>
    <row r="2000" spans="1:37" ht="28.8" x14ac:dyDescent="0.3">
      <c r="A2000" t="s">
        <v>117</v>
      </c>
      <c r="B2000">
        <v>2022</v>
      </c>
      <c r="C2000">
        <v>74086</v>
      </c>
      <c r="D2000">
        <v>21504711</v>
      </c>
      <c r="E2000" s="1" t="s">
        <v>169</v>
      </c>
      <c r="F2000" s="1" t="s">
        <v>41</v>
      </c>
      <c r="G2000" s="49">
        <v>107</v>
      </c>
      <c r="H2000" t="s">
        <v>170</v>
      </c>
      <c r="I2000">
        <v>1</v>
      </c>
      <c r="J2000" t="s">
        <v>171</v>
      </c>
      <c r="K2000" s="1" t="s">
        <v>172</v>
      </c>
      <c r="L2000">
        <v>18</v>
      </c>
      <c r="M2000" t="s">
        <v>189</v>
      </c>
      <c r="N2000">
        <v>1</v>
      </c>
      <c r="O2000">
        <v>1</v>
      </c>
      <c r="P2000">
        <v>115</v>
      </c>
      <c r="Q2000">
        <v>1</v>
      </c>
      <c r="R2000" t="s">
        <v>189</v>
      </c>
      <c r="S2000" s="1" t="s">
        <v>173</v>
      </c>
      <c r="T2000">
        <v>20200102</v>
      </c>
      <c r="U2000" s="53" t="s">
        <v>33</v>
      </c>
      <c r="V2000" s="53" t="s">
        <v>38</v>
      </c>
      <c r="W2000" s="53" t="s">
        <v>29</v>
      </c>
      <c r="X2000">
        <v>55</v>
      </c>
      <c r="Y2000">
        <v>7</v>
      </c>
      <c r="Z2000">
        <v>31</v>
      </c>
      <c r="AA2000">
        <v>7</v>
      </c>
      <c r="AB2000">
        <v>21.1</v>
      </c>
      <c r="AC2000" s="5">
        <v>0.46768149999999997</v>
      </c>
      <c r="AD2000" t="s">
        <v>1202</v>
      </c>
      <c r="AE2000" s="5">
        <f t="shared" si="184"/>
        <v>8.0500000000000007</v>
      </c>
      <c r="AF2000" s="56">
        <f t="shared" si="183"/>
        <v>1.2813191780821917E-3</v>
      </c>
      <c r="AG2000">
        <f>AC2000*'2022 EMP Fac Data Metro DC-NoVA'!$AK$34</f>
        <v>0.57057142999999999</v>
      </c>
      <c r="AH2000">
        <f t="shared" si="181"/>
        <v>1.563209397260274E-3</v>
      </c>
      <c r="AI2000">
        <f>AC2000*'2022 EMP Fac Data Metro DC-NoVA'!$AL$34</f>
        <v>0.64058335054999993</v>
      </c>
      <c r="AJ2000">
        <f t="shared" si="182"/>
        <v>1.7550228782191779E-3</v>
      </c>
      <c r="AK2000" s="57" t="s">
        <v>1355</v>
      </c>
    </row>
    <row r="2001" spans="1:37" ht="28.8" x14ac:dyDescent="0.3">
      <c r="A2001" t="s">
        <v>117</v>
      </c>
      <c r="B2001">
        <v>2022</v>
      </c>
      <c r="C2001">
        <v>74086</v>
      </c>
      <c r="D2001">
        <v>21504711</v>
      </c>
      <c r="E2001" s="1" t="s">
        <v>169</v>
      </c>
      <c r="F2001" s="1" t="s">
        <v>41</v>
      </c>
      <c r="G2001" s="49">
        <v>107</v>
      </c>
      <c r="H2001" t="s">
        <v>170</v>
      </c>
      <c r="I2001">
        <v>1</v>
      </c>
      <c r="J2001" t="s">
        <v>171</v>
      </c>
      <c r="K2001" s="1" t="s">
        <v>172</v>
      </c>
      <c r="L2001">
        <v>18</v>
      </c>
      <c r="M2001" t="s">
        <v>189</v>
      </c>
      <c r="N2001">
        <v>1</v>
      </c>
      <c r="O2001">
        <v>1</v>
      </c>
      <c r="P2001">
        <v>115</v>
      </c>
      <c r="Q2001">
        <v>1</v>
      </c>
      <c r="R2001" t="s">
        <v>189</v>
      </c>
      <c r="S2001" s="1" t="s">
        <v>173</v>
      </c>
      <c r="T2001">
        <v>20200102</v>
      </c>
      <c r="U2001" s="53" t="s">
        <v>33</v>
      </c>
      <c r="V2001" s="53" t="s">
        <v>38</v>
      </c>
      <c r="W2001" s="53" t="s">
        <v>30</v>
      </c>
      <c r="X2001">
        <v>55</v>
      </c>
      <c r="Y2001">
        <v>7</v>
      </c>
      <c r="Z2001">
        <v>31</v>
      </c>
      <c r="AA2001">
        <v>7</v>
      </c>
      <c r="AB2001">
        <v>21.1</v>
      </c>
      <c r="AC2001" s="5">
        <v>7.3850000000000001E-3</v>
      </c>
      <c r="AD2001" t="s">
        <v>1202</v>
      </c>
      <c r="AE2001" s="5">
        <f t="shared" si="184"/>
        <v>8.0500000000000007</v>
      </c>
      <c r="AF2001" s="56">
        <f t="shared" si="183"/>
        <v>2.0232876712328767E-5</v>
      </c>
      <c r="AG2001">
        <f>AC2001*'2022 EMP Fac Data Metro DC-NoVA'!$AN$34</f>
        <v>9.0097000000000007E-3</v>
      </c>
      <c r="AH2001">
        <f t="shared" si="181"/>
        <v>2.4684109589041099E-5</v>
      </c>
      <c r="AI2001">
        <f>AC2001*'2022 EMP Fac Data Metro DC-NoVA'!$AO$34</f>
        <v>1.0115234499999968E-2</v>
      </c>
      <c r="AJ2001">
        <f t="shared" si="182"/>
        <v>2.7712971232876623E-5</v>
      </c>
      <c r="AK2001" s="57" t="s">
        <v>1355</v>
      </c>
    </row>
    <row r="2002" spans="1:37" ht="28.8" x14ac:dyDescent="0.3">
      <c r="A2002" t="s">
        <v>117</v>
      </c>
      <c r="B2002">
        <v>2022</v>
      </c>
      <c r="C2002">
        <v>74086</v>
      </c>
      <c r="D2002">
        <v>21504711</v>
      </c>
      <c r="E2002" s="1" t="s">
        <v>169</v>
      </c>
      <c r="F2002" s="1" t="s">
        <v>41</v>
      </c>
      <c r="G2002" s="49">
        <v>107</v>
      </c>
      <c r="H2002" t="s">
        <v>170</v>
      </c>
      <c r="I2002">
        <v>1</v>
      </c>
      <c r="J2002" t="s">
        <v>171</v>
      </c>
      <c r="K2002" s="1" t="s">
        <v>172</v>
      </c>
      <c r="L2002">
        <v>18</v>
      </c>
      <c r="M2002" t="s">
        <v>189</v>
      </c>
      <c r="N2002">
        <v>1</v>
      </c>
      <c r="O2002">
        <v>1</v>
      </c>
      <c r="P2002">
        <v>115</v>
      </c>
      <c r="Q2002">
        <v>1</v>
      </c>
      <c r="R2002" t="s">
        <v>189</v>
      </c>
      <c r="S2002" s="1" t="s">
        <v>173</v>
      </c>
      <c r="T2002">
        <v>20200102</v>
      </c>
      <c r="U2002" s="53" t="s">
        <v>33</v>
      </c>
      <c r="V2002" s="53" t="s">
        <v>38</v>
      </c>
      <c r="W2002" s="53" t="s">
        <v>35</v>
      </c>
      <c r="X2002">
        <v>55</v>
      </c>
      <c r="Y2002">
        <v>7</v>
      </c>
      <c r="Z2002">
        <v>31</v>
      </c>
      <c r="AA2002">
        <v>7</v>
      </c>
      <c r="AB2002">
        <v>21.1</v>
      </c>
      <c r="AC2002" s="5">
        <v>7.3850000000000001E-3</v>
      </c>
      <c r="AD2002" t="s">
        <v>1202</v>
      </c>
      <c r="AE2002" s="5">
        <f t="shared" si="184"/>
        <v>8.0500000000000007</v>
      </c>
      <c r="AF2002" s="56">
        <f t="shared" si="183"/>
        <v>2.0232876712328767E-5</v>
      </c>
      <c r="AG2002">
        <f>AC2002*'2022 EMP Fac Data Metro DC-NoVA'!$AN$34</f>
        <v>9.0097000000000007E-3</v>
      </c>
      <c r="AH2002">
        <f t="shared" si="181"/>
        <v>2.4684109589041099E-5</v>
      </c>
      <c r="AI2002">
        <f>AC2002*'2022 EMP Fac Data Metro DC-NoVA'!$AO$34</f>
        <v>1.0115234499999968E-2</v>
      </c>
      <c r="AJ2002">
        <f t="shared" si="182"/>
        <v>2.7712971232876623E-5</v>
      </c>
      <c r="AK2002" s="57" t="s">
        <v>1355</v>
      </c>
    </row>
    <row r="2003" spans="1:37" ht="33" x14ac:dyDescent="0.3">
      <c r="A2003" t="s">
        <v>117</v>
      </c>
      <c r="B2003">
        <v>2022</v>
      </c>
      <c r="C2003">
        <v>74086</v>
      </c>
      <c r="D2003">
        <v>21504711</v>
      </c>
      <c r="E2003" s="1" t="s">
        <v>169</v>
      </c>
      <c r="F2003" s="1" t="s">
        <v>41</v>
      </c>
      <c r="G2003" s="49">
        <v>107</v>
      </c>
      <c r="H2003" t="s">
        <v>170</v>
      </c>
      <c r="I2003">
        <v>1</v>
      </c>
      <c r="J2003" t="s">
        <v>171</v>
      </c>
      <c r="K2003" s="1" t="s">
        <v>172</v>
      </c>
      <c r="L2003">
        <v>18</v>
      </c>
      <c r="M2003" t="s">
        <v>189</v>
      </c>
      <c r="N2003">
        <v>1</v>
      </c>
      <c r="O2003">
        <v>1</v>
      </c>
      <c r="P2003">
        <v>115</v>
      </c>
      <c r="Q2003">
        <v>1</v>
      </c>
      <c r="R2003" t="s">
        <v>189</v>
      </c>
      <c r="S2003" s="1" t="s">
        <v>173</v>
      </c>
      <c r="T2003">
        <v>20200102</v>
      </c>
      <c r="U2003" s="53" t="s">
        <v>33</v>
      </c>
      <c r="V2003" s="53" t="s">
        <v>38</v>
      </c>
      <c r="W2003" s="53" t="s">
        <v>32</v>
      </c>
      <c r="X2003">
        <v>55</v>
      </c>
      <c r="Y2003">
        <v>7</v>
      </c>
      <c r="Z2003">
        <v>31</v>
      </c>
      <c r="AA2003">
        <v>7</v>
      </c>
      <c r="AB2003">
        <v>21.1</v>
      </c>
      <c r="AC2003" s="5">
        <v>9.6004999999999997E-3</v>
      </c>
      <c r="AD2003" t="s">
        <v>1202</v>
      </c>
      <c r="AE2003" s="5">
        <f t="shared" si="184"/>
        <v>8.0500000000000007</v>
      </c>
      <c r="AF2003" s="56">
        <f t="shared" si="183"/>
        <v>2.6302739726027397E-5</v>
      </c>
      <c r="AG2003">
        <f>AC2003*'2022 EMP Fac Data Metro DC-NoVA'!$AT$34</f>
        <v>1.1712609999999967E-2</v>
      </c>
      <c r="AH2003">
        <f t="shared" si="181"/>
        <v>3.2089342465753337E-5</v>
      </c>
      <c r="AI2003">
        <f>AC2003*'2022 EMP Fac Data Metro DC-NoVA'!$AU$34</f>
        <v>1.3149804849999967E-2</v>
      </c>
      <c r="AJ2003">
        <f t="shared" si="182"/>
        <v>3.6026862602739635E-5</v>
      </c>
      <c r="AK2003" s="57" t="s">
        <v>1355</v>
      </c>
    </row>
    <row r="2004" spans="1:37" ht="28.8" x14ac:dyDescent="0.3">
      <c r="A2004" t="s">
        <v>117</v>
      </c>
      <c r="B2004">
        <v>2022</v>
      </c>
      <c r="C2004">
        <v>74086</v>
      </c>
      <c r="D2004">
        <v>21504711</v>
      </c>
      <c r="E2004" s="1" t="s">
        <v>169</v>
      </c>
      <c r="F2004" s="1" t="s">
        <v>41</v>
      </c>
      <c r="G2004" s="49">
        <v>107</v>
      </c>
      <c r="H2004" t="s">
        <v>170</v>
      </c>
      <c r="I2004">
        <v>1</v>
      </c>
      <c r="J2004" t="s">
        <v>171</v>
      </c>
      <c r="K2004" s="1" t="s">
        <v>172</v>
      </c>
      <c r="L2004">
        <v>19</v>
      </c>
      <c r="M2004" t="s">
        <v>190</v>
      </c>
      <c r="N2004">
        <v>1</v>
      </c>
      <c r="O2004">
        <v>1</v>
      </c>
      <c r="P2004">
        <v>115</v>
      </c>
      <c r="Q2004">
        <v>1</v>
      </c>
      <c r="R2004" t="s">
        <v>190</v>
      </c>
      <c r="S2004" s="1" t="s">
        <v>173</v>
      </c>
      <c r="T2004">
        <v>20200102</v>
      </c>
      <c r="U2004" s="53" t="s">
        <v>33</v>
      </c>
      <c r="V2004" s="53" t="s">
        <v>38</v>
      </c>
      <c r="W2004" s="53" t="s">
        <v>28</v>
      </c>
      <c r="X2004">
        <v>55</v>
      </c>
      <c r="Y2004">
        <v>7</v>
      </c>
      <c r="Z2004">
        <v>31</v>
      </c>
      <c r="AA2004">
        <v>7</v>
      </c>
      <c r="AB2004">
        <v>21.4</v>
      </c>
      <c r="AC2004" s="5">
        <v>7.6612E-2</v>
      </c>
      <c r="AD2004" t="s">
        <v>1202</v>
      </c>
      <c r="AE2004" s="5">
        <f t="shared" si="184"/>
        <v>8.0500000000000007</v>
      </c>
      <c r="AF2004" s="56">
        <f t="shared" si="183"/>
        <v>2.098958904109589E-4</v>
      </c>
      <c r="AG2004">
        <f>AC2004*'2022 EMP Fac Data Metro DC-NoVA'!$AE$34</f>
        <v>9.3466640000000004E-2</v>
      </c>
      <c r="AH2004">
        <f t="shared" si="181"/>
        <v>2.5607298630136988E-4</v>
      </c>
      <c r="AI2004">
        <f>AC2004*'2022 EMP Fac Data Metro DC-NoVA'!$AF$34</f>
        <v>0.10493545639999999</v>
      </c>
      <c r="AJ2004">
        <f t="shared" si="182"/>
        <v>2.8749440109589034E-4</v>
      </c>
      <c r="AK2004" s="57" t="s">
        <v>1355</v>
      </c>
    </row>
    <row r="2005" spans="1:37" ht="28.8" x14ac:dyDescent="0.3">
      <c r="A2005" t="s">
        <v>117</v>
      </c>
      <c r="B2005">
        <v>2022</v>
      </c>
      <c r="C2005">
        <v>74086</v>
      </c>
      <c r="D2005">
        <v>21504711</v>
      </c>
      <c r="E2005" s="1" t="s">
        <v>169</v>
      </c>
      <c r="F2005" s="1" t="s">
        <v>41</v>
      </c>
      <c r="G2005" s="49">
        <v>107</v>
      </c>
      <c r="H2005" t="s">
        <v>170</v>
      </c>
      <c r="I2005">
        <v>1</v>
      </c>
      <c r="J2005" t="s">
        <v>171</v>
      </c>
      <c r="K2005" s="1" t="s">
        <v>172</v>
      </c>
      <c r="L2005">
        <v>19</v>
      </c>
      <c r="M2005" t="s">
        <v>190</v>
      </c>
      <c r="N2005">
        <v>1</v>
      </c>
      <c r="O2005">
        <v>1</v>
      </c>
      <c r="P2005">
        <v>115</v>
      </c>
      <c r="Q2005">
        <v>1</v>
      </c>
      <c r="R2005" t="s">
        <v>190</v>
      </c>
      <c r="S2005" s="1" t="s">
        <v>173</v>
      </c>
      <c r="T2005">
        <v>20200102</v>
      </c>
      <c r="U2005" s="53" t="s">
        <v>33</v>
      </c>
      <c r="V2005" s="53" t="s">
        <v>38</v>
      </c>
      <c r="W2005" s="53" t="s">
        <v>29</v>
      </c>
      <c r="X2005">
        <v>55</v>
      </c>
      <c r="Y2005">
        <v>7</v>
      </c>
      <c r="Z2005">
        <v>31</v>
      </c>
      <c r="AA2005">
        <v>7</v>
      </c>
      <c r="AB2005">
        <v>21.4</v>
      </c>
      <c r="AC2005" s="5">
        <v>0.474331</v>
      </c>
      <c r="AD2005" t="s">
        <v>1202</v>
      </c>
      <c r="AE2005" s="5">
        <f t="shared" si="184"/>
        <v>8.0500000000000007</v>
      </c>
      <c r="AF2005" s="56">
        <f t="shared" si="183"/>
        <v>1.2995369863013698E-3</v>
      </c>
      <c r="AG2005">
        <f>AC2005*'2022 EMP Fac Data Metro DC-NoVA'!$AK$34</f>
        <v>0.57868381999999996</v>
      </c>
      <c r="AH2005">
        <f t="shared" si="181"/>
        <v>1.5854351232876709E-3</v>
      </c>
      <c r="AI2005">
        <f>AC2005*'2022 EMP Fac Data Metro DC-NoVA'!$AL$34</f>
        <v>0.64969117069999993</v>
      </c>
      <c r="AJ2005">
        <f t="shared" si="182"/>
        <v>1.779975810136986E-3</v>
      </c>
      <c r="AK2005" s="57" t="s">
        <v>1355</v>
      </c>
    </row>
    <row r="2006" spans="1:37" ht="28.8" x14ac:dyDescent="0.3">
      <c r="A2006" t="s">
        <v>117</v>
      </c>
      <c r="B2006">
        <v>2022</v>
      </c>
      <c r="C2006">
        <v>74086</v>
      </c>
      <c r="D2006">
        <v>21504711</v>
      </c>
      <c r="E2006" s="1" t="s">
        <v>169</v>
      </c>
      <c r="F2006" s="1" t="s">
        <v>41</v>
      </c>
      <c r="G2006" s="49">
        <v>107</v>
      </c>
      <c r="H2006" t="s">
        <v>170</v>
      </c>
      <c r="I2006">
        <v>1</v>
      </c>
      <c r="J2006" t="s">
        <v>171</v>
      </c>
      <c r="K2006" s="1" t="s">
        <v>172</v>
      </c>
      <c r="L2006">
        <v>19</v>
      </c>
      <c r="M2006" t="s">
        <v>190</v>
      </c>
      <c r="N2006">
        <v>1</v>
      </c>
      <c r="O2006">
        <v>1</v>
      </c>
      <c r="P2006">
        <v>115</v>
      </c>
      <c r="Q2006">
        <v>1</v>
      </c>
      <c r="R2006" t="s">
        <v>190</v>
      </c>
      <c r="S2006" s="1" t="s">
        <v>173</v>
      </c>
      <c r="T2006">
        <v>20200102</v>
      </c>
      <c r="U2006" s="53" t="s">
        <v>33</v>
      </c>
      <c r="V2006" s="53" t="s">
        <v>38</v>
      </c>
      <c r="W2006" s="53" t="s">
        <v>30</v>
      </c>
      <c r="X2006">
        <v>55</v>
      </c>
      <c r="Y2006">
        <v>7</v>
      </c>
      <c r="Z2006">
        <v>31</v>
      </c>
      <c r="AA2006">
        <v>7</v>
      </c>
      <c r="AB2006">
        <v>21.4</v>
      </c>
      <c r="AC2006" s="5">
        <v>7.4900000000000001E-3</v>
      </c>
      <c r="AD2006" t="s">
        <v>1202</v>
      </c>
      <c r="AE2006" s="5">
        <f t="shared" si="184"/>
        <v>8.0500000000000007</v>
      </c>
      <c r="AF2006" s="56">
        <f t="shared" si="183"/>
        <v>2.0520547945205478E-5</v>
      </c>
      <c r="AG2006">
        <f>AC2006*'2022 EMP Fac Data Metro DC-NoVA'!$AN$34</f>
        <v>9.1378000000000015E-3</v>
      </c>
      <c r="AH2006">
        <f t="shared" si="181"/>
        <v>2.5035068493150689E-5</v>
      </c>
      <c r="AI2006">
        <f>AC2006*'2022 EMP Fac Data Metro DC-NoVA'!$AO$34</f>
        <v>1.0259052999999968E-2</v>
      </c>
      <c r="AJ2006">
        <f t="shared" si="182"/>
        <v>2.8106994520547856E-5</v>
      </c>
      <c r="AK2006" s="57" t="s">
        <v>1355</v>
      </c>
    </row>
    <row r="2007" spans="1:37" ht="28.8" x14ac:dyDescent="0.3">
      <c r="A2007" t="s">
        <v>117</v>
      </c>
      <c r="B2007">
        <v>2022</v>
      </c>
      <c r="C2007">
        <v>74086</v>
      </c>
      <c r="D2007">
        <v>21504711</v>
      </c>
      <c r="E2007" s="1" t="s">
        <v>169</v>
      </c>
      <c r="F2007" s="1" t="s">
        <v>41</v>
      </c>
      <c r="G2007" s="49">
        <v>107</v>
      </c>
      <c r="H2007" t="s">
        <v>170</v>
      </c>
      <c r="I2007">
        <v>1</v>
      </c>
      <c r="J2007" t="s">
        <v>171</v>
      </c>
      <c r="K2007" s="1" t="s">
        <v>172</v>
      </c>
      <c r="L2007">
        <v>19</v>
      </c>
      <c r="M2007" t="s">
        <v>190</v>
      </c>
      <c r="N2007">
        <v>1</v>
      </c>
      <c r="O2007">
        <v>1</v>
      </c>
      <c r="P2007">
        <v>115</v>
      </c>
      <c r="Q2007">
        <v>1</v>
      </c>
      <c r="R2007" t="s">
        <v>190</v>
      </c>
      <c r="S2007" s="1" t="s">
        <v>173</v>
      </c>
      <c r="T2007">
        <v>20200102</v>
      </c>
      <c r="U2007" s="53" t="s">
        <v>33</v>
      </c>
      <c r="V2007" s="53" t="s">
        <v>38</v>
      </c>
      <c r="W2007" s="53" t="s">
        <v>35</v>
      </c>
      <c r="X2007">
        <v>55</v>
      </c>
      <c r="Y2007">
        <v>7</v>
      </c>
      <c r="Z2007">
        <v>31</v>
      </c>
      <c r="AA2007">
        <v>7</v>
      </c>
      <c r="AB2007">
        <v>21.4</v>
      </c>
      <c r="AC2007" s="5">
        <v>7.4900000000000001E-3</v>
      </c>
      <c r="AD2007" t="s">
        <v>1202</v>
      </c>
      <c r="AE2007" s="5">
        <f t="shared" si="184"/>
        <v>8.0500000000000007</v>
      </c>
      <c r="AF2007" s="56">
        <f t="shared" si="183"/>
        <v>2.0520547945205478E-5</v>
      </c>
      <c r="AG2007">
        <f>AC2007*'2022 EMP Fac Data Metro DC-NoVA'!$AN$34</f>
        <v>9.1378000000000015E-3</v>
      </c>
      <c r="AH2007">
        <f t="shared" si="181"/>
        <v>2.5035068493150689E-5</v>
      </c>
      <c r="AI2007">
        <f>AC2007*'2022 EMP Fac Data Metro DC-NoVA'!$AO$34</f>
        <v>1.0259052999999968E-2</v>
      </c>
      <c r="AJ2007">
        <f t="shared" si="182"/>
        <v>2.8106994520547856E-5</v>
      </c>
      <c r="AK2007" s="57" t="s">
        <v>1355</v>
      </c>
    </row>
    <row r="2008" spans="1:37" ht="33" x14ac:dyDescent="0.3">
      <c r="A2008" t="s">
        <v>117</v>
      </c>
      <c r="B2008">
        <v>2022</v>
      </c>
      <c r="C2008">
        <v>74086</v>
      </c>
      <c r="D2008">
        <v>21504711</v>
      </c>
      <c r="E2008" s="1" t="s">
        <v>169</v>
      </c>
      <c r="F2008" s="1" t="s">
        <v>41</v>
      </c>
      <c r="G2008" s="49">
        <v>107</v>
      </c>
      <c r="H2008" t="s">
        <v>170</v>
      </c>
      <c r="I2008">
        <v>1</v>
      </c>
      <c r="J2008" t="s">
        <v>171</v>
      </c>
      <c r="K2008" s="1" t="s">
        <v>172</v>
      </c>
      <c r="L2008">
        <v>19</v>
      </c>
      <c r="M2008" t="s">
        <v>190</v>
      </c>
      <c r="N2008">
        <v>1</v>
      </c>
      <c r="O2008">
        <v>1</v>
      </c>
      <c r="P2008">
        <v>115</v>
      </c>
      <c r="Q2008">
        <v>1</v>
      </c>
      <c r="R2008" t="s">
        <v>190</v>
      </c>
      <c r="S2008" s="1" t="s">
        <v>173</v>
      </c>
      <c r="T2008">
        <v>20200102</v>
      </c>
      <c r="U2008" s="53" t="s">
        <v>33</v>
      </c>
      <c r="V2008" s="53" t="s">
        <v>38</v>
      </c>
      <c r="W2008" s="53" t="s">
        <v>32</v>
      </c>
      <c r="X2008">
        <v>55</v>
      </c>
      <c r="Y2008">
        <v>7</v>
      </c>
      <c r="Z2008">
        <v>31</v>
      </c>
      <c r="AA2008">
        <v>7</v>
      </c>
      <c r="AB2008">
        <v>21.4</v>
      </c>
      <c r="AC2008" s="5">
        <v>9.7370000000000009E-3</v>
      </c>
      <c r="AD2008" t="s">
        <v>1202</v>
      </c>
      <c r="AE2008" s="5">
        <f t="shared" si="184"/>
        <v>8.0500000000000007</v>
      </c>
      <c r="AF2008" s="56">
        <f t="shared" si="183"/>
        <v>2.6676712328767125E-5</v>
      </c>
      <c r="AG2008">
        <f>AC2008*'2022 EMP Fac Data Metro DC-NoVA'!$AT$34</f>
        <v>1.1879139999999969E-2</v>
      </c>
      <c r="AH2008">
        <f t="shared" si="181"/>
        <v>3.2545589041095808E-5</v>
      </c>
      <c r="AI2008">
        <f>AC2008*'2022 EMP Fac Data Metro DC-NoVA'!$AU$34</f>
        <v>1.3336768899999967E-2</v>
      </c>
      <c r="AJ2008">
        <f t="shared" si="182"/>
        <v>3.6539092876712238E-5</v>
      </c>
      <c r="AK2008" s="57" t="s">
        <v>1355</v>
      </c>
    </row>
    <row r="2009" spans="1:37" ht="28.8" x14ac:dyDescent="0.3">
      <c r="A2009" t="s">
        <v>117</v>
      </c>
      <c r="B2009">
        <v>2022</v>
      </c>
      <c r="C2009">
        <v>74086</v>
      </c>
      <c r="D2009">
        <v>21504711</v>
      </c>
      <c r="E2009" s="1" t="s">
        <v>169</v>
      </c>
      <c r="F2009" s="1" t="s">
        <v>41</v>
      </c>
      <c r="G2009" s="49">
        <v>107</v>
      </c>
      <c r="H2009" t="s">
        <v>170</v>
      </c>
      <c r="I2009">
        <v>1</v>
      </c>
      <c r="J2009" t="s">
        <v>171</v>
      </c>
      <c r="K2009" s="1" t="s">
        <v>172</v>
      </c>
      <c r="L2009">
        <v>20</v>
      </c>
      <c r="M2009" t="s">
        <v>191</v>
      </c>
      <c r="N2009">
        <v>1</v>
      </c>
      <c r="O2009">
        <v>1</v>
      </c>
      <c r="P2009">
        <v>115</v>
      </c>
      <c r="Q2009">
        <v>1</v>
      </c>
      <c r="R2009" t="s">
        <v>191</v>
      </c>
      <c r="S2009" s="1" t="s">
        <v>173</v>
      </c>
      <c r="T2009">
        <v>20200102</v>
      </c>
      <c r="U2009" s="53" t="s">
        <v>33</v>
      </c>
      <c r="V2009" s="53" t="s">
        <v>38</v>
      </c>
      <c r="W2009" s="53" t="s">
        <v>28</v>
      </c>
      <c r="X2009">
        <v>56</v>
      </c>
      <c r="Y2009">
        <v>7</v>
      </c>
      <c r="Z2009">
        <v>30</v>
      </c>
      <c r="AA2009">
        <v>7</v>
      </c>
      <c r="AB2009">
        <v>21.1</v>
      </c>
      <c r="AC2009" s="5">
        <v>7.5537999999999994E-2</v>
      </c>
      <c r="AD2009" t="s">
        <v>1202</v>
      </c>
      <c r="AE2009" s="5">
        <f t="shared" si="184"/>
        <v>8.0500000000000007</v>
      </c>
      <c r="AF2009" s="56">
        <f t="shared" si="183"/>
        <v>2.0695342465753424E-4</v>
      </c>
      <c r="AG2009">
        <f>AC2009*'2022 EMP Fac Data Metro DC-NoVA'!$AE$34</f>
        <v>9.2156359999999993E-2</v>
      </c>
      <c r="AH2009">
        <f t="shared" si="181"/>
        <v>2.524831780821918E-4</v>
      </c>
      <c r="AI2009">
        <f>AC2009*'2022 EMP Fac Data Metro DC-NoVA'!$AF$34</f>
        <v>0.10346439859999998</v>
      </c>
      <c r="AJ2009">
        <f t="shared" si="182"/>
        <v>2.8346410575342461E-4</v>
      </c>
      <c r="AK2009" s="57" t="s">
        <v>1355</v>
      </c>
    </row>
    <row r="2010" spans="1:37" ht="28.8" x14ac:dyDescent="0.3">
      <c r="A2010" t="s">
        <v>117</v>
      </c>
      <c r="B2010">
        <v>2022</v>
      </c>
      <c r="C2010">
        <v>74086</v>
      </c>
      <c r="D2010">
        <v>21504711</v>
      </c>
      <c r="E2010" s="1" t="s">
        <v>169</v>
      </c>
      <c r="F2010" s="1" t="s">
        <v>41</v>
      </c>
      <c r="G2010" s="49">
        <v>107</v>
      </c>
      <c r="H2010" t="s">
        <v>170</v>
      </c>
      <c r="I2010">
        <v>1</v>
      </c>
      <c r="J2010" t="s">
        <v>171</v>
      </c>
      <c r="K2010" s="1" t="s">
        <v>172</v>
      </c>
      <c r="L2010">
        <v>20</v>
      </c>
      <c r="M2010" t="s">
        <v>191</v>
      </c>
      <c r="N2010">
        <v>1</v>
      </c>
      <c r="O2010">
        <v>1</v>
      </c>
      <c r="P2010">
        <v>115</v>
      </c>
      <c r="Q2010">
        <v>1</v>
      </c>
      <c r="R2010" t="s">
        <v>191</v>
      </c>
      <c r="S2010" s="1" t="s">
        <v>173</v>
      </c>
      <c r="T2010">
        <v>20200102</v>
      </c>
      <c r="U2010" s="53" t="s">
        <v>33</v>
      </c>
      <c r="V2010" s="53" t="s">
        <v>38</v>
      </c>
      <c r="W2010" s="53" t="s">
        <v>29</v>
      </c>
      <c r="X2010">
        <v>56</v>
      </c>
      <c r="Y2010">
        <v>7</v>
      </c>
      <c r="Z2010">
        <v>30</v>
      </c>
      <c r="AA2010">
        <v>7</v>
      </c>
      <c r="AB2010">
        <v>21.1</v>
      </c>
      <c r="AC2010" s="5">
        <v>0.46768149999999997</v>
      </c>
      <c r="AD2010" t="s">
        <v>1202</v>
      </c>
      <c r="AE2010" s="5">
        <f t="shared" si="184"/>
        <v>8.0500000000000007</v>
      </c>
      <c r="AF2010" s="56">
        <f t="shared" si="183"/>
        <v>1.2813191780821917E-3</v>
      </c>
      <c r="AG2010">
        <f>AC2010*'2022 EMP Fac Data Metro DC-NoVA'!$AK$34</f>
        <v>0.57057142999999999</v>
      </c>
      <c r="AH2010">
        <f t="shared" si="181"/>
        <v>1.563209397260274E-3</v>
      </c>
      <c r="AI2010">
        <f>AC2010*'2022 EMP Fac Data Metro DC-NoVA'!$AL$34</f>
        <v>0.64058335054999993</v>
      </c>
      <c r="AJ2010">
        <f t="shared" si="182"/>
        <v>1.7550228782191779E-3</v>
      </c>
      <c r="AK2010" s="57" t="s">
        <v>1355</v>
      </c>
    </row>
    <row r="2011" spans="1:37" ht="28.8" x14ac:dyDescent="0.3">
      <c r="A2011" t="s">
        <v>117</v>
      </c>
      <c r="B2011">
        <v>2022</v>
      </c>
      <c r="C2011">
        <v>74086</v>
      </c>
      <c r="D2011">
        <v>21504711</v>
      </c>
      <c r="E2011" s="1" t="s">
        <v>169</v>
      </c>
      <c r="F2011" s="1" t="s">
        <v>41</v>
      </c>
      <c r="G2011" s="49">
        <v>107</v>
      </c>
      <c r="H2011" t="s">
        <v>170</v>
      </c>
      <c r="I2011">
        <v>1</v>
      </c>
      <c r="J2011" t="s">
        <v>171</v>
      </c>
      <c r="K2011" s="1" t="s">
        <v>172</v>
      </c>
      <c r="L2011">
        <v>20</v>
      </c>
      <c r="M2011" t="s">
        <v>191</v>
      </c>
      <c r="N2011">
        <v>1</v>
      </c>
      <c r="O2011">
        <v>1</v>
      </c>
      <c r="P2011">
        <v>115</v>
      </c>
      <c r="Q2011">
        <v>1</v>
      </c>
      <c r="R2011" t="s">
        <v>191</v>
      </c>
      <c r="S2011" s="1" t="s">
        <v>173</v>
      </c>
      <c r="T2011">
        <v>20200102</v>
      </c>
      <c r="U2011" s="53" t="s">
        <v>33</v>
      </c>
      <c r="V2011" s="53" t="s">
        <v>38</v>
      </c>
      <c r="W2011" s="53" t="s">
        <v>30</v>
      </c>
      <c r="X2011">
        <v>56</v>
      </c>
      <c r="Y2011">
        <v>7</v>
      </c>
      <c r="Z2011">
        <v>30</v>
      </c>
      <c r="AA2011">
        <v>7</v>
      </c>
      <c r="AB2011">
        <v>21.1</v>
      </c>
      <c r="AC2011" s="5">
        <v>7.3850000000000001E-3</v>
      </c>
      <c r="AD2011" t="s">
        <v>1202</v>
      </c>
      <c r="AE2011" s="5">
        <f t="shared" si="184"/>
        <v>8.0500000000000007</v>
      </c>
      <c r="AF2011" s="56">
        <f t="shared" si="183"/>
        <v>2.0232876712328767E-5</v>
      </c>
      <c r="AG2011">
        <f>AC2011*'2022 EMP Fac Data Metro DC-NoVA'!$AN$34</f>
        <v>9.0097000000000007E-3</v>
      </c>
      <c r="AH2011">
        <f t="shared" si="181"/>
        <v>2.4684109589041099E-5</v>
      </c>
      <c r="AI2011">
        <f>AC2011*'2022 EMP Fac Data Metro DC-NoVA'!$AO$34</f>
        <v>1.0115234499999968E-2</v>
      </c>
      <c r="AJ2011">
        <f t="shared" si="182"/>
        <v>2.7712971232876623E-5</v>
      </c>
      <c r="AK2011" s="57" t="s">
        <v>1355</v>
      </c>
    </row>
    <row r="2012" spans="1:37" ht="28.8" x14ac:dyDescent="0.3">
      <c r="A2012" t="s">
        <v>117</v>
      </c>
      <c r="B2012">
        <v>2022</v>
      </c>
      <c r="C2012">
        <v>74086</v>
      </c>
      <c r="D2012">
        <v>21504711</v>
      </c>
      <c r="E2012" s="1" t="s">
        <v>169</v>
      </c>
      <c r="F2012" s="1" t="s">
        <v>41</v>
      </c>
      <c r="G2012" s="49">
        <v>107</v>
      </c>
      <c r="H2012" t="s">
        <v>170</v>
      </c>
      <c r="I2012">
        <v>1</v>
      </c>
      <c r="J2012" t="s">
        <v>171</v>
      </c>
      <c r="K2012" s="1" t="s">
        <v>172</v>
      </c>
      <c r="L2012">
        <v>20</v>
      </c>
      <c r="M2012" t="s">
        <v>191</v>
      </c>
      <c r="N2012">
        <v>1</v>
      </c>
      <c r="O2012">
        <v>1</v>
      </c>
      <c r="P2012">
        <v>115</v>
      </c>
      <c r="Q2012">
        <v>1</v>
      </c>
      <c r="R2012" t="s">
        <v>191</v>
      </c>
      <c r="S2012" s="1" t="s">
        <v>173</v>
      </c>
      <c r="T2012">
        <v>20200102</v>
      </c>
      <c r="U2012" s="53" t="s">
        <v>33</v>
      </c>
      <c r="V2012" s="53" t="s">
        <v>38</v>
      </c>
      <c r="W2012" s="53" t="s">
        <v>35</v>
      </c>
      <c r="X2012">
        <v>56</v>
      </c>
      <c r="Y2012">
        <v>7</v>
      </c>
      <c r="Z2012">
        <v>30</v>
      </c>
      <c r="AA2012">
        <v>7</v>
      </c>
      <c r="AB2012">
        <v>21.1</v>
      </c>
      <c r="AC2012" s="5">
        <v>7.3850000000000001E-3</v>
      </c>
      <c r="AD2012" t="s">
        <v>1202</v>
      </c>
      <c r="AE2012" s="5">
        <f t="shared" si="184"/>
        <v>8.0500000000000007</v>
      </c>
      <c r="AF2012" s="56">
        <f t="shared" si="183"/>
        <v>2.0232876712328767E-5</v>
      </c>
      <c r="AG2012">
        <f>AC2012*'2022 EMP Fac Data Metro DC-NoVA'!$AN$34</f>
        <v>9.0097000000000007E-3</v>
      </c>
      <c r="AH2012">
        <f t="shared" si="181"/>
        <v>2.4684109589041099E-5</v>
      </c>
      <c r="AI2012">
        <f>AC2012*'2022 EMP Fac Data Metro DC-NoVA'!$AO$34</f>
        <v>1.0115234499999968E-2</v>
      </c>
      <c r="AJ2012">
        <f t="shared" si="182"/>
        <v>2.7712971232876623E-5</v>
      </c>
      <c r="AK2012" s="57" t="s">
        <v>1355</v>
      </c>
    </row>
    <row r="2013" spans="1:37" ht="33" x14ac:dyDescent="0.3">
      <c r="A2013" t="s">
        <v>117</v>
      </c>
      <c r="B2013">
        <v>2022</v>
      </c>
      <c r="C2013">
        <v>74086</v>
      </c>
      <c r="D2013">
        <v>21504711</v>
      </c>
      <c r="E2013" s="1" t="s">
        <v>169</v>
      </c>
      <c r="F2013" s="1" t="s">
        <v>41</v>
      </c>
      <c r="G2013" s="49">
        <v>107</v>
      </c>
      <c r="H2013" t="s">
        <v>170</v>
      </c>
      <c r="I2013">
        <v>1</v>
      </c>
      <c r="J2013" t="s">
        <v>171</v>
      </c>
      <c r="K2013" s="1" t="s">
        <v>172</v>
      </c>
      <c r="L2013">
        <v>20</v>
      </c>
      <c r="M2013" t="s">
        <v>191</v>
      </c>
      <c r="N2013">
        <v>1</v>
      </c>
      <c r="O2013">
        <v>1</v>
      </c>
      <c r="P2013">
        <v>115</v>
      </c>
      <c r="Q2013">
        <v>1</v>
      </c>
      <c r="R2013" t="s">
        <v>191</v>
      </c>
      <c r="S2013" s="1" t="s">
        <v>173</v>
      </c>
      <c r="T2013">
        <v>20200102</v>
      </c>
      <c r="U2013" s="53" t="s">
        <v>33</v>
      </c>
      <c r="V2013" s="53" t="s">
        <v>38</v>
      </c>
      <c r="W2013" s="53" t="s">
        <v>32</v>
      </c>
      <c r="X2013">
        <v>56</v>
      </c>
      <c r="Y2013">
        <v>7</v>
      </c>
      <c r="Z2013">
        <v>30</v>
      </c>
      <c r="AA2013">
        <v>7</v>
      </c>
      <c r="AB2013">
        <v>21.1</v>
      </c>
      <c r="AC2013" s="5">
        <v>9.6004999999999997E-3</v>
      </c>
      <c r="AD2013" t="s">
        <v>1202</v>
      </c>
      <c r="AE2013" s="5">
        <f t="shared" si="184"/>
        <v>8.0500000000000007</v>
      </c>
      <c r="AF2013" s="56">
        <f t="shared" si="183"/>
        <v>2.6302739726027397E-5</v>
      </c>
      <c r="AG2013">
        <f>AC2013*'2022 EMP Fac Data Metro DC-NoVA'!$AT$34</f>
        <v>1.1712609999999967E-2</v>
      </c>
      <c r="AH2013">
        <f t="shared" si="181"/>
        <v>3.2089342465753337E-5</v>
      </c>
      <c r="AI2013">
        <f>AC2013*'2022 EMP Fac Data Metro DC-NoVA'!$AU$34</f>
        <v>1.3149804849999967E-2</v>
      </c>
      <c r="AJ2013">
        <f t="shared" si="182"/>
        <v>3.6026862602739635E-5</v>
      </c>
      <c r="AK2013" s="57" t="s">
        <v>1355</v>
      </c>
    </row>
    <row r="2014" spans="1:37" ht="28.8" x14ac:dyDescent="0.3">
      <c r="A2014" t="s">
        <v>117</v>
      </c>
      <c r="B2014">
        <v>2022</v>
      </c>
      <c r="C2014">
        <v>74086</v>
      </c>
      <c r="D2014">
        <v>21504711</v>
      </c>
      <c r="E2014" s="1" t="s">
        <v>169</v>
      </c>
      <c r="F2014" s="1" t="s">
        <v>41</v>
      </c>
      <c r="G2014" s="49">
        <v>107</v>
      </c>
      <c r="H2014" t="s">
        <v>170</v>
      </c>
      <c r="I2014">
        <v>1</v>
      </c>
      <c r="J2014" t="s">
        <v>171</v>
      </c>
      <c r="K2014" s="1" t="s">
        <v>172</v>
      </c>
      <c r="L2014">
        <v>21</v>
      </c>
      <c r="M2014" t="s">
        <v>192</v>
      </c>
      <c r="N2014">
        <v>1</v>
      </c>
      <c r="O2014">
        <v>1</v>
      </c>
      <c r="P2014">
        <v>115</v>
      </c>
      <c r="Q2014">
        <v>1</v>
      </c>
      <c r="R2014" t="s">
        <v>192</v>
      </c>
      <c r="S2014" s="1" t="s">
        <v>173</v>
      </c>
      <c r="T2014">
        <v>20200102</v>
      </c>
      <c r="U2014" s="53" t="s">
        <v>33</v>
      </c>
      <c r="V2014" s="53" t="s">
        <v>38</v>
      </c>
      <c r="W2014" s="53" t="s">
        <v>28</v>
      </c>
      <c r="X2014">
        <v>56</v>
      </c>
      <c r="Y2014">
        <v>8</v>
      </c>
      <c r="Z2014">
        <v>29</v>
      </c>
      <c r="AA2014">
        <v>7</v>
      </c>
      <c r="AB2014">
        <v>20.7</v>
      </c>
      <c r="AC2014" s="5">
        <v>7.4106000000000005E-2</v>
      </c>
      <c r="AD2014" t="s">
        <v>1202</v>
      </c>
      <c r="AE2014" s="5">
        <f t="shared" si="184"/>
        <v>9.1999999999999993</v>
      </c>
      <c r="AF2014" s="56">
        <f t="shared" si="183"/>
        <v>2.0303013698630138E-4</v>
      </c>
      <c r="AG2014">
        <f>AC2014*'2022 EMP Fac Data Metro DC-NoVA'!$AE$34</f>
        <v>9.0409320000000001E-2</v>
      </c>
      <c r="AH2014">
        <f t="shared" si="181"/>
        <v>2.4769676712328768E-4</v>
      </c>
      <c r="AI2014">
        <f>AC2014*'2022 EMP Fac Data Metro DC-NoVA'!$AF$34</f>
        <v>0.1015029882</v>
      </c>
      <c r="AJ2014">
        <f t="shared" si="182"/>
        <v>2.78090378630137E-4</v>
      </c>
      <c r="AK2014" s="57" t="s">
        <v>1355</v>
      </c>
    </row>
    <row r="2015" spans="1:37" ht="28.8" x14ac:dyDescent="0.3">
      <c r="A2015" t="s">
        <v>117</v>
      </c>
      <c r="B2015">
        <v>2022</v>
      </c>
      <c r="C2015">
        <v>74086</v>
      </c>
      <c r="D2015">
        <v>21504711</v>
      </c>
      <c r="E2015" s="1" t="s">
        <v>169</v>
      </c>
      <c r="F2015" s="1" t="s">
        <v>41</v>
      </c>
      <c r="G2015" s="49">
        <v>107</v>
      </c>
      <c r="H2015" t="s">
        <v>170</v>
      </c>
      <c r="I2015">
        <v>1</v>
      </c>
      <c r="J2015" t="s">
        <v>171</v>
      </c>
      <c r="K2015" s="1" t="s">
        <v>172</v>
      </c>
      <c r="L2015">
        <v>21</v>
      </c>
      <c r="M2015" t="s">
        <v>192</v>
      </c>
      <c r="N2015">
        <v>1</v>
      </c>
      <c r="O2015">
        <v>1</v>
      </c>
      <c r="P2015">
        <v>115</v>
      </c>
      <c r="Q2015">
        <v>1</v>
      </c>
      <c r="R2015" t="s">
        <v>192</v>
      </c>
      <c r="S2015" s="1" t="s">
        <v>173</v>
      </c>
      <c r="T2015">
        <v>20200102</v>
      </c>
      <c r="U2015" s="53" t="s">
        <v>33</v>
      </c>
      <c r="V2015" s="53" t="s">
        <v>38</v>
      </c>
      <c r="W2015" s="53" t="s">
        <v>29</v>
      </c>
      <c r="X2015">
        <v>56</v>
      </c>
      <c r="Y2015">
        <v>8</v>
      </c>
      <c r="Z2015">
        <v>29</v>
      </c>
      <c r="AA2015">
        <v>7</v>
      </c>
      <c r="AB2015">
        <v>20.7</v>
      </c>
      <c r="AC2015" s="5">
        <v>0.45881549999999999</v>
      </c>
      <c r="AD2015" t="s">
        <v>1202</v>
      </c>
      <c r="AE2015" s="5">
        <f t="shared" si="184"/>
        <v>9.1999999999999993</v>
      </c>
      <c r="AF2015" s="56">
        <f t="shared" si="183"/>
        <v>1.2570287671232877E-3</v>
      </c>
      <c r="AG2015">
        <f>AC2015*'2022 EMP Fac Data Metro DC-NoVA'!$AK$34</f>
        <v>0.55975490999999999</v>
      </c>
      <c r="AH2015">
        <f t="shared" si="181"/>
        <v>1.533575095890411E-3</v>
      </c>
      <c r="AI2015">
        <f>AC2015*'2022 EMP Fac Data Metro DC-NoVA'!$AL$34</f>
        <v>0.62843959034999997</v>
      </c>
      <c r="AJ2015">
        <f t="shared" si="182"/>
        <v>1.7217523023287673E-3</v>
      </c>
      <c r="AK2015" s="57" t="s">
        <v>1355</v>
      </c>
    </row>
    <row r="2016" spans="1:37" ht="28.8" x14ac:dyDescent="0.3">
      <c r="A2016" t="s">
        <v>117</v>
      </c>
      <c r="B2016">
        <v>2022</v>
      </c>
      <c r="C2016">
        <v>74086</v>
      </c>
      <c r="D2016">
        <v>21504711</v>
      </c>
      <c r="E2016" s="1" t="s">
        <v>169</v>
      </c>
      <c r="F2016" s="1" t="s">
        <v>41</v>
      </c>
      <c r="G2016" s="49">
        <v>107</v>
      </c>
      <c r="H2016" t="s">
        <v>170</v>
      </c>
      <c r="I2016">
        <v>1</v>
      </c>
      <c r="J2016" t="s">
        <v>171</v>
      </c>
      <c r="K2016" s="1" t="s">
        <v>172</v>
      </c>
      <c r="L2016">
        <v>21</v>
      </c>
      <c r="M2016" t="s">
        <v>192</v>
      </c>
      <c r="N2016">
        <v>1</v>
      </c>
      <c r="O2016">
        <v>1</v>
      </c>
      <c r="P2016">
        <v>115</v>
      </c>
      <c r="Q2016">
        <v>1</v>
      </c>
      <c r="R2016" t="s">
        <v>192</v>
      </c>
      <c r="S2016" s="1" t="s">
        <v>173</v>
      </c>
      <c r="T2016">
        <v>20200102</v>
      </c>
      <c r="U2016" s="53" t="s">
        <v>33</v>
      </c>
      <c r="V2016" s="53" t="s">
        <v>38</v>
      </c>
      <c r="W2016" s="53" t="s">
        <v>30</v>
      </c>
      <c r="X2016">
        <v>56</v>
      </c>
      <c r="Y2016">
        <v>8</v>
      </c>
      <c r="Z2016">
        <v>29</v>
      </c>
      <c r="AA2016">
        <v>7</v>
      </c>
      <c r="AB2016">
        <v>20.7</v>
      </c>
      <c r="AC2016" s="5">
        <v>7.2449999999999997E-3</v>
      </c>
      <c r="AD2016" t="s">
        <v>1202</v>
      </c>
      <c r="AE2016" s="5">
        <f t="shared" si="184"/>
        <v>9.1999999999999993</v>
      </c>
      <c r="AF2016" s="56">
        <f t="shared" si="183"/>
        <v>1.9849315068493148E-5</v>
      </c>
      <c r="AG2016">
        <f>AC2016*'2022 EMP Fac Data Metro DC-NoVA'!$AN$34</f>
        <v>8.8389000000000002E-3</v>
      </c>
      <c r="AH2016">
        <f t="shared" si="181"/>
        <v>2.4216164383561643E-5</v>
      </c>
      <c r="AI2016">
        <f>AC2016*'2022 EMP Fac Data Metro DC-NoVA'!$AO$34</f>
        <v>9.923476499999969E-3</v>
      </c>
      <c r="AJ2016">
        <f t="shared" si="182"/>
        <v>2.7187606849314979E-5</v>
      </c>
      <c r="AK2016" s="57" t="s">
        <v>1355</v>
      </c>
    </row>
    <row r="2017" spans="1:37" ht="28.8" x14ac:dyDescent="0.3">
      <c r="A2017" t="s">
        <v>117</v>
      </c>
      <c r="B2017">
        <v>2022</v>
      </c>
      <c r="C2017">
        <v>74086</v>
      </c>
      <c r="D2017">
        <v>21504711</v>
      </c>
      <c r="E2017" s="1" t="s">
        <v>169</v>
      </c>
      <c r="F2017" s="1" t="s">
        <v>41</v>
      </c>
      <c r="G2017" s="49">
        <v>107</v>
      </c>
      <c r="H2017" t="s">
        <v>170</v>
      </c>
      <c r="I2017">
        <v>1</v>
      </c>
      <c r="J2017" t="s">
        <v>171</v>
      </c>
      <c r="K2017" s="1" t="s">
        <v>172</v>
      </c>
      <c r="L2017">
        <v>21</v>
      </c>
      <c r="M2017" t="s">
        <v>192</v>
      </c>
      <c r="N2017">
        <v>1</v>
      </c>
      <c r="O2017">
        <v>1</v>
      </c>
      <c r="P2017">
        <v>115</v>
      </c>
      <c r="Q2017">
        <v>1</v>
      </c>
      <c r="R2017" t="s">
        <v>192</v>
      </c>
      <c r="S2017" s="1" t="s">
        <v>173</v>
      </c>
      <c r="T2017">
        <v>20200102</v>
      </c>
      <c r="U2017" s="53" t="s">
        <v>33</v>
      </c>
      <c r="V2017" s="53" t="s">
        <v>38</v>
      </c>
      <c r="W2017" s="53" t="s">
        <v>35</v>
      </c>
      <c r="X2017">
        <v>56</v>
      </c>
      <c r="Y2017">
        <v>8</v>
      </c>
      <c r="Z2017">
        <v>29</v>
      </c>
      <c r="AA2017">
        <v>7</v>
      </c>
      <c r="AB2017">
        <v>20.7</v>
      </c>
      <c r="AC2017" s="5">
        <v>7.2449999999999997E-3</v>
      </c>
      <c r="AD2017" t="s">
        <v>1202</v>
      </c>
      <c r="AE2017" s="5">
        <f t="shared" si="184"/>
        <v>9.1999999999999993</v>
      </c>
      <c r="AF2017" s="56">
        <f t="shared" si="183"/>
        <v>1.9849315068493148E-5</v>
      </c>
      <c r="AG2017">
        <f>AC2017*'2022 EMP Fac Data Metro DC-NoVA'!$AN$34</f>
        <v>8.8389000000000002E-3</v>
      </c>
      <c r="AH2017">
        <f t="shared" si="181"/>
        <v>2.4216164383561643E-5</v>
      </c>
      <c r="AI2017">
        <f>AC2017*'2022 EMP Fac Data Metro DC-NoVA'!$AO$34</f>
        <v>9.923476499999969E-3</v>
      </c>
      <c r="AJ2017">
        <f t="shared" si="182"/>
        <v>2.7187606849314979E-5</v>
      </c>
      <c r="AK2017" s="57" t="s">
        <v>1355</v>
      </c>
    </row>
    <row r="2018" spans="1:37" ht="33" x14ac:dyDescent="0.3">
      <c r="A2018" t="s">
        <v>117</v>
      </c>
      <c r="B2018">
        <v>2022</v>
      </c>
      <c r="C2018">
        <v>74086</v>
      </c>
      <c r="D2018">
        <v>21504711</v>
      </c>
      <c r="E2018" s="1" t="s">
        <v>169</v>
      </c>
      <c r="F2018" s="1" t="s">
        <v>41</v>
      </c>
      <c r="G2018" s="49">
        <v>107</v>
      </c>
      <c r="H2018" t="s">
        <v>170</v>
      </c>
      <c r="I2018">
        <v>1</v>
      </c>
      <c r="J2018" t="s">
        <v>171</v>
      </c>
      <c r="K2018" s="1" t="s">
        <v>172</v>
      </c>
      <c r="L2018">
        <v>21</v>
      </c>
      <c r="M2018" t="s">
        <v>192</v>
      </c>
      <c r="N2018">
        <v>1</v>
      </c>
      <c r="O2018">
        <v>1</v>
      </c>
      <c r="P2018">
        <v>115</v>
      </c>
      <c r="Q2018">
        <v>1</v>
      </c>
      <c r="R2018" t="s">
        <v>192</v>
      </c>
      <c r="S2018" s="1" t="s">
        <v>173</v>
      </c>
      <c r="T2018">
        <v>20200102</v>
      </c>
      <c r="U2018" s="53" t="s">
        <v>33</v>
      </c>
      <c r="V2018" s="53" t="s">
        <v>38</v>
      </c>
      <c r="W2018" s="53" t="s">
        <v>32</v>
      </c>
      <c r="X2018">
        <v>56</v>
      </c>
      <c r="Y2018">
        <v>8</v>
      </c>
      <c r="Z2018">
        <v>29</v>
      </c>
      <c r="AA2018">
        <v>7</v>
      </c>
      <c r="AB2018">
        <v>20.7</v>
      </c>
      <c r="AC2018" s="5">
        <v>9.4184999999999998E-3</v>
      </c>
      <c r="AD2018" t="s">
        <v>1202</v>
      </c>
      <c r="AE2018" s="5">
        <f t="shared" si="184"/>
        <v>9.1999999999999993</v>
      </c>
      <c r="AF2018" s="56">
        <f t="shared" si="183"/>
        <v>2.5804109589041095E-5</v>
      </c>
      <c r="AG2018">
        <f>AC2018*'2022 EMP Fac Data Metro DC-NoVA'!$AT$34</f>
        <v>1.1490569999999967E-2</v>
      </c>
      <c r="AH2018">
        <f t="shared" si="181"/>
        <v>3.1481013698630052E-5</v>
      </c>
      <c r="AI2018">
        <f>AC2018*'2022 EMP Fac Data Metro DC-NoVA'!$AU$34</f>
        <v>1.2900519449999967E-2</v>
      </c>
      <c r="AJ2018">
        <f t="shared" si="182"/>
        <v>3.5343888904109496E-5</v>
      </c>
      <c r="AK2018" s="57" t="s">
        <v>1355</v>
      </c>
    </row>
    <row r="2019" spans="1:37" ht="28.8" x14ac:dyDescent="0.3">
      <c r="A2019" t="s">
        <v>117</v>
      </c>
      <c r="B2019">
        <v>2022</v>
      </c>
      <c r="C2019">
        <v>74086</v>
      </c>
      <c r="D2019">
        <v>21504711</v>
      </c>
      <c r="E2019" s="1" t="s">
        <v>169</v>
      </c>
      <c r="F2019" s="1" t="s">
        <v>41</v>
      </c>
      <c r="G2019" s="49">
        <v>107</v>
      </c>
      <c r="H2019" t="s">
        <v>170</v>
      </c>
      <c r="I2019">
        <v>1</v>
      </c>
      <c r="J2019" t="s">
        <v>171</v>
      </c>
      <c r="K2019" s="1" t="s">
        <v>172</v>
      </c>
      <c r="L2019">
        <v>22</v>
      </c>
      <c r="M2019" t="s">
        <v>193</v>
      </c>
      <c r="N2019">
        <v>1</v>
      </c>
      <c r="O2019">
        <v>1</v>
      </c>
      <c r="P2019">
        <v>115</v>
      </c>
      <c r="Q2019">
        <v>1</v>
      </c>
      <c r="R2019" t="s">
        <v>193</v>
      </c>
      <c r="S2019" s="1" t="s">
        <v>173</v>
      </c>
      <c r="T2019">
        <v>20200102</v>
      </c>
      <c r="U2019" s="53" t="s">
        <v>33</v>
      </c>
      <c r="V2019" s="53" t="s">
        <v>38</v>
      </c>
      <c r="W2019" s="53" t="s">
        <v>28</v>
      </c>
      <c r="X2019">
        <v>55</v>
      </c>
      <c r="Y2019">
        <v>8</v>
      </c>
      <c r="Z2019">
        <v>30</v>
      </c>
      <c r="AA2019">
        <v>7</v>
      </c>
      <c r="AB2019">
        <v>21</v>
      </c>
      <c r="AC2019" s="5">
        <v>7.5179999999999997E-2</v>
      </c>
      <c r="AD2019" t="s">
        <v>1202</v>
      </c>
      <c r="AE2019" s="5">
        <f t="shared" si="184"/>
        <v>9.1999999999999993</v>
      </c>
      <c r="AF2019" s="56">
        <f t="shared" si="183"/>
        <v>2.0597260273972601E-4</v>
      </c>
      <c r="AG2019">
        <f>AC2019*'2022 EMP Fac Data Metro DC-NoVA'!$AE$34</f>
        <v>9.1719599999999998E-2</v>
      </c>
      <c r="AH2019">
        <f t="shared" si="181"/>
        <v>2.5128657534246576E-4</v>
      </c>
      <c r="AI2019">
        <f>AC2019*'2022 EMP Fac Data Metro DC-NoVA'!$AF$34</f>
        <v>0.10297404599999999</v>
      </c>
      <c r="AJ2019">
        <f t="shared" si="182"/>
        <v>2.8212067397260268E-4</v>
      </c>
      <c r="AK2019" s="57" t="s">
        <v>1355</v>
      </c>
    </row>
    <row r="2020" spans="1:37" ht="28.8" x14ac:dyDescent="0.3">
      <c r="A2020" t="s">
        <v>117</v>
      </c>
      <c r="B2020">
        <v>2022</v>
      </c>
      <c r="C2020">
        <v>74086</v>
      </c>
      <c r="D2020">
        <v>21504711</v>
      </c>
      <c r="E2020" s="1" t="s">
        <v>169</v>
      </c>
      <c r="F2020" s="1" t="s">
        <v>41</v>
      </c>
      <c r="G2020" s="49">
        <v>107</v>
      </c>
      <c r="H2020" t="s">
        <v>170</v>
      </c>
      <c r="I2020">
        <v>1</v>
      </c>
      <c r="J2020" t="s">
        <v>171</v>
      </c>
      <c r="K2020" s="1" t="s">
        <v>172</v>
      </c>
      <c r="L2020">
        <v>22</v>
      </c>
      <c r="M2020" t="s">
        <v>193</v>
      </c>
      <c r="N2020">
        <v>1</v>
      </c>
      <c r="O2020">
        <v>1</v>
      </c>
      <c r="P2020">
        <v>115</v>
      </c>
      <c r="Q2020">
        <v>1</v>
      </c>
      <c r="R2020" t="s">
        <v>193</v>
      </c>
      <c r="S2020" s="1" t="s">
        <v>173</v>
      </c>
      <c r="T2020">
        <v>20200102</v>
      </c>
      <c r="U2020" s="53" t="s">
        <v>33</v>
      </c>
      <c r="V2020" s="53" t="s">
        <v>38</v>
      </c>
      <c r="W2020" s="53" t="s">
        <v>29</v>
      </c>
      <c r="X2020">
        <v>55</v>
      </c>
      <c r="Y2020">
        <v>8</v>
      </c>
      <c r="Z2020">
        <v>30</v>
      </c>
      <c r="AA2020">
        <v>7</v>
      </c>
      <c r="AB2020">
        <v>21</v>
      </c>
      <c r="AC2020" s="5">
        <v>0.46546500000000002</v>
      </c>
      <c r="AD2020" t="s">
        <v>1202</v>
      </c>
      <c r="AE2020" s="5">
        <f t="shared" si="184"/>
        <v>9.1999999999999993</v>
      </c>
      <c r="AF2020" s="56">
        <f t="shared" si="183"/>
        <v>1.2752465753424658E-3</v>
      </c>
      <c r="AG2020">
        <f>AC2020*'2022 EMP Fac Data Metro DC-NoVA'!$AK$34</f>
        <v>0.56786729999999996</v>
      </c>
      <c r="AH2020">
        <f t="shared" si="181"/>
        <v>1.5558008219178081E-3</v>
      </c>
      <c r="AI2020">
        <f>AC2020*'2022 EMP Fac Data Metro DC-NoVA'!$AL$34</f>
        <v>0.63754741049999997</v>
      </c>
      <c r="AJ2020">
        <f t="shared" si="182"/>
        <v>1.7467052342465754E-3</v>
      </c>
      <c r="AK2020" s="57" t="s">
        <v>1355</v>
      </c>
    </row>
    <row r="2021" spans="1:37" ht="28.8" x14ac:dyDescent="0.3">
      <c r="A2021" t="s">
        <v>117</v>
      </c>
      <c r="B2021">
        <v>2022</v>
      </c>
      <c r="C2021">
        <v>74086</v>
      </c>
      <c r="D2021">
        <v>21504711</v>
      </c>
      <c r="E2021" s="1" t="s">
        <v>169</v>
      </c>
      <c r="F2021" s="1" t="s">
        <v>41</v>
      </c>
      <c r="G2021" s="49">
        <v>107</v>
      </c>
      <c r="H2021" t="s">
        <v>170</v>
      </c>
      <c r="I2021">
        <v>1</v>
      </c>
      <c r="J2021" t="s">
        <v>171</v>
      </c>
      <c r="K2021" s="1" t="s">
        <v>172</v>
      </c>
      <c r="L2021">
        <v>22</v>
      </c>
      <c r="M2021" t="s">
        <v>193</v>
      </c>
      <c r="N2021">
        <v>1</v>
      </c>
      <c r="O2021">
        <v>1</v>
      </c>
      <c r="P2021">
        <v>115</v>
      </c>
      <c r="Q2021">
        <v>1</v>
      </c>
      <c r="R2021" t="s">
        <v>193</v>
      </c>
      <c r="S2021" s="1" t="s">
        <v>173</v>
      </c>
      <c r="T2021">
        <v>20200102</v>
      </c>
      <c r="U2021" s="53" t="s">
        <v>33</v>
      </c>
      <c r="V2021" s="53" t="s">
        <v>38</v>
      </c>
      <c r="W2021" s="53" t="s">
        <v>30</v>
      </c>
      <c r="X2021">
        <v>55</v>
      </c>
      <c r="Y2021">
        <v>8</v>
      </c>
      <c r="Z2021">
        <v>30</v>
      </c>
      <c r="AA2021">
        <v>7</v>
      </c>
      <c r="AB2021">
        <v>21</v>
      </c>
      <c r="AC2021" s="5">
        <v>7.3499999999999998E-3</v>
      </c>
      <c r="AD2021" t="s">
        <v>1202</v>
      </c>
      <c r="AE2021" s="5">
        <f t="shared" si="184"/>
        <v>9.1999999999999993</v>
      </c>
      <c r="AF2021" s="56">
        <f t="shared" si="183"/>
        <v>2.0136986301369863E-5</v>
      </c>
      <c r="AG2021">
        <f>AC2021*'2022 EMP Fac Data Metro DC-NoVA'!$AN$34</f>
        <v>8.967000000000001E-3</v>
      </c>
      <c r="AH2021">
        <f t="shared" si="181"/>
        <v>2.4567123287671237E-5</v>
      </c>
      <c r="AI2021">
        <f>AC2021*'2022 EMP Fac Data Metro DC-NoVA'!$AO$34</f>
        <v>1.0067294999999967E-2</v>
      </c>
      <c r="AJ2021">
        <f t="shared" si="182"/>
        <v>2.7581630136986213E-5</v>
      </c>
      <c r="AK2021" s="57" t="s">
        <v>1355</v>
      </c>
    </row>
    <row r="2022" spans="1:37" ht="28.8" x14ac:dyDescent="0.3">
      <c r="A2022" t="s">
        <v>117</v>
      </c>
      <c r="B2022">
        <v>2022</v>
      </c>
      <c r="C2022">
        <v>74086</v>
      </c>
      <c r="D2022">
        <v>21504711</v>
      </c>
      <c r="E2022" s="1" t="s">
        <v>169</v>
      </c>
      <c r="F2022" s="1" t="s">
        <v>41</v>
      </c>
      <c r="G2022" s="49">
        <v>107</v>
      </c>
      <c r="H2022" t="s">
        <v>170</v>
      </c>
      <c r="I2022">
        <v>1</v>
      </c>
      <c r="J2022" t="s">
        <v>171</v>
      </c>
      <c r="K2022" s="1" t="s">
        <v>172</v>
      </c>
      <c r="L2022">
        <v>22</v>
      </c>
      <c r="M2022" t="s">
        <v>193</v>
      </c>
      <c r="N2022">
        <v>1</v>
      </c>
      <c r="O2022">
        <v>1</v>
      </c>
      <c r="P2022">
        <v>115</v>
      </c>
      <c r="Q2022">
        <v>1</v>
      </c>
      <c r="R2022" t="s">
        <v>193</v>
      </c>
      <c r="S2022" s="1" t="s">
        <v>173</v>
      </c>
      <c r="T2022">
        <v>20200102</v>
      </c>
      <c r="U2022" s="53" t="s">
        <v>33</v>
      </c>
      <c r="V2022" s="53" t="s">
        <v>38</v>
      </c>
      <c r="W2022" s="53" t="s">
        <v>35</v>
      </c>
      <c r="X2022">
        <v>55</v>
      </c>
      <c r="Y2022">
        <v>8</v>
      </c>
      <c r="Z2022">
        <v>30</v>
      </c>
      <c r="AA2022">
        <v>7</v>
      </c>
      <c r="AB2022">
        <v>21</v>
      </c>
      <c r="AC2022" s="5">
        <v>7.3499999999999998E-3</v>
      </c>
      <c r="AD2022" t="s">
        <v>1202</v>
      </c>
      <c r="AE2022" s="5">
        <f t="shared" si="184"/>
        <v>9.1999999999999993</v>
      </c>
      <c r="AF2022" s="56">
        <f t="shared" si="183"/>
        <v>2.0136986301369863E-5</v>
      </c>
      <c r="AG2022">
        <f>AC2022*'2022 EMP Fac Data Metro DC-NoVA'!$AN$34</f>
        <v>8.967000000000001E-3</v>
      </c>
      <c r="AH2022">
        <f t="shared" si="181"/>
        <v>2.4567123287671237E-5</v>
      </c>
      <c r="AI2022">
        <f>AC2022*'2022 EMP Fac Data Metro DC-NoVA'!$AO$34</f>
        <v>1.0067294999999967E-2</v>
      </c>
      <c r="AJ2022">
        <f t="shared" si="182"/>
        <v>2.7581630136986213E-5</v>
      </c>
      <c r="AK2022" s="57" t="s">
        <v>1355</v>
      </c>
    </row>
    <row r="2023" spans="1:37" ht="33" x14ac:dyDescent="0.3">
      <c r="A2023" t="s">
        <v>117</v>
      </c>
      <c r="B2023">
        <v>2022</v>
      </c>
      <c r="C2023">
        <v>74086</v>
      </c>
      <c r="D2023">
        <v>21504711</v>
      </c>
      <c r="E2023" s="1" t="s">
        <v>169</v>
      </c>
      <c r="F2023" s="1" t="s">
        <v>41</v>
      </c>
      <c r="G2023" s="49">
        <v>107</v>
      </c>
      <c r="H2023" t="s">
        <v>170</v>
      </c>
      <c r="I2023">
        <v>1</v>
      </c>
      <c r="J2023" t="s">
        <v>171</v>
      </c>
      <c r="K2023" s="1" t="s">
        <v>172</v>
      </c>
      <c r="L2023">
        <v>22</v>
      </c>
      <c r="M2023" t="s">
        <v>193</v>
      </c>
      <c r="N2023">
        <v>1</v>
      </c>
      <c r="O2023">
        <v>1</v>
      </c>
      <c r="P2023">
        <v>115</v>
      </c>
      <c r="Q2023">
        <v>1</v>
      </c>
      <c r="R2023" t="s">
        <v>193</v>
      </c>
      <c r="S2023" s="1" t="s">
        <v>173</v>
      </c>
      <c r="T2023">
        <v>20200102</v>
      </c>
      <c r="U2023" s="53" t="s">
        <v>33</v>
      </c>
      <c r="V2023" s="53" t="s">
        <v>38</v>
      </c>
      <c r="W2023" s="53" t="s">
        <v>32</v>
      </c>
      <c r="X2023">
        <v>55</v>
      </c>
      <c r="Y2023">
        <v>8</v>
      </c>
      <c r="Z2023">
        <v>30</v>
      </c>
      <c r="AA2023">
        <v>7</v>
      </c>
      <c r="AB2023">
        <v>21</v>
      </c>
      <c r="AC2023" s="5">
        <v>9.5549999999999993E-3</v>
      </c>
      <c r="AD2023" t="s">
        <v>1202</v>
      </c>
      <c r="AE2023" s="5">
        <f t="shared" si="184"/>
        <v>9.1999999999999993</v>
      </c>
      <c r="AF2023" s="56">
        <f t="shared" si="183"/>
        <v>2.6178082191780819E-5</v>
      </c>
      <c r="AG2023">
        <f>AC2023*'2022 EMP Fac Data Metro DC-NoVA'!$AT$34</f>
        <v>1.1657099999999967E-2</v>
      </c>
      <c r="AH2023">
        <f t="shared" si="181"/>
        <v>3.1937260273972509E-5</v>
      </c>
      <c r="AI2023">
        <f>AC2023*'2022 EMP Fac Data Metro DC-NoVA'!$AU$34</f>
        <v>1.3087483499999967E-2</v>
      </c>
      <c r="AJ2023">
        <f t="shared" si="182"/>
        <v>3.58561191780821E-5</v>
      </c>
      <c r="AK2023" s="57" t="s">
        <v>1355</v>
      </c>
    </row>
    <row r="2024" spans="1:37" ht="28.8" x14ac:dyDescent="0.3">
      <c r="A2024" t="s">
        <v>117</v>
      </c>
      <c r="B2024">
        <v>2022</v>
      </c>
      <c r="C2024">
        <v>74086</v>
      </c>
      <c r="D2024">
        <v>21504711</v>
      </c>
      <c r="E2024" s="1" t="s">
        <v>169</v>
      </c>
      <c r="F2024" s="1" t="s">
        <v>41</v>
      </c>
      <c r="G2024" s="49">
        <v>107</v>
      </c>
      <c r="H2024" t="s">
        <v>170</v>
      </c>
      <c r="I2024">
        <v>1</v>
      </c>
      <c r="J2024" t="s">
        <v>171</v>
      </c>
      <c r="K2024" s="1" t="s">
        <v>172</v>
      </c>
      <c r="L2024">
        <v>23</v>
      </c>
      <c r="M2024" t="s">
        <v>194</v>
      </c>
      <c r="N2024">
        <v>1</v>
      </c>
      <c r="O2024">
        <v>1</v>
      </c>
      <c r="P2024">
        <v>115</v>
      </c>
      <c r="Q2024">
        <v>1</v>
      </c>
      <c r="R2024" t="s">
        <v>194</v>
      </c>
      <c r="S2024" s="1" t="s">
        <v>173</v>
      </c>
      <c r="T2024">
        <v>20200102</v>
      </c>
      <c r="U2024" s="53" t="s">
        <v>33</v>
      </c>
      <c r="V2024" s="53" t="s">
        <v>38</v>
      </c>
      <c r="W2024" s="53" t="s">
        <v>28</v>
      </c>
      <c r="X2024">
        <v>55</v>
      </c>
      <c r="Y2024">
        <v>8</v>
      </c>
      <c r="Z2024">
        <v>30</v>
      </c>
      <c r="AA2024">
        <v>7</v>
      </c>
      <c r="AB2024">
        <v>21.1</v>
      </c>
      <c r="AC2024" s="5">
        <v>7.5537999999999994E-2</v>
      </c>
      <c r="AD2024" t="s">
        <v>1202</v>
      </c>
      <c r="AE2024" s="5">
        <f t="shared" si="184"/>
        <v>9.1999999999999993</v>
      </c>
      <c r="AF2024" s="56">
        <f t="shared" si="183"/>
        <v>2.0695342465753424E-4</v>
      </c>
      <c r="AG2024">
        <f>AC2024*'2022 EMP Fac Data Metro DC-NoVA'!$AE$34</f>
        <v>9.2156359999999993E-2</v>
      </c>
      <c r="AH2024">
        <f t="shared" si="181"/>
        <v>2.524831780821918E-4</v>
      </c>
      <c r="AI2024">
        <f>AC2024*'2022 EMP Fac Data Metro DC-NoVA'!$AF$34</f>
        <v>0.10346439859999998</v>
      </c>
      <c r="AJ2024">
        <f t="shared" si="182"/>
        <v>2.8346410575342461E-4</v>
      </c>
      <c r="AK2024" s="57" t="s">
        <v>1355</v>
      </c>
    </row>
    <row r="2025" spans="1:37" ht="28.8" x14ac:dyDescent="0.3">
      <c r="A2025" t="s">
        <v>117</v>
      </c>
      <c r="B2025">
        <v>2022</v>
      </c>
      <c r="C2025">
        <v>74086</v>
      </c>
      <c r="D2025">
        <v>21504711</v>
      </c>
      <c r="E2025" s="1" t="s">
        <v>169</v>
      </c>
      <c r="F2025" s="1" t="s">
        <v>41</v>
      </c>
      <c r="G2025" s="49">
        <v>107</v>
      </c>
      <c r="H2025" t="s">
        <v>170</v>
      </c>
      <c r="I2025">
        <v>1</v>
      </c>
      <c r="J2025" t="s">
        <v>171</v>
      </c>
      <c r="K2025" s="1" t="s">
        <v>172</v>
      </c>
      <c r="L2025">
        <v>23</v>
      </c>
      <c r="M2025" t="s">
        <v>194</v>
      </c>
      <c r="N2025">
        <v>1</v>
      </c>
      <c r="O2025">
        <v>1</v>
      </c>
      <c r="P2025">
        <v>115</v>
      </c>
      <c r="Q2025">
        <v>1</v>
      </c>
      <c r="R2025" t="s">
        <v>194</v>
      </c>
      <c r="S2025" s="1" t="s">
        <v>173</v>
      </c>
      <c r="T2025">
        <v>20200102</v>
      </c>
      <c r="U2025" s="53" t="s">
        <v>33</v>
      </c>
      <c r="V2025" s="53" t="s">
        <v>38</v>
      </c>
      <c r="W2025" s="53" t="s">
        <v>29</v>
      </c>
      <c r="X2025">
        <v>55</v>
      </c>
      <c r="Y2025">
        <v>8</v>
      </c>
      <c r="Z2025">
        <v>30</v>
      </c>
      <c r="AA2025">
        <v>7</v>
      </c>
      <c r="AB2025">
        <v>21.1</v>
      </c>
      <c r="AC2025" s="5">
        <v>0.46768149999999997</v>
      </c>
      <c r="AD2025" t="s">
        <v>1202</v>
      </c>
      <c r="AE2025" s="5">
        <f t="shared" si="184"/>
        <v>9.1999999999999993</v>
      </c>
      <c r="AF2025" s="56">
        <f t="shared" si="183"/>
        <v>1.2813191780821917E-3</v>
      </c>
      <c r="AG2025">
        <f>AC2025*'2022 EMP Fac Data Metro DC-NoVA'!$AK$34</f>
        <v>0.57057142999999999</v>
      </c>
      <c r="AH2025">
        <f t="shared" si="181"/>
        <v>1.563209397260274E-3</v>
      </c>
      <c r="AI2025">
        <f>AC2025*'2022 EMP Fac Data Metro DC-NoVA'!$AL$34</f>
        <v>0.64058335054999993</v>
      </c>
      <c r="AJ2025">
        <f t="shared" si="182"/>
        <v>1.7550228782191779E-3</v>
      </c>
      <c r="AK2025" s="57" t="s">
        <v>1355</v>
      </c>
    </row>
    <row r="2026" spans="1:37" ht="28.8" x14ac:dyDescent="0.3">
      <c r="A2026" t="s">
        <v>117</v>
      </c>
      <c r="B2026">
        <v>2022</v>
      </c>
      <c r="C2026">
        <v>74086</v>
      </c>
      <c r="D2026">
        <v>21504711</v>
      </c>
      <c r="E2026" s="1" t="s">
        <v>169</v>
      </c>
      <c r="F2026" s="1" t="s">
        <v>41</v>
      </c>
      <c r="G2026" s="49">
        <v>107</v>
      </c>
      <c r="H2026" t="s">
        <v>170</v>
      </c>
      <c r="I2026">
        <v>1</v>
      </c>
      <c r="J2026" t="s">
        <v>171</v>
      </c>
      <c r="K2026" s="1" t="s">
        <v>172</v>
      </c>
      <c r="L2026">
        <v>23</v>
      </c>
      <c r="M2026" t="s">
        <v>194</v>
      </c>
      <c r="N2026">
        <v>1</v>
      </c>
      <c r="O2026">
        <v>1</v>
      </c>
      <c r="P2026">
        <v>115</v>
      </c>
      <c r="Q2026">
        <v>1</v>
      </c>
      <c r="R2026" t="s">
        <v>194</v>
      </c>
      <c r="S2026" s="1" t="s">
        <v>173</v>
      </c>
      <c r="T2026">
        <v>20200102</v>
      </c>
      <c r="U2026" s="53" t="s">
        <v>33</v>
      </c>
      <c r="V2026" s="53" t="s">
        <v>38</v>
      </c>
      <c r="W2026" s="53" t="s">
        <v>30</v>
      </c>
      <c r="X2026">
        <v>55</v>
      </c>
      <c r="Y2026">
        <v>8</v>
      </c>
      <c r="Z2026">
        <v>30</v>
      </c>
      <c r="AA2026">
        <v>7</v>
      </c>
      <c r="AB2026">
        <v>21.1</v>
      </c>
      <c r="AC2026" s="5">
        <v>7.3850000000000001E-3</v>
      </c>
      <c r="AD2026" t="s">
        <v>1202</v>
      </c>
      <c r="AE2026" s="5">
        <f t="shared" si="184"/>
        <v>9.1999999999999993</v>
      </c>
      <c r="AF2026" s="56">
        <f t="shared" si="183"/>
        <v>2.0232876712328767E-5</v>
      </c>
      <c r="AG2026">
        <f>AC2026*'2022 EMP Fac Data Metro DC-NoVA'!$AN$34</f>
        <v>9.0097000000000007E-3</v>
      </c>
      <c r="AH2026">
        <f t="shared" si="181"/>
        <v>2.4684109589041099E-5</v>
      </c>
      <c r="AI2026">
        <f>AC2026*'2022 EMP Fac Data Metro DC-NoVA'!$AO$34</f>
        <v>1.0115234499999968E-2</v>
      </c>
      <c r="AJ2026">
        <f t="shared" si="182"/>
        <v>2.7712971232876623E-5</v>
      </c>
      <c r="AK2026" s="57" t="s">
        <v>1355</v>
      </c>
    </row>
    <row r="2027" spans="1:37" ht="28.8" x14ac:dyDescent="0.3">
      <c r="A2027" t="s">
        <v>117</v>
      </c>
      <c r="B2027">
        <v>2022</v>
      </c>
      <c r="C2027">
        <v>74086</v>
      </c>
      <c r="D2027">
        <v>21504711</v>
      </c>
      <c r="E2027" s="1" t="s">
        <v>169</v>
      </c>
      <c r="F2027" s="1" t="s">
        <v>41</v>
      </c>
      <c r="G2027" s="49">
        <v>107</v>
      </c>
      <c r="H2027" t="s">
        <v>170</v>
      </c>
      <c r="I2027">
        <v>1</v>
      </c>
      <c r="J2027" t="s">
        <v>171</v>
      </c>
      <c r="K2027" s="1" t="s">
        <v>172</v>
      </c>
      <c r="L2027">
        <v>23</v>
      </c>
      <c r="M2027" t="s">
        <v>194</v>
      </c>
      <c r="N2027">
        <v>1</v>
      </c>
      <c r="O2027">
        <v>1</v>
      </c>
      <c r="P2027">
        <v>115</v>
      </c>
      <c r="Q2027">
        <v>1</v>
      </c>
      <c r="R2027" t="s">
        <v>194</v>
      </c>
      <c r="S2027" s="1" t="s">
        <v>173</v>
      </c>
      <c r="T2027">
        <v>20200102</v>
      </c>
      <c r="U2027" s="53" t="s">
        <v>33</v>
      </c>
      <c r="V2027" s="53" t="s">
        <v>38</v>
      </c>
      <c r="W2027" s="53" t="s">
        <v>35</v>
      </c>
      <c r="X2027">
        <v>55</v>
      </c>
      <c r="Y2027">
        <v>8</v>
      </c>
      <c r="Z2027">
        <v>30</v>
      </c>
      <c r="AA2027">
        <v>7</v>
      </c>
      <c r="AB2027">
        <v>21.1</v>
      </c>
      <c r="AC2027" s="5">
        <v>7.3850000000000001E-3</v>
      </c>
      <c r="AD2027" t="s">
        <v>1202</v>
      </c>
      <c r="AE2027" s="5">
        <f t="shared" si="184"/>
        <v>9.1999999999999993</v>
      </c>
      <c r="AF2027" s="56">
        <f t="shared" si="183"/>
        <v>2.0232876712328767E-5</v>
      </c>
      <c r="AG2027">
        <f>AC2027*'2022 EMP Fac Data Metro DC-NoVA'!$AN$34</f>
        <v>9.0097000000000007E-3</v>
      </c>
      <c r="AH2027">
        <f t="shared" si="181"/>
        <v>2.4684109589041099E-5</v>
      </c>
      <c r="AI2027">
        <f>AC2027*'2022 EMP Fac Data Metro DC-NoVA'!$AO$34</f>
        <v>1.0115234499999968E-2</v>
      </c>
      <c r="AJ2027">
        <f t="shared" si="182"/>
        <v>2.7712971232876623E-5</v>
      </c>
      <c r="AK2027" s="57" t="s">
        <v>1355</v>
      </c>
    </row>
    <row r="2028" spans="1:37" ht="33" x14ac:dyDescent="0.3">
      <c r="A2028" t="s">
        <v>117</v>
      </c>
      <c r="B2028">
        <v>2022</v>
      </c>
      <c r="C2028">
        <v>74086</v>
      </c>
      <c r="D2028">
        <v>21504711</v>
      </c>
      <c r="E2028" s="1" t="s">
        <v>169</v>
      </c>
      <c r="F2028" s="1" t="s">
        <v>41</v>
      </c>
      <c r="G2028" s="49">
        <v>107</v>
      </c>
      <c r="H2028" t="s">
        <v>170</v>
      </c>
      <c r="I2028">
        <v>1</v>
      </c>
      <c r="J2028" t="s">
        <v>171</v>
      </c>
      <c r="K2028" s="1" t="s">
        <v>172</v>
      </c>
      <c r="L2028">
        <v>23</v>
      </c>
      <c r="M2028" t="s">
        <v>194</v>
      </c>
      <c r="N2028">
        <v>1</v>
      </c>
      <c r="O2028">
        <v>1</v>
      </c>
      <c r="P2028">
        <v>115</v>
      </c>
      <c r="Q2028">
        <v>1</v>
      </c>
      <c r="R2028" t="s">
        <v>194</v>
      </c>
      <c r="S2028" s="1" t="s">
        <v>173</v>
      </c>
      <c r="T2028">
        <v>20200102</v>
      </c>
      <c r="U2028" s="53" t="s">
        <v>33</v>
      </c>
      <c r="V2028" s="53" t="s">
        <v>38</v>
      </c>
      <c r="W2028" s="53" t="s">
        <v>32</v>
      </c>
      <c r="X2028">
        <v>55</v>
      </c>
      <c r="Y2028">
        <v>8</v>
      </c>
      <c r="Z2028">
        <v>30</v>
      </c>
      <c r="AA2028">
        <v>7</v>
      </c>
      <c r="AB2028">
        <v>21.1</v>
      </c>
      <c r="AC2028" s="5">
        <v>9.6004999999999997E-3</v>
      </c>
      <c r="AD2028" t="s">
        <v>1202</v>
      </c>
      <c r="AE2028" s="5">
        <f t="shared" si="184"/>
        <v>9.1999999999999993</v>
      </c>
      <c r="AF2028" s="56">
        <f t="shared" si="183"/>
        <v>2.6302739726027397E-5</v>
      </c>
      <c r="AG2028">
        <f>AC2028*'2022 EMP Fac Data Metro DC-NoVA'!$AT$34</f>
        <v>1.1712609999999967E-2</v>
      </c>
      <c r="AH2028">
        <f t="shared" si="181"/>
        <v>3.2089342465753337E-5</v>
      </c>
      <c r="AI2028">
        <f>AC2028*'2022 EMP Fac Data Metro DC-NoVA'!$AU$34</f>
        <v>1.3149804849999967E-2</v>
      </c>
      <c r="AJ2028">
        <f t="shared" si="182"/>
        <v>3.6026862602739635E-5</v>
      </c>
      <c r="AK2028" s="57" t="s">
        <v>1355</v>
      </c>
    </row>
    <row r="2029" spans="1:37" ht="28.8" x14ac:dyDescent="0.3">
      <c r="A2029" t="s">
        <v>117</v>
      </c>
      <c r="B2029">
        <v>2022</v>
      </c>
      <c r="C2029">
        <v>74086</v>
      </c>
      <c r="D2029">
        <v>21504711</v>
      </c>
      <c r="E2029" s="1" t="s">
        <v>169</v>
      </c>
      <c r="F2029" s="1" t="s">
        <v>41</v>
      </c>
      <c r="G2029" s="49">
        <v>107</v>
      </c>
      <c r="H2029" t="s">
        <v>170</v>
      </c>
      <c r="I2029">
        <v>1</v>
      </c>
      <c r="J2029" t="s">
        <v>171</v>
      </c>
      <c r="K2029" s="1" t="s">
        <v>172</v>
      </c>
      <c r="L2029">
        <v>24</v>
      </c>
      <c r="M2029" t="s">
        <v>195</v>
      </c>
      <c r="N2029">
        <v>1</v>
      </c>
      <c r="O2029">
        <v>1</v>
      </c>
      <c r="P2029">
        <v>115</v>
      </c>
      <c r="Q2029">
        <v>1</v>
      </c>
      <c r="R2029" t="s">
        <v>195</v>
      </c>
      <c r="S2029" s="1" t="s">
        <v>173</v>
      </c>
      <c r="T2029">
        <v>20200102</v>
      </c>
      <c r="U2029" s="53" t="s">
        <v>33</v>
      </c>
      <c r="V2029" s="53" t="s">
        <v>38</v>
      </c>
      <c r="W2029" s="53" t="s">
        <v>28</v>
      </c>
      <c r="X2029">
        <v>55</v>
      </c>
      <c r="Y2029">
        <v>7</v>
      </c>
      <c r="Z2029">
        <v>30</v>
      </c>
      <c r="AA2029">
        <v>8</v>
      </c>
      <c r="AB2029">
        <v>21.3</v>
      </c>
      <c r="AC2029" s="5">
        <v>7.6254000000000002E-2</v>
      </c>
      <c r="AD2029" t="s">
        <v>1202</v>
      </c>
      <c r="AE2029" s="5">
        <f t="shared" si="184"/>
        <v>8.0500000000000007</v>
      </c>
      <c r="AF2029" s="56">
        <f t="shared" si="183"/>
        <v>2.0891506849315069E-4</v>
      </c>
      <c r="AG2029">
        <f>AC2029*'2022 EMP Fac Data Metro DC-NoVA'!$AE$34</f>
        <v>9.3029879999999995E-2</v>
      </c>
      <c r="AH2029">
        <f t="shared" si="181"/>
        <v>2.5487638356164384E-4</v>
      </c>
      <c r="AI2029">
        <f>AC2029*'2022 EMP Fac Data Metro DC-NoVA'!$AF$34</f>
        <v>0.10444510379999999</v>
      </c>
      <c r="AJ2029">
        <f t="shared" si="182"/>
        <v>2.8615096931506847E-4</v>
      </c>
      <c r="AK2029" s="57" t="s">
        <v>1355</v>
      </c>
    </row>
    <row r="2030" spans="1:37" ht="28.8" x14ac:dyDescent="0.3">
      <c r="A2030" t="s">
        <v>117</v>
      </c>
      <c r="B2030">
        <v>2022</v>
      </c>
      <c r="C2030">
        <v>74086</v>
      </c>
      <c r="D2030">
        <v>21504711</v>
      </c>
      <c r="E2030" s="1" t="s">
        <v>169</v>
      </c>
      <c r="F2030" s="1" t="s">
        <v>41</v>
      </c>
      <c r="G2030" s="49">
        <v>107</v>
      </c>
      <c r="H2030" t="s">
        <v>170</v>
      </c>
      <c r="I2030">
        <v>1</v>
      </c>
      <c r="J2030" t="s">
        <v>171</v>
      </c>
      <c r="K2030" s="1" t="s">
        <v>172</v>
      </c>
      <c r="L2030">
        <v>24</v>
      </c>
      <c r="M2030" t="s">
        <v>195</v>
      </c>
      <c r="N2030">
        <v>1</v>
      </c>
      <c r="O2030">
        <v>1</v>
      </c>
      <c r="P2030">
        <v>115</v>
      </c>
      <c r="Q2030">
        <v>1</v>
      </c>
      <c r="R2030" t="s">
        <v>195</v>
      </c>
      <c r="S2030" s="1" t="s">
        <v>173</v>
      </c>
      <c r="T2030">
        <v>20200102</v>
      </c>
      <c r="U2030" s="53" t="s">
        <v>33</v>
      </c>
      <c r="V2030" s="53" t="s">
        <v>38</v>
      </c>
      <c r="W2030" s="53" t="s">
        <v>29</v>
      </c>
      <c r="X2030">
        <v>55</v>
      </c>
      <c r="Y2030">
        <v>7</v>
      </c>
      <c r="Z2030">
        <v>30</v>
      </c>
      <c r="AA2030">
        <v>8</v>
      </c>
      <c r="AB2030">
        <v>21.3</v>
      </c>
      <c r="AC2030" s="5">
        <v>0.47211449999999999</v>
      </c>
      <c r="AD2030" t="s">
        <v>1202</v>
      </c>
      <c r="AE2030" s="5">
        <f t="shared" si="184"/>
        <v>8.0500000000000007</v>
      </c>
      <c r="AF2030" s="56">
        <f t="shared" si="183"/>
        <v>1.2934643835616438E-3</v>
      </c>
      <c r="AG2030">
        <f>AC2030*'2022 EMP Fac Data Metro DC-NoVA'!$AK$34</f>
        <v>0.57597968999999993</v>
      </c>
      <c r="AH2030">
        <f t="shared" si="181"/>
        <v>1.5780265479452054E-3</v>
      </c>
      <c r="AI2030">
        <f>AC2030*'2022 EMP Fac Data Metro DC-NoVA'!$AL$34</f>
        <v>0.64665523064999997</v>
      </c>
      <c r="AJ2030">
        <f t="shared" si="182"/>
        <v>1.7716581661643836E-3</v>
      </c>
      <c r="AK2030" s="57" t="s">
        <v>1355</v>
      </c>
    </row>
    <row r="2031" spans="1:37" ht="28.8" x14ac:dyDescent="0.3">
      <c r="A2031" t="s">
        <v>117</v>
      </c>
      <c r="B2031">
        <v>2022</v>
      </c>
      <c r="C2031">
        <v>74086</v>
      </c>
      <c r="D2031">
        <v>21504711</v>
      </c>
      <c r="E2031" s="1" t="s">
        <v>169</v>
      </c>
      <c r="F2031" s="1" t="s">
        <v>41</v>
      </c>
      <c r="G2031" s="49">
        <v>107</v>
      </c>
      <c r="H2031" t="s">
        <v>170</v>
      </c>
      <c r="I2031">
        <v>1</v>
      </c>
      <c r="J2031" t="s">
        <v>171</v>
      </c>
      <c r="K2031" s="1" t="s">
        <v>172</v>
      </c>
      <c r="L2031">
        <v>24</v>
      </c>
      <c r="M2031" t="s">
        <v>195</v>
      </c>
      <c r="N2031">
        <v>1</v>
      </c>
      <c r="O2031">
        <v>1</v>
      </c>
      <c r="P2031">
        <v>115</v>
      </c>
      <c r="Q2031">
        <v>1</v>
      </c>
      <c r="R2031" t="s">
        <v>195</v>
      </c>
      <c r="S2031" s="1" t="s">
        <v>173</v>
      </c>
      <c r="T2031">
        <v>20200102</v>
      </c>
      <c r="U2031" s="53" t="s">
        <v>33</v>
      </c>
      <c r="V2031" s="53" t="s">
        <v>38</v>
      </c>
      <c r="W2031" s="53" t="s">
        <v>30</v>
      </c>
      <c r="X2031">
        <v>55</v>
      </c>
      <c r="Y2031">
        <v>7</v>
      </c>
      <c r="Z2031">
        <v>30</v>
      </c>
      <c r="AA2031">
        <v>8</v>
      </c>
      <c r="AB2031">
        <v>21.3</v>
      </c>
      <c r="AC2031" s="5">
        <v>7.4549999999999998E-3</v>
      </c>
      <c r="AD2031" t="s">
        <v>1202</v>
      </c>
      <c r="AE2031" s="5">
        <f t="shared" si="184"/>
        <v>8.0500000000000007</v>
      </c>
      <c r="AF2031" s="56">
        <f t="shared" si="183"/>
        <v>2.0424657534246574E-5</v>
      </c>
      <c r="AG2031">
        <f>AC2031*'2022 EMP Fac Data Metro DC-NoVA'!$AN$34</f>
        <v>9.0951000000000018E-3</v>
      </c>
      <c r="AH2031">
        <f t="shared" ref="AH2031:AH2094" si="185">AG2031*$AF2031/$AC2031</f>
        <v>2.4918082191780828E-5</v>
      </c>
      <c r="AI2031">
        <f>AC2031*'2022 EMP Fac Data Metro DC-NoVA'!$AO$34</f>
        <v>1.0211113499999968E-2</v>
      </c>
      <c r="AJ2031">
        <f t="shared" ref="AJ2031:AJ2094" si="186">AI2031*$AF2031/$AC2031</f>
        <v>2.7975653424657443E-5</v>
      </c>
      <c r="AK2031" s="57" t="s">
        <v>1355</v>
      </c>
    </row>
    <row r="2032" spans="1:37" ht="28.8" x14ac:dyDescent="0.3">
      <c r="A2032" t="s">
        <v>117</v>
      </c>
      <c r="B2032">
        <v>2022</v>
      </c>
      <c r="C2032">
        <v>74086</v>
      </c>
      <c r="D2032">
        <v>21504711</v>
      </c>
      <c r="E2032" s="1" t="s">
        <v>169</v>
      </c>
      <c r="F2032" s="1" t="s">
        <v>41</v>
      </c>
      <c r="G2032" s="49">
        <v>107</v>
      </c>
      <c r="H2032" t="s">
        <v>170</v>
      </c>
      <c r="I2032">
        <v>1</v>
      </c>
      <c r="J2032" t="s">
        <v>171</v>
      </c>
      <c r="K2032" s="1" t="s">
        <v>172</v>
      </c>
      <c r="L2032">
        <v>24</v>
      </c>
      <c r="M2032" t="s">
        <v>195</v>
      </c>
      <c r="N2032">
        <v>1</v>
      </c>
      <c r="O2032">
        <v>1</v>
      </c>
      <c r="P2032">
        <v>115</v>
      </c>
      <c r="Q2032">
        <v>1</v>
      </c>
      <c r="R2032" t="s">
        <v>195</v>
      </c>
      <c r="S2032" s="1" t="s">
        <v>173</v>
      </c>
      <c r="T2032">
        <v>20200102</v>
      </c>
      <c r="U2032" s="53" t="s">
        <v>33</v>
      </c>
      <c r="V2032" s="53" t="s">
        <v>38</v>
      </c>
      <c r="W2032" s="53" t="s">
        <v>35</v>
      </c>
      <c r="X2032">
        <v>55</v>
      </c>
      <c r="Y2032">
        <v>7</v>
      </c>
      <c r="Z2032">
        <v>30</v>
      </c>
      <c r="AA2032">
        <v>8</v>
      </c>
      <c r="AB2032">
        <v>21.3</v>
      </c>
      <c r="AC2032" s="5">
        <v>7.4549999999999998E-3</v>
      </c>
      <c r="AD2032" t="s">
        <v>1202</v>
      </c>
      <c r="AE2032" s="5">
        <f t="shared" si="184"/>
        <v>8.0500000000000007</v>
      </c>
      <c r="AF2032" s="56">
        <f t="shared" si="183"/>
        <v>2.0424657534246574E-5</v>
      </c>
      <c r="AG2032">
        <f>AC2032*'2022 EMP Fac Data Metro DC-NoVA'!$AN$34</f>
        <v>9.0951000000000018E-3</v>
      </c>
      <c r="AH2032">
        <f t="shared" si="185"/>
        <v>2.4918082191780828E-5</v>
      </c>
      <c r="AI2032">
        <f>AC2032*'2022 EMP Fac Data Metro DC-NoVA'!$AO$34</f>
        <v>1.0211113499999968E-2</v>
      </c>
      <c r="AJ2032">
        <f t="shared" si="186"/>
        <v>2.7975653424657443E-5</v>
      </c>
      <c r="AK2032" s="57" t="s">
        <v>1355</v>
      </c>
    </row>
    <row r="2033" spans="1:37" ht="33" x14ac:dyDescent="0.3">
      <c r="A2033" t="s">
        <v>117</v>
      </c>
      <c r="B2033">
        <v>2022</v>
      </c>
      <c r="C2033">
        <v>74086</v>
      </c>
      <c r="D2033">
        <v>21504711</v>
      </c>
      <c r="E2033" s="1" t="s">
        <v>169</v>
      </c>
      <c r="F2033" s="1" t="s">
        <v>41</v>
      </c>
      <c r="G2033" s="49">
        <v>107</v>
      </c>
      <c r="H2033" t="s">
        <v>170</v>
      </c>
      <c r="I2033">
        <v>1</v>
      </c>
      <c r="J2033" t="s">
        <v>171</v>
      </c>
      <c r="K2033" s="1" t="s">
        <v>172</v>
      </c>
      <c r="L2033">
        <v>24</v>
      </c>
      <c r="M2033" t="s">
        <v>195</v>
      </c>
      <c r="N2033">
        <v>1</v>
      </c>
      <c r="O2033">
        <v>1</v>
      </c>
      <c r="P2033">
        <v>115</v>
      </c>
      <c r="Q2033">
        <v>1</v>
      </c>
      <c r="R2033" t="s">
        <v>195</v>
      </c>
      <c r="S2033" s="1" t="s">
        <v>173</v>
      </c>
      <c r="T2033">
        <v>20200102</v>
      </c>
      <c r="U2033" s="53" t="s">
        <v>33</v>
      </c>
      <c r="V2033" s="53" t="s">
        <v>38</v>
      </c>
      <c r="W2033" s="53" t="s">
        <v>32</v>
      </c>
      <c r="X2033">
        <v>55</v>
      </c>
      <c r="Y2033">
        <v>7</v>
      </c>
      <c r="Z2033">
        <v>30</v>
      </c>
      <c r="AA2033">
        <v>8</v>
      </c>
      <c r="AB2033">
        <v>21.3</v>
      </c>
      <c r="AC2033" s="5">
        <v>9.6915000000000005E-3</v>
      </c>
      <c r="AD2033" t="s">
        <v>1202</v>
      </c>
      <c r="AE2033" s="5">
        <f t="shared" si="184"/>
        <v>8.0500000000000007</v>
      </c>
      <c r="AF2033" s="56">
        <f t="shared" si="183"/>
        <v>2.655205479452055E-5</v>
      </c>
      <c r="AG2033">
        <f>AC2033*'2022 EMP Fac Data Metro DC-NoVA'!$AT$34</f>
        <v>1.1823629999999969E-2</v>
      </c>
      <c r="AH2033">
        <f t="shared" si="185"/>
        <v>3.2393506849314987E-5</v>
      </c>
      <c r="AI2033">
        <f>AC2033*'2022 EMP Fac Data Metro DC-NoVA'!$AU$34</f>
        <v>1.3274447549999967E-2</v>
      </c>
      <c r="AJ2033">
        <f t="shared" si="186"/>
        <v>3.6368349452054711E-5</v>
      </c>
      <c r="AK2033" s="57" t="s">
        <v>1355</v>
      </c>
    </row>
    <row r="2034" spans="1:37" ht="28.8" x14ac:dyDescent="0.3">
      <c r="A2034" t="s">
        <v>117</v>
      </c>
      <c r="B2034">
        <v>2022</v>
      </c>
      <c r="C2034">
        <v>74086</v>
      </c>
      <c r="D2034">
        <v>21504711</v>
      </c>
      <c r="E2034" s="1" t="s">
        <v>169</v>
      </c>
      <c r="F2034" s="1" t="s">
        <v>41</v>
      </c>
      <c r="G2034" s="49">
        <v>107</v>
      </c>
      <c r="H2034" t="s">
        <v>170</v>
      </c>
      <c r="I2034">
        <v>1</v>
      </c>
      <c r="J2034" t="s">
        <v>171</v>
      </c>
      <c r="K2034" s="1" t="s">
        <v>172</v>
      </c>
      <c r="L2034">
        <v>25</v>
      </c>
      <c r="M2034" t="s">
        <v>196</v>
      </c>
      <c r="N2034">
        <v>1</v>
      </c>
      <c r="O2034">
        <v>1</v>
      </c>
      <c r="P2034">
        <v>115</v>
      </c>
      <c r="Q2034">
        <v>1</v>
      </c>
      <c r="R2034" t="s">
        <v>196</v>
      </c>
      <c r="S2034" s="1" t="s">
        <v>173</v>
      </c>
      <c r="T2034">
        <v>20200102</v>
      </c>
      <c r="U2034" s="53" t="s">
        <v>33</v>
      </c>
      <c r="V2034" s="53" t="s">
        <v>38</v>
      </c>
      <c r="W2034" s="53" t="s">
        <v>28</v>
      </c>
      <c r="X2034">
        <v>52</v>
      </c>
      <c r="Y2034">
        <v>6</v>
      </c>
      <c r="Z2034">
        <v>37</v>
      </c>
      <c r="AA2034">
        <v>5</v>
      </c>
      <c r="AB2034">
        <v>27.1</v>
      </c>
      <c r="AC2034" s="5">
        <v>9.7017999999999993E-2</v>
      </c>
      <c r="AD2034" t="s">
        <v>1202</v>
      </c>
      <c r="AE2034" s="5">
        <f t="shared" si="184"/>
        <v>6.9</v>
      </c>
      <c r="AF2034" s="56">
        <f t="shared" si="183"/>
        <v>2.6580273972602738E-4</v>
      </c>
      <c r="AG2034">
        <f>AC2034*'2022 EMP Fac Data Metro DC-NoVA'!$AE$34</f>
        <v>0.11836195999999999</v>
      </c>
      <c r="AH2034">
        <f t="shared" si="185"/>
        <v>3.2427934246575342E-4</v>
      </c>
      <c r="AI2034">
        <f>AC2034*'2022 EMP Fac Data Metro DC-NoVA'!$AF$34</f>
        <v>0.13288555459999998</v>
      </c>
      <c r="AJ2034">
        <f t="shared" si="186"/>
        <v>3.6407001260273968E-4</v>
      </c>
      <c r="AK2034" s="57" t="s">
        <v>1355</v>
      </c>
    </row>
    <row r="2035" spans="1:37" ht="28.8" x14ac:dyDescent="0.3">
      <c r="A2035" t="s">
        <v>117</v>
      </c>
      <c r="B2035">
        <v>2022</v>
      </c>
      <c r="C2035">
        <v>74086</v>
      </c>
      <c r="D2035">
        <v>21504711</v>
      </c>
      <c r="E2035" s="1" t="s">
        <v>169</v>
      </c>
      <c r="F2035" s="1" t="s">
        <v>41</v>
      </c>
      <c r="G2035" s="49">
        <v>107</v>
      </c>
      <c r="H2035" t="s">
        <v>170</v>
      </c>
      <c r="I2035">
        <v>1</v>
      </c>
      <c r="J2035" t="s">
        <v>171</v>
      </c>
      <c r="K2035" s="1" t="s">
        <v>172</v>
      </c>
      <c r="L2035">
        <v>25</v>
      </c>
      <c r="M2035" t="s">
        <v>196</v>
      </c>
      <c r="N2035">
        <v>1</v>
      </c>
      <c r="O2035">
        <v>1</v>
      </c>
      <c r="P2035">
        <v>115</v>
      </c>
      <c r="Q2035">
        <v>1</v>
      </c>
      <c r="R2035" t="s">
        <v>196</v>
      </c>
      <c r="S2035" s="1" t="s">
        <v>173</v>
      </c>
      <c r="T2035">
        <v>20200102</v>
      </c>
      <c r="U2035" s="53" t="s">
        <v>33</v>
      </c>
      <c r="V2035" s="53" t="s">
        <v>38</v>
      </c>
      <c r="W2035" s="53" t="s">
        <v>29</v>
      </c>
      <c r="X2035">
        <v>52</v>
      </c>
      <c r="Y2035">
        <v>6</v>
      </c>
      <c r="Z2035">
        <v>37</v>
      </c>
      <c r="AA2035">
        <v>5</v>
      </c>
      <c r="AB2035">
        <v>27.1</v>
      </c>
      <c r="AC2035" s="5">
        <v>0.60067150000000002</v>
      </c>
      <c r="AD2035" t="s">
        <v>1202</v>
      </c>
      <c r="AE2035" s="5">
        <f t="shared" si="184"/>
        <v>6.9</v>
      </c>
      <c r="AF2035" s="56">
        <f t="shared" si="183"/>
        <v>1.6456753424657535E-3</v>
      </c>
      <c r="AG2035">
        <f>AC2035*'2022 EMP Fac Data Metro DC-NoVA'!$AK$34</f>
        <v>0.73281923000000004</v>
      </c>
      <c r="AH2035">
        <f t="shared" si="185"/>
        <v>2.0077239178082195E-3</v>
      </c>
      <c r="AI2035">
        <f>AC2035*'2022 EMP Fac Data Metro DC-NoVA'!$AL$34</f>
        <v>0.82273975354999995</v>
      </c>
      <c r="AJ2035">
        <f t="shared" si="186"/>
        <v>2.2540815165753426E-3</v>
      </c>
      <c r="AK2035" s="57" t="s">
        <v>1355</v>
      </c>
    </row>
    <row r="2036" spans="1:37" ht="28.8" x14ac:dyDescent="0.3">
      <c r="A2036" t="s">
        <v>117</v>
      </c>
      <c r="B2036">
        <v>2022</v>
      </c>
      <c r="C2036">
        <v>74086</v>
      </c>
      <c r="D2036">
        <v>21504711</v>
      </c>
      <c r="E2036" s="1" t="s">
        <v>169</v>
      </c>
      <c r="F2036" s="1" t="s">
        <v>41</v>
      </c>
      <c r="G2036" s="49">
        <v>107</v>
      </c>
      <c r="H2036" t="s">
        <v>170</v>
      </c>
      <c r="I2036">
        <v>1</v>
      </c>
      <c r="J2036" t="s">
        <v>171</v>
      </c>
      <c r="K2036" s="1" t="s">
        <v>172</v>
      </c>
      <c r="L2036">
        <v>25</v>
      </c>
      <c r="M2036" t="s">
        <v>196</v>
      </c>
      <c r="N2036">
        <v>1</v>
      </c>
      <c r="O2036">
        <v>1</v>
      </c>
      <c r="P2036">
        <v>115</v>
      </c>
      <c r="Q2036">
        <v>1</v>
      </c>
      <c r="R2036" t="s">
        <v>196</v>
      </c>
      <c r="S2036" s="1" t="s">
        <v>173</v>
      </c>
      <c r="T2036">
        <v>20200102</v>
      </c>
      <c r="U2036" s="53" t="s">
        <v>33</v>
      </c>
      <c r="V2036" s="53" t="s">
        <v>38</v>
      </c>
      <c r="W2036" s="53" t="s">
        <v>30</v>
      </c>
      <c r="X2036">
        <v>52</v>
      </c>
      <c r="Y2036">
        <v>6</v>
      </c>
      <c r="Z2036">
        <v>37</v>
      </c>
      <c r="AA2036">
        <v>5</v>
      </c>
      <c r="AB2036">
        <v>27.1</v>
      </c>
      <c r="AC2036" s="5">
        <v>9.4850000000000004E-3</v>
      </c>
      <c r="AD2036" t="s">
        <v>1202</v>
      </c>
      <c r="AE2036" s="5">
        <f t="shared" si="184"/>
        <v>6.9</v>
      </c>
      <c r="AF2036" s="56">
        <f t="shared" si="183"/>
        <v>2.5986301369863016E-5</v>
      </c>
      <c r="AG2036">
        <f>AC2036*'2022 EMP Fac Data Metro DC-NoVA'!$AN$34</f>
        <v>1.1571700000000002E-2</v>
      </c>
      <c r="AH2036">
        <f t="shared" si="185"/>
        <v>3.1703287671232888E-5</v>
      </c>
      <c r="AI2036">
        <f>AC2036*'2022 EMP Fac Data Metro DC-NoVA'!$AO$34</f>
        <v>1.299160449999996E-2</v>
      </c>
      <c r="AJ2036">
        <f t="shared" si="186"/>
        <v>3.5593436986301266E-5</v>
      </c>
      <c r="AK2036" s="57" t="s">
        <v>1355</v>
      </c>
    </row>
    <row r="2037" spans="1:37" ht="28.8" x14ac:dyDescent="0.3">
      <c r="A2037" t="s">
        <v>117</v>
      </c>
      <c r="B2037">
        <v>2022</v>
      </c>
      <c r="C2037">
        <v>74086</v>
      </c>
      <c r="D2037">
        <v>21504711</v>
      </c>
      <c r="E2037" s="1" t="s">
        <v>169</v>
      </c>
      <c r="F2037" s="1" t="s">
        <v>41</v>
      </c>
      <c r="G2037" s="49">
        <v>107</v>
      </c>
      <c r="H2037" t="s">
        <v>170</v>
      </c>
      <c r="I2037">
        <v>1</v>
      </c>
      <c r="J2037" t="s">
        <v>171</v>
      </c>
      <c r="K2037" s="1" t="s">
        <v>172</v>
      </c>
      <c r="L2037">
        <v>25</v>
      </c>
      <c r="M2037" t="s">
        <v>196</v>
      </c>
      <c r="N2037">
        <v>1</v>
      </c>
      <c r="O2037">
        <v>1</v>
      </c>
      <c r="P2037">
        <v>115</v>
      </c>
      <c r="Q2037">
        <v>1</v>
      </c>
      <c r="R2037" t="s">
        <v>196</v>
      </c>
      <c r="S2037" s="1" t="s">
        <v>173</v>
      </c>
      <c r="T2037">
        <v>20200102</v>
      </c>
      <c r="U2037" s="53" t="s">
        <v>33</v>
      </c>
      <c r="V2037" s="53" t="s">
        <v>38</v>
      </c>
      <c r="W2037" s="53" t="s">
        <v>35</v>
      </c>
      <c r="X2037">
        <v>52</v>
      </c>
      <c r="Y2037">
        <v>6</v>
      </c>
      <c r="Z2037">
        <v>37</v>
      </c>
      <c r="AA2037">
        <v>5</v>
      </c>
      <c r="AB2037">
        <v>27.1</v>
      </c>
      <c r="AC2037" s="5">
        <v>9.4850000000000004E-3</v>
      </c>
      <c r="AD2037" t="s">
        <v>1202</v>
      </c>
      <c r="AE2037" s="5">
        <f t="shared" si="184"/>
        <v>6.9</v>
      </c>
      <c r="AF2037" s="56">
        <f t="shared" si="183"/>
        <v>2.5986301369863016E-5</v>
      </c>
      <c r="AG2037">
        <f>AC2037*'2022 EMP Fac Data Metro DC-NoVA'!$AN$34</f>
        <v>1.1571700000000002E-2</v>
      </c>
      <c r="AH2037">
        <f t="shared" si="185"/>
        <v>3.1703287671232888E-5</v>
      </c>
      <c r="AI2037">
        <f>AC2037*'2022 EMP Fac Data Metro DC-NoVA'!$AO$34</f>
        <v>1.299160449999996E-2</v>
      </c>
      <c r="AJ2037">
        <f t="shared" si="186"/>
        <v>3.5593436986301266E-5</v>
      </c>
      <c r="AK2037" s="57" t="s">
        <v>1355</v>
      </c>
    </row>
    <row r="2038" spans="1:37" ht="33" x14ac:dyDescent="0.3">
      <c r="A2038" t="s">
        <v>117</v>
      </c>
      <c r="B2038">
        <v>2022</v>
      </c>
      <c r="C2038">
        <v>74086</v>
      </c>
      <c r="D2038">
        <v>21504711</v>
      </c>
      <c r="E2038" s="1" t="s">
        <v>169</v>
      </c>
      <c r="F2038" s="1" t="s">
        <v>41</v>
      </c>
      <c r="G2038" s="49">
        <v>107</v>
      </c>
      <c r="H2038" t="s">
        <v>170</v>
      </c>
      <c r="I2038">
        <v>1</v>
      </c>
      <c r="J2038" t="s">
        <v>171</v>
      </c>
      <c r="K2038" s="1" t="s">
        <v>172</v>
      </c>
      <c r="L2038">
        <v>25</v>
      </c>
      <c r="M2038" t="s">
        <v>196</v>
      </c>
      <c r="N2038">
        <v>1</v>
      </c>
      <c r="O2038">
        <v>1</v>
      </c>
      <c r="P2038">
        <v>115</v>
      </c>
      <c r="Q2038">
        <v>1</v>
      </c>
      <c r="R2038" t="s">
        <v>196</v>
      </c>
      <c r="S2038" s="1" t="s">
        <v>173</v>
      </c>
      <c r="T2038">
        <v>20200102</v>
      </c>
      <c r="U2038" s="53" t="s">
        <v>33</v>
      </c>
      <c r="V2038" s="53" t="s">
        <v>38</v>
      </c>
      <c r="W2038" s="53" t="s">
        <v>32</v>
      </c>
      <c r="X2038">
        <v>52</v>
      </c>
      <c r="Y2038">
        <v>6</v>
      </c>
      <c r="Z2038">
        <v>37</v>
      </c>
      <c r="AA2038">
        <v>5</v>
      </c>
      <c r="AB2038">
        <v>27.1</v>
      </c>
      <c r="AC2038" s="5">
        <v>1.2330499999999999E-2</v>
      </c>
      <c r="AD2038" t="s">
        <v>1202</v>
      </c>
      <c r="AE2038" s="5">
        <f t="shared" si="184"/>
        <v>6.9</v>
      </c>
      <c r="AF2038" s="56">
        <f t="shared" si="183"/>
        <v>3.3782191780821919E-5</v>
      </c>
      <c r="AG2038">
        <f>AC2038*'2022 EMP Fac Data Metro DC-NoVA'!$AT$34</f>
        <v>1.5043209999999958E-2</v>
      </c>
      <c r="AH2038">
        <f t="shared" si="185"/>
        <v>4.121427397260263E-5</v>
      </c>
      <c r="AI2038">
        <f>AC2038*'2022 EMP Fac Data Metro DC-NoVA'!$AU$34</f>
        <v>1.6889085849999957E-2</v>
      </c>
      <c r="AJ2038">
        <f t="shared" si="186"/>
        <v>4.6271468082191664E-5</v>
      </c>
      <c r="AK2038" s="57" t="s">
        <v>1355</v>
      </c>
    </row>
    <row r="2039" spans="1:37" ht="28.8" x14ac:dyDescent="0.3">
      <c r="A2039" t="s">
        <v>117</v>
      </c>
      <c r="B2039">
        <v>2022</v>
      </c>
      <c r="C2039">
        <v>74086</v>
      </c>
      <c r="D2039">
        <v>21504711</v>
      </c>
      <c r="E2039" s="1" t="s">
        <v>169</v>
      </c>
      <c r="F2039" s="1" t="s">
        <v>41</v>
      </c>
      <c r="G2039" s="49">
        <v>107</v>
      </c>
      <c r="H2039" t="s">
        <v>170</v>
      </c>
      <c r="I2039">
        <v>1</v>
      </c>
      <c r="J2039" t="s">
        <v>171</v>
      </c>
      <c r="K2039" s="1" t="s">
        <v>172</v>
      </c>
      <c r="L2039">
        <v>26</v>
      </c>
      <c r="M2039" t="s">
        <v>197</v>
      </c>
      <c r="N2039">
        <v>1</v>
      </c>
      <c r="O2039">
        <v>1</v>
      </c>
      <c r="P2039">
        <v>115</v>
      </c>
      <c r="Q2039">
        <v>1</v>
      </c>
      <c r="R2039" t="s">
        <v>197</v>
      </c>
      <c r="S2039" s="1" t="s">
        <v>173</v>
      </c>
      <c r="T2039">
        <v>20200102</v>
      </c>
      <c r="U2039" s="53" t="s">
        <v>33</v>
      </c>
      <c r="V2039" s="53" t="s">
        <v>38</v>
      </c>
      <c r="W2039" s="53" t="s">
        <v>28</v>
      </c>
      <c r="X2039">
        <v>62</v>
      </c>
      <c r="Y2039">
        <v>9</v>
      </c>
      <c r="Z2039">
        <v>22</v>
      </c>
      <c r="AA2039">
        <v>7</v>
      </c>
      <c r="AB2039">
        <v>22.5</v>
      </c>
      <c r="AC2039" s="5">
        <v>8.0549999999999997E-2</v>
      </c>
      <c r="AD2039" t="s">
        <v>1202</v>
      </c>
      <c r="AE2039" s="5">
        <f t="shared" si="184"/>
        <v>10.35</v>
      </c>
      <c r="AF2039" s="56">
        <f t="shared" si="183"/>
        <v>2.2068493150684929E-4</v>
      </c>
      <c r="AG2039">
        <f>AC2039*'2022 EMP Fac Data Metro DC-NoVA'!$AE$34</f>
        <v>9.8270999999999997E-2</v>
      </c>
      <c r="AH2039">
        <f t="shared" si="185"/>
        <v>2.6923561643835614E-4</v>
      </c>
      <c r="AI2039">
        <f>AC2039*'2022 EMP Fac Data Metro DC-NoVA'!$AF$34</f>
        <v>0.11032933499999999</v>
      </c>
      <c r="AJ2039">
        <f t="shared" si="186"/>
        <v>3.0227215068493146E-4</v>
      </c>
      <c r="AK2039" s="57" t="s">
        <v>1355</v>
      </c>
    </row>
    <row r="2040" spans="1:37" ht="28.8" x14ac:dyDescent="0.3">
      <c r="A2040" t="s">
        <v>117</v>
      </c>
      <c r="B2040">
        <v>2022</v>
      </c>
      <c r="C2040">
        <v>74086</v>
      </c>
      <c r="D2040">
        <v>21504711</v>
      </c>
      <c r="E2040" s="1" t="s">
        <v>169</v>
      </c>
      <c r="F2040" s="1" t="s">
        <v>41</v>
      </c>
      <c r="G2040" s="49">
        <v>107</v>
      </c>
      <c r="H2040" t="s">
        <v>170</v>
      </c>
      <c r="I2040">
        <v>1</v>
      </c>
      <c r="J2040" t="s">
        <v>171</v>
      </c>
      <c r="K2040" s="1" t="s">
        <v>172</v>
      </c>
      <c r="L2040">
        <v>26</v>
      </c>
      <c r="M2040" t="s">
        <v>197</v>
      </c>
      <c r="N2040">
        <v>1</v>
      </c>
      <c r="O2040">
        <v>1</v>
      </c>
      <c r="P2040">
        <v>115</v>
      </c>
      <c r="Q2040">
        <v>1</v>
      </c>
      <c r="R2040" t="s">
        <v>197</v>
      </c>
      <c r="S2040" s="1" t="s">
        <v>173</v>
      </c>
      <c r="T2040">
        <v>20200102</v>
      </c>
      <c r="U2040" s="53" t="s">
        <v>33</v>
      </c>
      <c r="V2040" s="53" t="s">
        <v>38</v>
      </c>
      <c r="W2040" s="53" t="s">
        <v>29</v>
      </c>
      <c r="X2040">
        <v>62</v>
      </c>
      <c r="Y2040">
        <v>9</v>
      </c>
      <c r="Z2040">
        <v>22</v>
      </c>
      <c r="AA2040">
        <v>7</v>
      </c>
      <c r="AB2040">
        <v>22.5</v>
      </c>
      <c r="AC2040" s="5">
        <v>0.4987125</v>
      </c>
      <c r="AD2040" t="s">
        <v>1202</v>
      </c>
      <c r="AE2040" s="5">
        <f t="shared" si="184"/>
        <v>10.35</v>
      </c>
      <c r="AF2040" s="56">
        <f t="shared" si="183"/>
        <v>1.3663356164383561E-3</v>
      </c>
      <c r="AG2040">
        <f>AC2040*'2022 EMP Fac Data Metro DC-NoVA'!$AK$34</f>
        <v>0.60842925000000003</v>
      </c>
      <c r="AH2040">
        <f t="shared" si="185"/>
        <v>1.6669294520547946E-3</v>
      </c>
      <c r="AI2040">
        <f>AC2040*'2022 EMP Fac Data Metro DC-NoVA'!$AL$34</f>
        <v>0.68308651124999997</v>
      </c>
      <c r="AJ2040">
        <f t="shared" si="186"/>
        <v>1.8714698938356162E-3</v>
      </c>
      <c r="AK2040" s="57" t="s">
        <v>1355</v>
      </c>
    </row>
    <row r="2041" spans="1:37" ht="28.8" x14ac:dyDescent="0.3">
      <c r="A2041" t="s">
        <v>117</v>
      </c>
      <c r="B2041">
        <v>2022</v>
      </c>
      <c r="C2041">
        <v>74086</v>
      </c>
      <c r="D2041">
        <v>21504711</v>
      </c>
      <c r="E2041" s="1" t="s">
        <v>169</v>
      </c>
      <c r="F2041" s="1" t="s">
        <v>41</v>
      </c>
      <c r="G2041" s="49">
        <v>107</v>
      </c>
      <c r="H2041" t="s">
        <v>170</v>
      </c>
      <c r="I2041">
        <v>1</v>
      </c>
      <c r="J2041" t="s">
        <v>171</v>
      </c>
      <c r="K2041" s="1" t="s">
        <v>172</v>
      </c>
      <c r="L2041">
        <v>26</v>
      </c>
      <c r="M2041" t="s">
        <v>197</v>
      </c>
      <c r="N2041">
        <v>1</v>
      </c>
      <c r="O2041">
        <v>1</v>
      </c>
      <c r="P2041">
        <v>115</v>
      </c>
      <c r="Q2041">
        <v>1</v>
      </c>
      <c r="R2041" t="s">
        <v>197</v>
      </c>
      <c r="S2041" s="1" t="s">
        <v>173</v>
      </c>
      <c r="T2041">
        <v>20200102</v>
      </c>
      <c r="U2041" s="53" t="s">
        <v>33</v>
      </c>
      <c r="V2041" s="53" t="s">
        <v>38</v>
      </c>
      <c r="W2041" s="53" t="s">
        <v>30</v>
      </c>
      <c r="X2041">
        <v>62</v>
      </c>
      <c r="Y2041">
        <v>9</v>
      </c>
      <c r="Z2041">
        <v>22</v>
      </c>
      <c r="AA2041">
        <v>7</v>
      </c>
      <c r="AB2041">
        <v>22.5</v>
      </c>
      <c r="AC2041" s="5">
        <v>7.8750000000000001E-3</v>
      </c>
      <c r="AD2041" t="s">
        <v>1202</v>
      </c>
      <c r="AE2041" s="5">
        <f t="shared" si="184"/>
        <v>10.35</v>
      </c>
      <c r="AF2041" s="56">
        <f t="shared" si="183"/>
        <v>2.1575342465753424E-5</v>
      </c>
      <c r="AG2041">
        <f>AC2041*'2022 EMP Fac Data Metro DC-NoVA'!$AN$34</f>
        <v>9.6075000000000015E-3</v>
      </c>
      <c r="AH2041">
        <f t="shared" si="185"/>
        <v>2.632191780821918E-5</v>
      </c>
      <c r="AI2041">
        <f>AC2041*'2022 EMP Fac Data Metro DC-NoVA'!$AO$34</f>
        <v>1.0786387499999966E-2</v>
      </c>
      <c r="AJ2041">
        <f t="shared" si="186"/>
        <v>2.9551746575342375E-5</v>
      </c>
      <c r="AK2041" s="57" t="s">
        <v>1355</v>
      </c>
    </row>
    <row r="2042" spans="1:37" ht="28.8" x14ac:dyDescent="0.3">
      <c r="A2042" t="s">
        <v>117</v>
      </c>
      <c r="B2042">
        <v>2022</v>
      </c>
      <c r="C2042">
        <v>74086</v>
      </c>
      <c r="D2042">
        <v>21504711</v>
      </c>
      <c r="E2042" s="1" t="s">
        <v>169</v>
      </c>
      <c r="F2042" s="1" t="s">
        <v>41</v>
      </c>
      <c r="G2042" s="49">
        <v>107</v>
      </c>
      <c r="H2042" t="s">
        <v>170</v>
      </c>
      <c r="I2042">
        <v>1</v>
      </c>
      <c r="J2042" t="s">
        <v>171</v>
      </c>
      <c r="K2042" s="1" t="s">
        <v>172</v>
      </c>
      <c r="L2042">
        <v>26</v>
      </c>
      <c r="M2042" t="s">
        <v>197</v>
      </c>
      <c r="N2042">
        <v>1</v>
      </c>
      <c r="O2042">
        <v>1</v>
      </c>
      <c r="P2042">
        <v>115</v>
      </c>
      <c r="Q2042">
        <v>1</v>
      </c>
      <c r="R2042" t="s">
        <v>197</v>
      </c>
      <c r="S2042" s="1" t="s">
        <v>173</v>
      </c>
      <c r="T2042">
        <v>20200102</v>
      </c>
      <c r="U2042" s="53" t="s">
        <v>33</v>
      </c>
      <c r="V2042" s="53" t="s">
        <v>38</v>
      </c>
      <c r="W2042" s="53" t="s">
        <v>35</v>
      </c>
      <c r="X2042">
        <v>62</v>
      </c>
      <c r="Y2042">
        <v>9</v>
      </c>
      <c r="Z2042">
        <v>22</v>
      </c>
      <c r="AA2042">
        <v>7</v>
      </c>
      <c r="AB2042">
        <v>22.5</v>
      </c>
      <c r="AC2042" s="5">
        <v>7.8750000000000001E-3</v>
      </c>
      <c r="AD2042" t="s">
        <v>1202</v>
      </c>
      <c r="AE2042" s="5">
        <f t="shared" si="184"/>
        <v>10.35</v>
      </c>
      <c r="AF2042" s="56">
        <f t="shared" ref="AF2042:AF2105" si="187">AC2042/365</f>
        <v>2.1575342465753424E-5</v>
      </c>
      <c r="AG2042">
        <f>AC2042*'2022 EMP Fac Data Metro DC-NoVA'!$AN$34</f>
        <v>9.6075000000000015E-3</v>
      </c>
      <c r="AH2042">
        <f t="shared" si="185"/>
        <v>2.632191780821918E-5</v>
      </c>
      <c r="AI2042">
        <f>AC2042*'2022 EMP Fac Data Metro DC-NoVA'!$AO$34</f>
        <v>1.0786387499999966E-2</v>
      </c>
      <c r="AJ2042">
        <f t="shared" si="186"/>
        <v>2.9551746575342375E-5</v>
      </c>
      <c r="AK2042" s="57" t="s">
        <v>1355</v>
      </c>
    </row>
    <row r="2043" spans="1:37" ht="33" x14ac:dyDescent="0.3">
      <c r="A2043" t="s">
        <v>117</v>
      </c>
      <c r="B2043">
        <v>2022</v>
      </c>
      <c r="C2043">
        <v>74086</v>
      </c>
      <c r="D2043">
        <v>21504711</v>
      </c>
      <c r="E2043" s="1" t="s">
        <v>169</v>
      </c>
      <c r="F2043" s="1" t="s">
        <v>41</v>
      </c>
      <c r="G2043" s="49">
        <v>107</v>
      </c>
      <c r="H2043" t="s">
        <v>170</v>
      </c>
      <c r="I2043">
        <v>1</v>
      </c>
      <c r="J2043" t="s">
        <v>171</v>
      </c>
      <c r="K2043" s="1" t="s">
        <v>172</v>
      </c>
      <c r="L2043">
        <v>26</v>
      </c>
      <c r="M2043" t="s">
        <v>197</v>
      </c>
      <c r="N2043">
        <v>1</v>
      </c>
      <c r="O2043">
        <v>1</v>
      </c>
      <c r="P2043">
        <v>115</v>
      </c>
      <c r="Q2043">
        <v>1</v>
      </c>
      <c r="R2043" t="s">
        <v>197</v>
      </c>
      <c r="S2043" s="1" t="s">
        <v>173</v>
      </c>
      <c r="T2043">
        <v>20200102</v>
      </c>
      <c r="U2043" s="53" t="s">
        <v>33</v>
      </c>
      <c r="V2043" s="53" t="s">
        <v>38</v>
      </c>
      <c r="W2043" s="53" t="s">
        <v>32</v>
      </c>
      <c r="X2043">
        <v>62</v>
      </c>
      <c r="Y2043">
        <v>9</v>
      </c>
      <c r="Z2043">
        <v>22</v>
      </c>
      <c r="AA2043">
        <v>7</v>
      </c>
      <c r="AB2043">
        <v>22.5</v>
      </c>
      <c r="AC2043" s="5">
        <v>1.02375E-2</v>
      </c>
      <c r="AD2043" t="s">
        <v>1202</v>
      </c>
      <c r="AE2043" s="5">
        <f t="shared" si="184"/>
        <v>10.35</v>
      </c>
      <c r="AF2043" s="56">
        <f t="shared" si="187"/>
        <v>2.8047945205479452E-5</v>
      </c>
      <c r="AG2043">
        <f>AC2043*'2022 EMP Fac Data Metro DC-NoVA'!$AT$34</f>
        <v>1.2489749999999966E-2</v>
      </c>
      <c r="AH2043">
        <f t="shared" si="185"/>
        <v>3.4218493150684836E-5</v>
      </c>
      <c r="AI2043">
        <f>AC2043*'2022 EMP Fac Data Metro DC-NoVA'!$AU$34</f>
        <v>1.4022303749999965E-2</v>
      </c>
      <c r="AJ2043">
        <f t="shared" si="186"/>
        <v>3.8417270547945112E-5</v>
      </c>
      <c r="AK2043" s="57" t="s">
        <v>1355</v>
      </c>
    </row>
    <row r="2044" spans="1:37" ht="28.8" x14ac:dyDescent="0.3">
      <c r="A2044" t="s">
        <v>117</v>
      </c>
      <c r="B2044">
        <v>2022</v>
      </c>
      <c r="C2044">
        <v>74086</v>
      </c>
      <c r="D2044">
        <v>21504711</v>
      </c>
      <c r="E2044" s="1" t="s">
        <v>169</v>
      </c>
      <c r="F2044" s="1" t="s">
        <v>41</v>
      </c>
      <c r="G2044" s="49">
        <v>107</v>
      </c>
      <c r="H2044" t="s">
        <v>170</v>
      </c>
      <c r="I2044">
        <v>1</v>
      </c>
      <c r="J2044" t="s">
        <v>171</v>
      </c>
      <c r="K2044" s="1" t="s">
        <v>172</v>
      </c>
      <c r="L2044">
        <v>27</v>
      </c>
      <c r="M2044" t="s">
        <v>130</v>
      </c>
      <c r="N2044">
        <v>1</v>
      </c>
      <c r="O2044">
        <v>1</v>
      </c>
      <c r="P2044">
        <v>115</v>
      </c>
      <c r="Q2044">
        <v>1</v>
      </c>
      <c r="R2044" t="s">
        <v>130</v>
      </c>
      <c r="S2044" s="1" t="s">
        <v>173</v>
      </c>
      <c r="T2044">
        <v>20200102</v>
      </c>
      <c r="U2044" s="53" t="s">
        <v>33</v>
      </c>
      <c r="V2044" s="53" t="s">
        <v>38</v>
      </c>
      <c r="W2044" s="53" t="s">
        <v>28</v>
      </c>
      <c r="X2044">
        <v>59</v>
      </c>
      <c r="Y2044">
        <v>7</v>
      </c>
      <c r="Z2044">
        <v>26</v>
      </c>
      <c r="AA2044">
        <v>8</v>
      </c>
      <c r="AB2044">
        <v>21.4</v>
      </c>
      <c r="AC2044" s="5">
        <v>7.6612E-2</v>
      </c>
      <c r="AD2044" t="s">
        <v>1202</v>
      </c>
      <c r="AE2044" s="5">
        <f t="shared" si="184"/>
        <v>8.0500000000000007</v>
      </c>
      <c r="AF2044" s="56">
        <f t="shared" si="187"/>
        <v>2.098958904109589E-4</v>
      </c>
      <c r="AG2044">
        <f>AC2044*'2022 EMP Fac Data Metro DC-NoVA'!$AE$34</f>
        <v>9.3466640000000004E-2</v>
      </c>
      <c r="AH2044">
        <f t="shared" si="185"/>
        <v>2.5607298630136988E-4</v>
      </c>
      <c r="AI2044">
        <f>AC2044*'2022 EMP Fac Data Metro DC-NoVA'!$AF$34</f>
        <v>0.10493545639999999</v>
      </c>
      <c r="AJ2044">
        <f t="shared" si="186"/>
        <v>2.8749440109589034E-4</v>
      </c>
      <c r="AK2044" s="57" t="s">
        <v>1355</v>
      </c>
    </row>
    <row r="2045" spans="1:37" ht="28.8" x14ac:dyDescent="0.3">
      <c r="A2045" t="s">
        <v>117</v>
      </c>
      <c r="B2045">
        <v>2022</v>
      </c>
      <c r="C2045">
        <v>74086</v>
      </c>
      <c r="D2045">
        <v>21504711</v>
      </c>
      <c r="E2045" s="1" t="s">
        <v>169</v>
      </c>
      <c r="F2045" s="1" t="s">
        <v>41</v>
      </c>
      <c r="G2045" s="49">
        <v>107</v>
      </c>
      <c r="H2045" t="s">
        <v>170</v>
      </c>
      <c r="I2045">
        <v>1</v>
      </c>
      <c r="J2045" t="s">
        <v>171</v>
      </c>
      <c r="K2045" s="1" t="s">
        <v>172</v>
      </c>
      <c r="L2045">
        <v>27</v>
      </c>
      <c r="M2045" t="s">
        <v>130</v>
      </c>
      <c r="N2045">
        <v>1</v>
      </c>
      <c r="O2045">
        <v>1</v>
      </c>
      <c r="P2045">
        <v>115</v>
      </c>
      <c r="Q2045">
        <v>1</v>
      </c>
      <c r="R2045" t="s">
        <v>130</v>
      </c>
      <c r="S2045" s="1" t="s">
        <v>173</v>
      </c>
      <c r="T2045">
        <v>20200102</v>
      </c>
      <c r="U2045" s="53" t="s">
        <v>33</v>
      </c>
      <c r="V2045" s="53" t="s">
        <v>38</v>
      </c>
      <c r="W2045" s="53" t="s">
        <v>29</v>
      </c>
      <c r="X2045">
        <v>59</v>
      </c>
      <c r="Y2045">
        <v>7</v>
      </c>
      <c r="Z2045">
        <v>26</v>
      </c>
      <c r="AA2045">
        <v>8</v>
      </c>
      <c r="AB2045">
        <v>21.4</v>
      </c>
      <c r="AC2045" s="5">
        <v>0.474331</v>
      </c>
      <c r="AD2045" t="s">
        <v>1202</v>
      </c>
      <c r="AE2045" s="5">
        <f t="shared" si="184"/>
        <v>8.0500000000000007</v>
      </c>
      <c r="AF2045" s="56">
        <f t="shared" si="187"/>
        <v>1.2995369863013698E-3</v>
      </c>
      <c r="AG2045">
        <f>AC2045*'2022 EMP Fac Data Metro DC-NoVA'!$AK$34</f>
        <v>0.57868381999999996</v>
      </c>
      <c r="AH2045">
        <f t="shared" si="185"/>
        <v>1.5854351232876709E-3</v>
      </c>
      <c r="AI2045">
        <f>AC2045*'2022 EMP Fac Data Metro DC-NoVA'!$AL$34</f>
        <v>0.64969117069999993</v>
      </c>
      <c r="AJ2045">
        <f t="shared" si="186"/>
        <v>1.779975810136986E-3</v>
      </c>
      <c r="AK2045" s="57" t="s">
        <v>1355</v>
      </c>
    </row>
    <row r="2046" spans="1:37" ht="28.8" x14ac:dyDescent="0.3">
      <c r="A2046" t="s">
        <v>117</v>
      </c>
      <c r="B2046">
        <v>2022</v>
      </c>
      <c r="C2046">
        <v>74086</v>
      </c>
      <c r="D2046">
        <v>21504711</v>
      </c>
      <c r="E2046" s="1" t="s">
        <v>169</v>
      </c>
      <c r="F2046" s="1" t="s">
        <v>41</v>
      </c>
      <c r="G2046" s="49">
        <v>107</v>
      </c>
      <c r="H2046" t="s">
        <v>170</v>
      </c>
      <c r="I2046">
        <v>1</v>
      </c>
      <c r="J2046" t="s">
        <v>171</v>
      </c>
      <c r="K2046" s="1" t="s">
        <v>172</v>
      </c>
      <c r="L2046">
        <v>27</v>
      </c>
      <c r="M2046" t="s">
        <v>130</v>
      </c>
      <c r="N2046">
        <v>1</v>
      </c>
      <c r="O2046">
        <v>1</v>
      </c>
      <c r="P2046">
        <v>115</v>
      </c>
      <c r="Q2046">
        <v>1</v>
      </c>
      <c r="R2046" t="s">
        <v>130</v>
      </c>
      <c r="S2046" s="1" t="s">
        <v>173</v>
      </c>
      <c r="T2046">
        <v>20200102</v>
      </c>
      <c r="U2046" s="53" t="s">
        <v>33</v>
      </c>
      <c r="V2046" s="53" t="s">
        <v>38</v>
      </c>
      <c r="W2046" s="53" t="s">
        <v>30</v>
      </c>
      <c r="X2046">
        <v>59</v>
      </c>
      <c r="Y2046">
        <v>7</v>
      </c>
      <c r="Z2046">
        <v>26</v>
      </c>
      <c r="AA2046">
        <v>8</v>
      </c>
      <c r="AB2046">
        <v>21.4</v>
      </c>
      <c r="AC2046" s="5">
        <v>7.4900000000000001E-3</v>
      </c>
      <c r="AD2046" t="s">
        <v>1202</v>
      </c>
      <c r="AE2046" s="5">
        <f t="shared" si="184"/>
        <v>8.0500000000000007</v>
      </c>
      <c r="AF2046" s="56">
        <f t="shared" si="187"/>
        <v>2.0520547945205478E-5</v>
      </c>
      <c r="AG2046">
        <f>AC2046*'2022 EMP Fac Data Metro DC-NoVA'!$AN$34</f>
        <v>9.1378000000000015E-3</v>
      </c>
      <c r="AH2046">
        <f t="shared" si="185"/>
        <v>2.5035068493150689E-5</v>
      </c>
      <c r="AI2046">
        <f>AC2046*'2022 EMP Fac Data Metro DC-NoVA'!$AO$34</f>
        <v>1.0259052999999968E-2</v>
      </c>
      <c r="AJ2046">
        <f t="shared" si="186"/>
        <v>2.8106994520547856E-5</v>
      </c>
      <c r="AK2046" s="57" t="s">
        <v>1355</v>
      </c>
    </row>
    <row r="2047" spans="1:37" ht="28.8" x14ac:dyDescent="0.3">
      <c r="A2047" t="s">
        <v>117</v>
      </c>
      <c r="B2047">
        <v>2022</v>
      </c>
      <c r="C2047">
        <v>74086</v>
      </c>
      <c r="D2047">
        <v>21504711</v>
      </c>
      <c r="E2047" s="1" t="s">
        <v>169</v>
      </c>
      <c r="F2047" s="1" t="s">
        <v>41</v>
      </c>
      <c r="G2047" s="49">
        <v>107</v>
      </c>
      <c r="H2047" t="s">
        <v>170</v>
      </c>
      <c r="I2047">
        <v>1</v>
      </c>
      <c r="J2047" t="s">
        <v>171</v>
      </c>
      <c r="K2047" s="1" t="s">
        <v>172</v>
      </c>
      <c r="L2047">
        <v>27</v>
      </c>
      <c r="M2047" t="s">
        <v>130</v>
      </c>
      <c r="N2047">
        <v>1</v>
      </c>
      <c r="O2047">
        <v>1</v>
      </c>
      <c r="P2047">
        <v>115</v>
      </c>
      <c r="Q2047">
        <v>1</v>
      </c>
      <c r="R2047" t="s">
        <v>130</v>
      </c>
      <c r="S2047" s="1" t="s">
        <v>173</v>
      </c>
      <c r="T2047">
        <v>20200102</v>
      </c>
      <c r="U2047" s="53" t="s">
        <v>33</v>
      </c>
      <c r="V2047" s="53" t="s">
        <v>38</v>
      </c>
      <c r="W2047" s="53" t="s">
        <v>35</v>
      </c>
      <c r="X2047">
        <v>59</v>
      </c>
      <c r="Y2047">
        <v>7</v>
      </c>
      <c r="Z2047">
        <v>26</v>
      </c>
      <c r="AA2047">
        <v>8</v>
      </c>
      <c r="AB2047">
        <v>21.4</v>
      </c>
      <c r="AC2047" s="5">
        <v>7.4900000000000001E-3</v>
      </c>
      <c r="AD2047" t="s">
        <v>1202</v>
      </c>
      <c r="AE2047" s="5">
        <f t="shared" si="184"/>
        <v>8.0500000000000007</v>
      </c>
      <c r="AF2047" s="56">
        <f t="shared" si="187"/>
        <v>2.0520547945205478E-5</v>
      </c>
      <c r="AG2047">
        <f>AC2047*'2022 EMP Fac Data Metro DC-NoVA'!$AN$34</f>
        <v>9.1378000000000015E-3</v>
      </c>
      <c r="AH2047">
        <f t="shared" si="185"/>
        <v>2.5035068493150689E-5</v>
      </c>
      <c r="AI2047">
        <f>AC2047*'2022 EMP Fac Data Metro DC-NoVA'!$AO$34</f>
        <v>1.0259052999999968E-2</v>
      </c>
      <c r="AJ2047">
        <f t="shared" si="186"/>
        <v>2.8106994520547856E-5</v>
      </c>
      <c r="AK2047" s="57" t="s">
        <v>1355</v>
      </c>
    </row>
    <row r="2048" spans="1:37" ht="33" x14ac:dyDescent="0.3">
      <c r="A2048" t="s">
        <v>117</v>
      </c>
      <c r="B2048">
        <v>2022</v>
      </c>
      <c r="C2048">
        <v>74086</v>
      </c>
      <c r="D2048">
        <v>21504711</v>
      </c>
      <c r="E2048" s="1" t="s">
        <v>169</v>
      </c>
      <c r="F2048" s="1" t="s">
        <v>41</v>
      </c>
      <c r="G2048" s="49">
        <v>107</v>
      </c>
      <c r="H2048" t="s">
        <v>170</v>
      </c>
      <c r="I2048">
        <v>1</v>
      </c>
      <c r="J2048" t="s">
        <v>171</v>
      </c>
      <c r="K2048" s="1" t="s">
        <v>172</v>
      </c>
      <c r="L2048">
        <v>27</v>
      </c>
      <c r="M2048" t="s">
        <v>130</v>
      </c>
      <c r="N2048">
        <v>1</v>
      </c>
      <c r="O2048">
        <v>1</v>
      </c>
      <c r="P2048">
        <v>115</v>
      </c>
      <c r="Q2048">
        <v>1</v>
      </c>
      <c r="R2048" t="s">
        <v>130</v>
      </c>
      <c r="S2048" s="1" t="s">
        <v>173</v>
      </c>
      <c r="T2048">
        <v>20200102</v>
      </c>
      <c r="U2048" s="53" t="s">
        <v>33</v>
      </c>
      <c r="V2048" s="53" t="s">
        <v>38</v>
      </c>
      <c r="W2048" s="53" t="s">
        <v>32</v>
      </c>
      <c r="X2048">
        <v>59</v>
      </c>
      <c r="Y2048">
        <v>7</v>
      </c>
      <c r="Z2048">
        <v>26</v>
      </c>
      <c r="AA2048">
        <v>8</v>
      </c>
      <c r="AB2048">
        <v>21.4</v>
      </c>
      <c r="AC2048" s="5">
        <v>9.7370000000000009E-3</v>
      </c>
      <c r="AD2048" t="s">
        <v>1202</v>
      </c>
      <c r="AE2048" s="5">
        <f t="shared" si="184"/>
        <v>8.0500000000000007</v>
      </c>
      <c r="AF2048" s="56">
        <f t="shared" si="187"/>
        <v>2.6676712328767125E-5</v>
      </c>
      <c r="AG2048">
        <f>AC2048*'2022 EMP Fac Data Metro DC-NoVA'!$AT$34</f>
        <v>1.1879139999999969E-2</v>
      </c>
      <c r="AH2048">
        <f t="shared" si="185"/>
        <v>3.2545589041095808E-5</v>
      </c>
      <c r="AI2048">
        <f>AC2048*'2022 EMP Fac Data Metro DC-NoVA'!$AU$34</f>
        <v>1.3336768899999967E-2</v>
      </c>
      <c r="AJ2048">
        <f t="shared" si="186"/>
        <v>3.6539092876712238E-5</v>
      </c>
      <c r="AK2048" s="57" t="s">
        <v>1355</v>
      </c>
    </row>
    <row r="2049" spans="1:37" ht="28.8" x14ac:dyDescent="0.3">
      <c r="A2049" t="s">
        <v>117</v>
      </c>
      <c r="B2049">
        <v>2022</v>
      </c>
      <c r="C2049">
        <v>74086</v>
      </c>
      <c r="D2049">
        <v>21504711</v>
      </c>
      <c r="E2049" s="1" t="s">
        <v>169</v>
      </c>
      <c r="F2049" s="1" t="s">
        <v>41</v>
      </c>
      <c r="G2049" s="49">
        <v>107</v>
      </c>
      <c r="H2049" t="s">
        <v>170</v>
      </c>
      <c r="I2049">
        <v>1</v>
      </c>
      <c r="J2049" t="s">
        <v>171</v>
      </c>
      <c r="K2049" s="1" t="s">
        <v>172</v>
      </c>
      <c r="L2049">
        <v>28</v>
      </c>
      <c r="M2049" t="s">
        <v>131</v>
      </c>
      <c r="N2049">
        <v>1</v>
      </c>
      <c r="O2049">
        <v>1</v>
      </c>
      <c r="P2049">
        <v>115</v>
      </c>
      <c r="Q2049">
        <v>1</v>
      </c>
      <c r="R2049" t="s">
        <v>131</v>
      </c>
      <c r="S2049" s="1" t="s">
        <v>173</v>
      </c>
      <c r="T2049">
        <v>20200102</v>
      </c>
      <c r="U2049" s="53" t="s">
        <v>33</v>
      </c>
      <c r="V2049" s="53" t="s">
        <v>38</v>
      </c>
      <c r="W2049" s="53" t="s">
        <v>28</v>
      </c>
      <c r="X2049">
        <v>59</v>
      </c>
      <c r="Y2049">
        <v>8</v>
      </c>
      <c r="Z2049">
        <v>25</v>
      </c>
      <c r="AA2049">
        <v>8</v>
      </c>
      <c r="AB2049">
        <v>19.899999999999999</v>
      </c>
      <c r="AC2049" s="5">
        <v>7.1242E-2</v>
      </c>
      <c r="AD2049" t="s">
        <v>1202</v>
      </c>
      <c r="AE2049" s="5">
        <f t="shared" si="184"/>
        <v>9.1999999999999993</v>
      </c>
      <c r="AF2049" s="56">
        <f t="shared" si="187"/>
        <v>1.9518356164383561E-4</v>
      </c>
      <c r="AG2049">
        <f>AC2049*'2022 EMP Fac Data Metro DC-NoVA'!$AE$34</f>
        <v>8.6915240000000005E-2</v>
      </c>
      <c r="AH2049">
        <f t="shared" si="185"/>
        <v>2.3812394520547947E-4</v>
      </c>
      <c r="AI2049">
        <f>AC2049*'2022 EMP Fac Data Metro DC-NoVA'!$AF$34</f>
        <v>9.7580167399999987E-2</v>
      </c>
      <c r="AJ2049">
        <f t="shared" si="186"/>
        <v>2.6734292438356156E-4</v>
      </c>
      <c r="AK2049" s="57" t="s">
        <v>1355</v>
      </c>
    </row>
    <row r="2050" spans="1:37" ht="28.8" x14ac:dyDescent="0.3">
      <c r="A2050" t="s">
        <v>117</v>
      </c>
      <c r="B2050">
        <v>2022</v>
      </c>
      <c r="C2050">
        <v>74086</v>
      </c>
      <c r="D2050">
        <v>21504711</v>
      </c>
      <c r="E2050" s="1" t="s">
        <v>169</v>
      </c>
      <c r="F2050" s="1" t="s">
        <v>41</v>
      </c>
      <c r="G2050" s="49">
        <v>107</v>
      </c>
      <c r="H2050" t="s">
        <v>170</v>
      </c>
      <c r="I2050">
        <v>1</v>
      </c>
      <c r="J2050" t="s">
        <v>171</v>
      </c>
      <c r="K2050" s="1" t="s">
        <v>172</v>
      </c>
      <c r="L2050">
        <v>28</v>
      </c>
      <c r="M2050" t="s">
        <v>131</v>
      </c>
      <c r="N2050">
        <v>1</v>
      </c>
      <c r="O2050">
        <v>1</v>
      </c>
      <c r="P2050">
        <v>115</v>
      </c>
      <c r="Q2050">
        <v>1</v>
      </c>
      <c r="R2050" t="s">
        <v>131</v>
      </c>
      <c r="S2050" s="1" t="s">
        <v>173</v>
      </c>
      <c r="T2050">
        <v>20200102</v>
      </c>
      <c r="U2050" s="53" t="s">
        <v>33</v>
      </c>
      <c r="V2050" s="53" t="s">
        <v>38</v>
      </c>
      <c r="W2050" s="53" t="s">
        <v>29</v>
      </c>
      <c r="X2050">
        <v>59</v>
      </c>
      <c r="Y2050">
        <v>8</v>
      </c>
      <c r="Z2050">
        <v>25</v>
      </c>
      <c r="AA2050">
        <v>8</v>
      </c>
      <c r="AB2050">
        <v>19.899999999999999</v>
      </c>
      <c r="AC2050" s="5">
        <v>0.44108350000000002</v>
      </c>
      <c r="AD2050" t="s">
        <v>1202</v>
      </c>
      <c r="AE2050" s="5">
        <f t="shared" ref="AE2050:AE2113" si="188">IF(Y2050=0,0,P2050/(O2050*N2050)*Y2050/100)</f>
        <v>9.1999999999999993</v>
      </c>
      <c r="AF2050" s="56">
        <f t="shared" si="187"/>
        <v>1.2084479452054795E-3</v>
      </c>
      <c r="AG2050">
        <f>AC2050*'2022 EMP Fac Data Metro DC-NoVA'!$AK$34</f>
        <v>0.53812187</v>
      </c>
      <c r="AH2050">
        <f t="shared" si="185"/>
        <v>1.4743064931506849E-3</v>
      </c>
      <c r="AI2050">
        <f>AC2050*'2022 EMP Fac Data Metro DC-NoVA'!$AL$34</f>
        <v>0.60415206995000004</v>
      </c>
      <c r="AJ2050">
        <f t="shared" si="186"/>
        <v>1.6552111505479454E-3</v>
      </c>
      <c r="AK2050" s="57" t="s">
        <v>1355</v>
      </c>
    </row>
    <row r="2051" spans="1:37" ht="28.8" x14ac:dyDescent="0.3">
      <c r="A2051" t="s">
        <v>117</v>
      </c>
      <c r="B2051">
        <v>2022</v>
      </c>
      <c r="C2051">
        <v>74086</v>
      </c>
      <c r="D2051">
        <v>21504711</v>
      </c>
      <c r="E2051" s="1" t="s">
        <v>169</v>
      </c>
      <c r="F2051" s="1" t="s">
        <v>41</v>
      </c>
      <c r="G2051" s="49">
        <v>107</v>
      </c>
      <c r="H2051" t="s">
        <v>170</v>
      </c>
      <c r="I2051">
        <v>1</v>
      </c>
      <c r="J2051" t="s">
        <v>171</v>
      </c>
      <c r="K2051" s="1" t="s">
        <v>172</v>
      </c>
      <c r="L2051">
        <v>28</v>
      </c>
      <c r="M2051" t="s">
        <v>131</v>
      </c>
      <c r="N2051">
        <v>1</v>
      </c>
      <c r="O2051">
        <v>1</v>
      </c>
      <c r="P2051">
        <v>115</v>
      </c>
      <c r="Q2051">
        <v>1</v>
      </c>
      <c r="R2051" t="s">
        <v>131</v>
      </c>
      <c r="S2051" s="1" t="s">
        <v>173</v>
      </c>
      <c r="T2051">
        <v>20200102</v>
      </c>
      <c r="U2051" s="53" t="s">
        <v>33</v>
      </c>
      <c r="V2051" s="53" t="s">
        <v>38</v>
      </c>
      <c r="W2051" s="53" t="s">
        <v>30</v>
      </c>
      <c r="X2051">
        <v>59</v>
      </c>
      <c r="Y2051">
        <v>8</v>
      </c>
      <c r="Z2051">
        <v>25</v>
      </c>
      <c r="AA2051">
        <v>8</v>
      </c>
      <c r="AB2051">
        <v>19.899999999999999</v>
      </c>
      <c r="AC2051" s="5">
        <v>6.9649999999999998E-3</v>
      </c>
      <c r="AD2051" t="s">
        <v>1202</v>
      </c>
      <c r="AE2051" s="5">
        <f t="shared" si="188"/>
        <v>9.1999999999999993</v>
      </c>
      <c r="AF2051" s="56">
        <f t="shared" si="187"/>
        <v>1.9082191780821917E-5</v>
      </c>
      <c r="AG2051">
        <f>AC2051*'2022 EMP Fac Data Metro DC-NoVA'!$AN$34</f>
        <v>8.497300000000001E-3</v>
      </c>
      <c r="AH2051">
        <f t="shared" si="185"/>
        <v>2.328027397260274E-5</v>
      </c>
      <c r="AI2051">
        <f>AC2051*'2022 EMP Fac Data Metro DC-NoVA'!$AO$34</f>
        <v>9.5399604999999704E-3</v>
      </c>
      <c r="AJ2051">
        <f t="shared" si="186"/>
        <v>2.61368780821917E-5</v>
      </c>
      <c r="AK2051" s="57" t="s">
        <v>1355</v>
      </c>
    </row>
    <row r="2052" spans="1:37" ht="28.8" x14ac:dyDescent="0.3">
      <c r="A2052" t="s">
        <v>117</v>
      </c>
      <c r="B2052">
        <v>2022</v>
      </c>
      <c r="C2052">
        <v>74086</v>
      </c>
      <c r="D2052">
        <v>21504711</v>
      </c>
      <c r="E2052" s="1" t="s">
        <v>169</v>
      </c>
      <c r="F2052" s="1" t="s">
        <v>41</v>
      </c>
      <c r="G2052" s="49">
        <v>107</v>
      </c>
      <c r="H2052" t="s">
        <v>170</v>
      </c>
      <c r="I2052">
        <v>1</v>
      </c>
      <c r="J2052" t="s">
        <v>171</v>
      </c>
      <c r="K2052" s="1" t="s">
        <v>172</v>
      </c>
      <c r="L2052">
        <v>28</v>
      </c>
      <c r="M2052" t="s">
        <v>131</v>
      </c>
      <c r="N2052">
        <v>1</v>
      </c>
      <c r="O2052">
        <v>1</v>
      </c>
      <c r="P2052">
        <v>115</v>
      </c>
      <c r="Q2052">
        <v>1</v>
      </c>
      <c r="R2052" t="s">
        <v>131</v>
      </c>
      <c r="S2052" s="1" t="s">
        <v>173</v>
      </c>
      <c r="T2052">
        <v>20200102</v>
      </c>
      <c r="U2052" s="53" t="s">
        <v>33</v>
      </c>
      <c r="V2052" s="53" t="s">
        <v>38</v>
      </c>
      <c r="W2052" s="53" t="s">
        <v>35</v>
      </c>
      <c r="X2052">
        <v>59</v>
      </c>
      <c r="Y2052">
        <v>8</v>
      </c>
      <c r="Z2052">
        <v>25</v>
      </c>
      <c r="AA2052">
        <v>8</v>
      </c>
      <c r="AB2052">
        <v>19.899999999999999</v>
      </c>
      <c r="AC2052" s="5">
        <v>6.9649999999999998E-3</v>
      </c>
      <c r="AD2052" t="s">
        <v>1202</v>
      </c>
      <c r="AE2052" s="5">
        <f t="shared" si="188"/>
        <v>9.1999999999999993</v>
      </c>
      <c r="AF2052" s="56">
        <f t="shared" si="187"/>
        <v>1.9082191780821917E-5</v>
      </c>
      <c r="AG2052">
        <f>AC2052*'2022 EMP Fac Data Metro DC-NoVA'!$AN$34</f>
        <v>8.497300000000001E-3</v>
      </c>
      <c r="AH2052">
        <f t="shared" si="185"/>
        <v>2.328027397260274E-5</v>
      </c>
      <c r="AI2052">
        <f>AC2052*'2022 EMP Fac Data Metro DC-NoVA'!$AO$34</f>
        <v>9.5399604999999704E-3</v>
      </c>
      <c r="AJ2052">
        <f t="shared" si="186"/>
        <v>2.61368780821917E-5</v>
      </c>
      <c r="AK2052" s="57" t="s">
        <v>1355</v>
      </c>
    </row>
    <row r="2053" spans="1:37" ht="33" x14ac:dyDescent="0.3">
      <c r="A2053" t="s">
        <v>117</v>
      </c>
      <c r="B2053">
        <v>2022</v>
      </c>
      <c r="C2053">
        <v>74086</v>
      </c>
      <c r="D2053">
        <v>21504711</v>
      </c>
      <c r="E2053" s="1" t="s">
        <v>169</v>
      </c>
      <c r="F2053" s="1" t="s">
        <v>41</v>
      </c>
      <c r="G2053" s="49">
        <v>107</v>
      </c>
      <c r="H2053" t="s">
        <v>170</v>
      </c>
      <c r="I2053">
        <v>1</v>
      </c>
      <c r="J2053" t="s">
        <v>171</v>
      </c>
      <c r="K2053" s="1" t="s">
        <v>172</v>
      </c>
      <c r="L2053">
        <v>28</v>
      </c>
      <c r="M2053" t="s">
        <v>131</v>
      </c>
      <c r="N2053">
        <v>1</v>
      </c>
      <c r="O2053">
        <v>1</v>
      </c>
      <c r="P2053">
        <v>115</v>
      </c>
      <c r="Q2053">
        <v>1</v>
      </c>
      <c r="R2053" t="s">
        <v>131</v>
      </c>
      <c r="S2053" s="1" t="s">
        <v>173</v>
      </c>
      <c r="T2053">
        <v>20200102</v>
      </c>
      <c r="U2053" s="53" t="s">
        <v>33</v>
      </c>
      <c r="V2053" s="53" t="s">
        <v>38</v>
      </c>
      <c r="W2053" s="53" t="s">
        <v>32</v>
      </c>
      <c r="X2053">
        <v>59</v>
      </c>
      <c r="Y2053">
        <v>8</v>
      </c>
      <c r="Z2053">
        <v>25</v>
      </c>
      <c r="AA2053">
        <v>8</v>
      </c>
      <c r="AB2053">
        <v>19.899999999999999</v>
      </c>
      <c r="AC2053" s="5">
        <v>9.0545E-3</v>
      </c>
      <c r="AD2053" t="s">
        <v>1202</v>
      </c>
      <c r="AE2053" s="5">
        <f t="shared" si="188"/>
        <v>9.1999999999999993</v>
      </c>
      <c r="AF2053" s="56">
        <f t="shared" si="187"/>
        <v>2.4806849315068492E-5</v>
      </c>
      <c r="AG2053">
        <f>AC2053*'2022 EMP Fac Data Metro DC-NoVA'!$AT$34</f>
        <v>1.104648999999997E-2</v>
      </c>
      <c r="AH2053">
        <f t="shared" si="185"/>
        <v>3.0264356164383478E-5</v>
      </c>
      <c r="AI2053">
        <f>AC2053*'2022 EMP Fac Data Metro DC-NoVA'!$AU$34</f>
        <v>1.240194864999997E-2</v>
      </c>
      <c r="AJ2053">
        <f t="shared" si="186"/>
        <v>3.3977941506849233E-5</v>
      </c>
      <c r="AK2053" s="57" t="s">
        <v>1355</v>
      </c>
    </row>
    <row r="2054" spans="1:37" ht="28.8" x14ac:dyDescent="0.3">
      <c r="A2054" t="s">
        <v>117</v>
      </c>
      <c r="B2054">
        <v>2022</v>
      </c>
      <c r="C2054">
        <v>74086</v>
      </c>
      <c r="D2054">
        <v>21504711</v>
      </c>
      <c r="E2054" s="1" t="s">
        <v>169</v>
      </c>
      <c r="F2054" s="1" t="s">
        <v>41</v>
      </c>
      <c r="G2054" s="49">
        <v>107</v>
      </c>
      <c r="H2054" t="s">
        <v>170</v>
      </c>
      <c r="I2054">
        <v>2</v>
      </c>
      <c r="J2054" t="s">
        <v>198</v>
      </c>
      <c r="K2054" s="1" t="s">
        <v>199</v>
      </c>
      <c r="L2054">
        <v>29</v>
      </c>
      <c r="M2054" t="s">
        <v>198</v>
      </c>
      <c r="N2054">
        <v>1</v>
      </c>
      <c r="O2054">
        <v>1</v>
      </c>
      <c r="P2054">
        <v>115</v>
      </c>
      <c r="Q2054">
        <v>1</v>
      </c>
      <c r="R2054" t="s">
        <v>198</v>
      </c>
      <c r="S2054" s="1" t="s">
        <v>200</v>
      </c>
      <c r="T2054">
        <v>20200102</v>
      </c>
      <c r="U2054" s="53" t="s">
        <v>33</v>
      </c>
      <c r="V2054" s="53" t="s">
        <v>38</v>
      </c>
      <c r="W2054" s="53" t="s">
        <v>28</v>
      </c>
      <c r="X2054">
        <v>15</v>
      </c>
      <c r="Y2054">
        <v>15</v>
      </c>
      <c r="Z2054">
        <v>55</v>
      </c>
      <c r="AA2054">
        <v>15</v>
      </c>
      <c r="AB2054">
        <v>10</v>
      </c>
      <c r="AC2054" s="5">
        <v>9.7999999999999997E-3</v>
      </c>
      <c r="AD2054" t="s">
        <v>1202</v>
      </c>
      <c r="AE2054" s="5">
        <f t="shared" si="188"/>
        <v>17.25</v>
      </c>
      <c r="AF2054" s="56">
        <f t="shared" si="187"/>
        <v>2.6849315068493149E-5</v>
      </c>
      <c r="AG2054">
        <f>AC2054*'2022 EMP Fac Data Metro DC-NoVA'!$AE$34</f>
        <v>1.1956E-2</v>
      </c>
      <c r="AH2054">
        <f t="shared" si="185"/>
        <v>3.2756164383561643E-5</v>
      </c>
      <c r="AI2054">
        <f>AC2054*'2022 EMP Fac Data Metro DC-NoVA'!$AF$34</f>
        <v>1.3423059999999999E-2</v>
      </c>
      <c r="AJ2054">
        <f t="shared" si="186"/>
        <v>3.6775506849315061E-5</v>
      </c>
      <c r="AK2054" s="57" t="s">
        <v>1355</v>
      </c>
    </row>
    <row r="2055" spans="1:37" ht="28.8" x14ac:dyDescent="0.3">
      <c r="A2055" t="s">
        <v>117</v>
      </c>
      <c r="B2055">
        <v>2022</v>
      </c>
      <c r="C2055">
        <v>74086</v>
      </c>
      <c r="D2055">
        <v>21504711</v>
      </c>
      <c r="E2055" s="1" t="s">
        <v>169</v>
      </c>
      <c r="F2055" s="1" t="s">
        <v>41</v>
      </c>
      <c r="G2055" s="49">
        <v>107</v>
      </c>
      <c r="H2055" t="s">
        <v>170</v>
      </c>
      <c r="I2055">
        <v>2</v>
      </c>
      <c r="J2055" t="s">
        <v>198</v>
      </c>
      <c r="K2055" s="1" t="s">
        <v>199</v>
      </c>
      <c r="L2055">
        <v>29</v>
      </c>
      <c r="M2055" t="s">
        <v>198</v>
      </c>
      <c r="N2055">
        <v>1</v>
      </c>
      <c r="O2055">
        <v>1</v>
      </c>
      <c r="P2055">
        <v>115</v>
      </c>
      <c r="Q2055">
        <v>1</v>
      </c>
      <c r="R2055" t="s">
        <v>198</v>
      </c>
      <c r="S2055" s="1" t="s">
        <v>200</v>
      </c>
      <c r="T2055">
        <v>20200102</v>
      </c>
      <c r="U2055" s="53" t="s">
        <v>33</v>
      </c>
      <c r="V2055" s="53" t="s">
        <v>38</v>
      </c>
      <c r="W2055" s="53" t="s">
        <v>29</v>
      </c>
      <c r="X2055">
        <v>15</v>
      </c>
      <c r="Y2055">
        <v>15</v>
      </c>
      <c r="Z2055">
        <v>55</v>
      </c>
      <c r="AA2055">
        <v>15</v>
      </c>
      <c r="AB2055">
        <v>10</v>
      </c>
      <c r="AC2055" s="5">
        <v>7.9450000000000007E-2</v>
      </c>
      <c r="AD2055" t="s">
        <v>1202</v>
      </c>
      <c r="AE2055" s="5">
        <f t="shared" si="188"/>
        <v>17.25</v>
      </c>
      <c r="AF2055" s="56">
        <f t="shared" si="187"/>
        <v>2.1767123287671234E-4</v>
      </c>
      <c r="AG2055">
        <f>AC2055*'2022 EMP Fac Data Metro DC-NoVA'!$AK$34</f>
        <v>9.6929000000000001E-2</v>
      </c>
      <c r="AH2055">
        <f t="shared" si="185"/>
        <v>2.6555890410958906E-4</v>
      </c>
      <c r="AI2055">
        <f>AC2055*'2022 EMP Fac Data Metro DC-NoVA'!$AL$34</f>
        <v>0.108822665</v>
      </c>
      <c r="AJ2055">
        <f t="shared" si="186"/>
        <v>2.9814428767123289E-4</v>
      </c>
      <c r="AK2055" s="57" t="s">
        <v>1355</v>
      </c>
    </row>
    <row r="2056" spans="1:37" ht="28.8" x14ac:dyDescent="0.3">
      <c r="A2056" t="s">
        <v>117</v>
      </c>
      <c r="B2056">
        <v>2022</v>
      </c>
      <c r="C2056">
        <v>74086</v>
      </c>
      <c r="D2056">
        <v>21504711</v>
      </c>
      <c r="E2056" s="1" t="s">
        <v>169</v>
      </c>
      <c r="F2056" s="1" t="s">
        <v>41</v>
      </c>
      <c r="G2056" s="49">
        <v>107</v>
      </c>
      <c r="H2056" t="s">
        <v>170</v>
      </c>
      <c r="I2056">
        <v>2</v>
      </c>
      <c r="J2056" t="s">
        <v>198</v>
      </c>
      <c r="K2056" s="1" t="s">
        <v>199</v>
      </c>
      <c r="L2056">
        <v>29</v>
      </c>
      <c r="M2056" t="s">
        <v>198</v>
      </c>
      <c r="N2056">
        <v>1</v>
      </c>
      <c r="O2056">
        <v>1</v>
      </c>
      <c r="P2056">
        <v>115</v>
      </c>
      <c r="Q2056">
        <v>1</v>
      </c>
      <c r="R2056" t="s">
        <v>198</v>
      </c>
      <c r="S2056" s="1" t="s">
        <v>200</v>
      </c>
      <c r="T2056">
        <v>20200102</v>
      </c>
      <c r="U2056" s="53" t="s">
        <v>33</v>
      </c>
      <c r="V2056" s="53" t="s">
        <v>38</v>
      </c>
      <c r="W2056" s="53" t="s">
        <v>30</v>
      </c>
      <c r="X2056">
        <v>15</v>
      </c>
      <c r="Y2056">
        <v>15</v>
      </c>
      <c r="Z2056">
        <v>55</v>
      </c>
      <c r="AA2056">
        <v>15</v>
      </c>
      <c r="AB2056">
        <v>10</v>
      </c>
      <c r="AC2056" s="5">
        <v>4.0000000000000002E-4</v>
      </c>
      <c r="AD2056" t="s">
        <v>1202</v>
      </c>
      <c r="AE2056" s="5">
        <f t="shared" si="188"/>
        <v>17.25</v>
      </c>
      <c r="AF2056" s="56">
        <f t="shared" si="187"/>
        <v>1.0958904109589041E-6</v>
      </c>
      <c r="AG2056">
        <f>AC2056*'2022 EMP Fac Data Metro DC-NoVA'!$AN$34</f>
        <v>4.880000000000001E-4</v>
      </c>
      <c r="AH2056">
        <f t="shared" si="185"/>
        <v>1.3369863013698631E-6</v>
      </c>
      <c r="AI2056">
        <f>AC2056*'2022 EMP Fac Data Metro DC-NoVA'!$AO$34</f>
        <v>5.4787999999999831E-4</v>
      </c>
      <c r="AJ2056">
        <f t="shared" si="186"/>
        <v>1.5010410958904063E-6</v>
      </c>
      <c r="AK2056" s="57" t="s">
        <v>1355</v>
      </c>
    </row>
    <row r="2057" spans="1:37" ht="28.8" x14ac:dyDescent="0.3">
      <c r="A2057" t="s">
        <v>117</v>
      </c>
      <c r="B2057">
        <v>2022</v>
      </c>
      <c r="C2057">
        <v>74086</v>
      </c>
      <c r="D2057">
        <v>21504711</v>
      </c>
      <c r="E2057" s="1" t="s">
        <v>169</v>
      </c>
      <c r="F2057" s="1" t="s">
        <v>41</v>
      </c>
      <c r="G2057" s="49">
        <v>107</v>
      </c>
      <c r="H2057" t="s">
        <v>170</v>
      </c>
      <c r="I2057">
        <v>2</v>
      </c>
      <c r="J2057" t="s">
        <v>198</v>
      </c>
      <c r="K2057" s="1" t="s">
        <v>199</v>
      </c>
      <c r="L2057">
        <v>29</v>
      </c>
      <c r="M2057" t="s">
        <v>198</v>
      </c>
      <c r="N2057">
        <v>1</v>
      </c>
      <c r="O2057">
        <v>1</v>
      </c>
      <c r="P2057">
        <v>115</v>
      </c>
      <c r="Q2057">
        <v>1</v>
      </c>
      <c r="R2057" t="s">
        <v>198</v>
      </c>
      <c r="S2057" s="1" t="s">
        <v>200</v>
      </c>
      <c r="T2057">
        <v>20200102</v>
      </c>
      <c r="U2057" s="53" t="s">
        <v>33</v>
      </c>
      <c r="V2057" s="53" t="s">
        <v>38</v>
      </c>
      <c r="W2057" s="53" t="s">
        <v>35</v>
      </c>
      <c r="X2057">
        <v>15</v>
      </c>
      <c r="Y2057">
        <v>15</v>
      </c>
      <c r="Z2057">
        <v>55</v>
      </c>
      <c r="AA2057">
        <v>15</v>
      </c>
      <c r="AB2057">
        <v>10</v>
      </c>
      <c r="AC2057" s="5">
        <v>4.0000000000000002E-4</v>
      </c>
      <c r="AD2057" t="s">
        <v>1202</v>
      </c>
      <c r="AE2057" s="5">
        <f t="shared" si="188"/>
        <v>17.25</v>
      </c>
      <c r="AF2057" s="56">
        <f t="shared" si="187"/>
        <v>1.0958904109589041E-6</v>
      </c>
      <c r="AG2057">
        <f>AC2057*'2022 EMP Fac Data Metro DC-NoVA'!$AN$34</f>
        <v>4.880000000000001E-4</v>
      </c>
      <c r="AH2057">
        <f t="shared" si="185"/>
        <v>1.3369863013698631E-6</v>
      </c>
      <c r="AI2057">
        <f>AC2057*'2022 EMP Fac Data Metro DC-NoVA'!$AO$34</f>
        <v>5.4787999999999831E-4</v>
      </c>
      <c r="AJ2057">
        <f t="shared" si="186"/>
        <v>1.5010410958904063E-6</v>
      </c>
      <c r="AK2057" s="57" t="s">
        <v>1355</v>
      </c>
    </row>
    <row r="2058" spans="1:37" ht="33" x14ac:dyDescent="0.3">
      <c r="A2058" t="s">
        <v>117</v>
      </c>
      <c r="B2058">
        <v>2022</v>
      </c>
      <c r="C2058">
        <v>74086</v>
      </c>
      <c r="D2058">
        <v>21504711</v>
      </c>
      <c r="E2058" s="1" t="s">
        <v>169</v>
      </c>
      <c r="F2058" s="1" t="s">
        <v>41</v>
      </c>
      <c r="G2058" s="49">
        <v>107</v>
      </c>
      <c r="H2058" t="s">
        <v>170</v>
      </c>
      <c r="I2058">
        <v>2</v>
      </c>
      <c r="J2058" t="s">
        <v>198</v>
      </c>
      <c r="K2058" s="1" t="s">
        <v>199</v>
      </c>
      <c r="L2058">
        <v>29</v>
      </c>
      <c r="M2058" t="s">
        <v>198</v>
      </c>
      <c r="N2058">
        <v>1</v>
      </c>
      <c r="O2058">
        <v>1</v>
      </c>
      <c r="P2058">
        <v>115</v>
      </c>
      <c r="Q2058">
        <v>1</v>
      </c>
      <c r="R2058" t="s">
        <v>198</v>
      </c>
      <c r="S2058" s="1" t="s">
        <v>200</v>
      </c>
      <c r="T2058">
        <v>20200102</v>
      </c>
      <c r="U2058" s="53" t="s">
        <v>33</v>
      </c>
      <c r="V2058" s="53" t="s">
        <v>38</v>
      </c>
      <c r="W2058" s="53" t="s">
        <v>32</v>
      </c>
      <c r="X2058">
        <v>15</v>
      </c>
      <c r="Y2058">
        <v>15</v>
      </c>
      <c r="Z2058">
        <v>55</v>
      </c>
      <c r="AA2058">
        <v>15</v>
      </c>
      <c r="AB2058">
        <v>10</v>
      </c>
      <c r="AC2058" s="5">
        <v>2.2499999999999998E-3</v>
      </c>
      <c r="AD2058" t="s">
        <v>1202</v>
      </c>
      <c r="AE2058" s="5">
        <f t="shared" si="188"/>
        <v>17.25</v>
      </c>
      <c r="AF2058" s="56">
        <f t="shared" si="187"/>
        <v>6.1643835616438354E-6</v>
      </c>
      <c r="AG2058">
        <f>AC2058*'2022 EMP Fac Data Metro DC-NoVA'!$AT$34</f>
        <v>2.7449999999999922E-3</v>
      </c>
      <c r="AH2058">
        <f t="shared" si="185"/>
        <v>7.5205479452054588E-6</v>
      </c>
      <c r="AI2058">
        <f>AC2058*'2022 EMP Fac Data Metro DC-NoVA'!$AU$34</f>
        <v>3.081824999999992E-3</v>
      </c>
      <c r="AJ2058">
        <f t="shared" si="186"/>
        <v>8.4433561643835392E-6</v>
      </c>
      <c r="AK2058" s="57" t="s">
        <v>1355</v>
      </c>
    </row>
    <row r="2059" spans="1:37" ht="28.8" x14ac:dyDescent="0.3">
      <c r="A2059" t="s">
        <v>117</v>
      </c>
      <c r="B2059">
        <v>2022</v>
      </c>
      <c r="C2059">
        <v>74086</v>
      </c>
      <c r="D2059">
        <v>21504711</v>
      </c>
      <c r="E2059" s="1" t="s">
        <v>169</v>
      </c>
      <c r="F2059" s="1" t="s">
        <v>41</v>
      </c>
      <c r="G2059" s="49">
        <v>107</v>
      </c>
      <c r="H2059" t="s">
        <v>170</v>
      </c>
      <c r="I2059">
        <v>3</v>
      </c>
      <c r="K2059" s="1" t="s">
        <v>172</v>
      </c>
      <c r="L2059">
        <v>30</v>
      </c>
      <c r="M2059" t="s">
        <v>201</v>
      </c>
      <c r="N2059">
        <v>1</v>
      </c>
      <c r="O2059">
        <v>1</v>
      </c>
      <c r="P2059">
        <v>115</v>
      </c>
      <c r="Q2059">
        <v>1</v>
      </c>
      <c r="R2059" t="s">
        <v>201</v>
      </c>
      <c r="S2059" s="1" t="s">
        <v>173</v>
      </c>
      <c r="T2059">
        <v>20200102</v>
      </c>
      <c r="U2059" s="53" t="s">
        <v>33</v>
      </c>
      <c r="V2059" s="53" t="s">
        <v>38</v>
      </c>
      <c r="W2059" s="53" t="s">
        <v>28</v>
      </c>
      <c r="X2059">
        <v>15</v>
      </c>
      <c r="Y2059">
        <v>15</v>
      </c>
      <c r="Z2059">
        <v>55</v>
      </c>
      <c r="AA2059">
        <v>15</v>
      </c>
      <c r="AB2059">
        <v>10</v>
      </c>
      <c r="AC2059" s="5">
        <v>3.5799999999999998E-2</v>
      </c>
      <c r="AD2059" t="s">
        <v>1202</v>
      </c>
      <c r="AE2059" s="5">
        <f t="shared" si="188"/>
        <v>17.25</v>
      </c>
      <c r="AF2059" s="56">
        <f t="shared" si="187"/>
        <v>9.8082191780821909E-5</v>
      </c>
      <c r="AG2059">
        <f>AC2059*'2022 EMP Fac Data Metro DC-NoVA'!$AE$34</f>
        <v>4.3676E-2</v>
      </c>
      <c r="AH2059">
        <f t="shared" si="185"/>
        <v>1.1966027397260273E-4</v>
      </c>
      <c r="AI2059">
        <f>AC2059*'2022 EMP Fac Data Metro DC-NoVA'!$AF$34</f>
        <v>4.9035259999999997E-2</v>
      </c>
      <c r="AJ2059">
        <f t="shared" si="186"/>
        <v>1.3434317808219177E-4</v>
      </c>
      <c r="AK2059" s="57" t="s">
        <v>1355</v>
      </c>
    </row>
    <row r="2060" spans="1:37" ht="28.8" x14ac:dyDescent="0.3">
      <c r="A2060" t="s">
        <v>117</v>
      </c>
      <c r="B2060">
        <v>2022</v>
      </c>
      <c r="C2060">
        <v>74086</v>
      </c>
      <c r="D2060">
        <v>21504711</v>
      </c>
      <c r="E2060" s="1" t="s">
        <v>169</v>
      </c>
      <c r="F2060" s="1" t="s">
        <v>41</v>
      </c>
      <c r="G2060" s="49">
        <v>107</v>
      </c>
      <c r="H2060" t="s">
        <v>170</v>
      </c>
      <c r="I2060">
        <v>3</v>
      </c>
      <c r="K2060" s="1" t="s">
        <v>172</v>
      </c>
      <c r="L2060">
        <v>30</v>
      </c>
      <c r="M2060" t="s">
        <v>201</v>
      </c>
      <c r="N2060">
        <v>1</v>
      </c>
      <c r="O2060">
        <v>1</v>
      </c>
      <c r="P2060">
        <v>115</v>
      </c>
      <c r="Q2060">
        <v>1</v>
      </c>
      <c r="R2060" t="s">
        <v>201</v>
      </c>
      <c r="S2060" s="1" t="s">
        <v>173</v>
      </c>
      <c r="T2060">
        <v>20200102</v>
      </c>
      <c r="U2060" s="53" t="s">
        <v>33</v>
      </c>
      <c r="V2060" s="53" t="s">
        <v>38</v>
      </c>
      <c r="W2060" s="53" t="s">
        <v>29</v>
      </c>
      <c r="X2060">
        <v>15</v>
      </c>
      <c r="Y2060">
        <v>15</v>
      </c>
      <c r="Z2060">
        <v>55</v>
      </c>
      <c r="AA2060">
        <v>15</v>
      </c>
      <c r="AB2060">
        <v>10</v>
      </c>
      <c r="AC2060" s="5">
        <v>0.22165000000000001</v>
      </c>
      <c r="AD2060" t="s">
        <v>1202</v>
      </c>
      <c r="AE2060" s="5">
        <f t="shared" si="188"/>
        <v>17.25</v>
      </c>
      <c r="AF2060" s="56">
        <f t="shared" si="187"/>
        <v>6.0726027397260273E-4</v>
      </c>
      <c r="AG2060">
        <f>AC2060*'2022 EMP Fac Data Metro DC-NoVA'!$AK$34</f>
        <v>0.27041300000000001</v>
      </c>
      <c r="AH2060">
        <f t="shared" si="185"/>
        <v>7.408575342465754E-4</v>
      </c>
      <c r="AI2060">
        <f>AC2060*'2022 EMP Fac Data Metro DC-NoVA'!$AL$34</f>
        <v>0.303594005</v>
      </c>
      <c r="AJ2060">
        <f t="shared" si="186"/>
        <v>8.3176439726027386E-4</v>
      </c>
      <c r="AK2060" s="57" t="s">
        <v>1355</v>
      </c>
    </row>
    <row r="2061" spans="1:37" ht="28.8" x14ac:dyDescent="0.3">
      <c r="A2061" t="s">
        <v>117</v>
      </c>
      <c r="B2061">
        <v>2022</v>
      </c>
      <c r="C2061">
        <v>74086</v>
      </c>
      <c r="D2061">
        <v>21504711</v>
      </c>
      <c r="E2061" s="1" t="s">
        <v>169</v>
      </c>
      <c r="F2061" s="1" t="s">
        <v>41</v>
      </c>
      <c r="G2061" s="49">
        <v>107</v>
      </c>
      <c r="H2061" t="s">
        <v>170</v>
      </c>
      <c r="I2061">
        <v>3</v>
      </c>
      <c r="K2061" s="1" t="s">
        <v>172</v>
      </c>
      <c r="L2061">
        <v>30</v>
      </c>
      <c r="M2061" t="s">
        <v>201</v>
      </c>
      <c r="N2061">
        <v>1</v>
      </c>
      <c r="O2061">
        <v>1</v>
      </c>
      <c r="P2061">
        <v>115</v>
      </c>
      <c r="Q2061">
        <v>1</v>
      </c>
      <c r="R2061" t="s">
        <v>201</v>
      </c>
      <c r="S2061" s="1" t="s">
        <v>173</v>
      </c>
      <c r="T2061">
        <v>20200102</v>
      </c>
      <c r="U2061" s="53" t="s">
        <v>33</v>
      </c>
      <c r="V2061" s="53" t="s">
        <v>38</v>
      </c>
      <c r="W2061" s="53" t="s">
        <v>30</v>
      </c>
      <c r="X2061">
        <v>15</v>
      </c>
      <c r="Y2061">
        <v>15</v>
      </c>
      <c r="Z2061">
        <v>55</v>
      </c>
      <c r="AA2061">
        <v>15</v>
      </c>
      <c r="AB2061">
        <v>10</v>
      </c>
      <c r="AC2061" s="5">
        <v>3.5000000000000001E-3</v>
      </c>
      <c r="AD2061" t="s">
        <v>1202</v>
      </c>
      <c r="AE2061" s="5">
        <f t="shared" si="188"/>
        <v>17.25</v>
      </c>
      <c r="AF2061" s="56">
        <f t="shared" si="187"/>
        <v>9.5890410958904109E-6</v>
      </c>
      <c r="AG2061">
        <f>AC2061*'2022 EMP Fac Data Metro DC-NoVA'!$AN$34</f>
        <v>4.2700000000000004E-3</v>
      </c>
      <c r="AH2061">
        <f t="shared" si="185"/>
        <v>1.1698630136986302E-5</v>
      </c>
      <c r="AI2061">
        <f>AC2061*'2022 EMP Fac Data Metro DC-NoVA'!$AO$34</f>
        <v>4.7939499999999852E-3</v>
      </c>
      <c r="AJ2061">
        <f t="shared" si="186"/>
        <v>1.3134109589041055E-5</v>
      </c>
      <c r="AK2061" s="57" t="s">
        <v>1355</v>
      </c>
    </row>
    <row r="2062" spans="1:37" ht="28.8" x14ac:dyDescent="0.3">
      <c r="A2062" t="s">
        <v>117</v>
      </c>
      <c r="B2062">
        <v>2022</v>
      </c>
      <c r="C2062">
        <v>74086</v>
      </c>
      <c r="D2062">
        <v>21504711</v>
      </c>
      <c r="E2062" s="1" t="s">
        <v>169</v>
      </c>
      <c r="F2062" s="1" t="s">
        <v>41</v>
      </c>
      <c r="G2062" s="49">
        <v>107</v>
      </c>
      <c r="H2062" t="s">
        <v>170</v>
      </c>
      <c r="I2062">
        <v>3</v>
      </c>
      <c r="K2062" s="1" t="s">
        <v>172</v>
      </c>
      <c r="L2062">
        <v>30</v>
      </c>
      <c r="M2062" t="s">
        <v>201</v>
      </c>
      <c r="N2062">
        <v>1</v>
      </c>
      <c r="O2062">
        <v>1</v>
      </c>
      <c r="P2062">
        <v>115</v>
      </c>
      <c r="Q2062">
        <v>1</v>
      </c>
      <c r="R2062" t="s">
        <v>201</v>
      </c>
      <c r="S2062" s="1" t="s">
        <v>173</v>
      </c>
      <c r="T2062">
        <v>20200102</v>
      </c>
      <c r="U2062" s="53" t="s">
        <v>33</v>
      </c>
      <c r="V2062" s="53" t="s">
        <v>38</v>
      </c>
      <c r="W2062" s="53" t="s">
        <v>35</v>
      </c>
      <c r="X2062">
        <v>15</v>
      </c>
      <c r="Y2062">
        <v>15</v>
      </c>
      <c r="Z2062">
        <v>55</v>
      </c>
      <c r="AA2062">
        <v>15</v>
      </c>
      <c r="AB2062">
        <v>10</v>
      </c>
      <c r="AC2062" s="5">
        <v>3.5000000000000001E-3</v>
      </c>
      <c r="AD2062" t="s">
        <v>1202</v>
      </c>
      <c r="AE2062" s="5">
        <f t="shared" si="188"/>
        <v>17.25</v>
      </c>
      <c r="AF2062" s="56">
        <f t="shared" si="187"/>
        <v>9.5890410958904109E-6</v>
      </c>
      <c r="AG2062">
        <f>AC2062*'2022 EMP Fac Data Metro DC-NoVA'!$AN$34</f>
        <v>4.2700000000000004E-3</v>
      </c>
      <c r="AH2062">
        <f t="shared" si="185"/>
        <v>1.1698630136986302E-5</v>
      </c>
      <c r="AI2062">
        <f>AC2062*'2022 EMP Fac Data Metro DC-NoVA'!$AO$34</f>
        <v>4.7939499999999852E-3</v>
      </c>
      <c r="AJ2062">
        <f t="shared" si="186"/>
        <v>1.3134109589041055E-5</v>
      </c>
      <c r="AK2062" s="57" t="s">
        <v>1355</v>
      </c>
    </row>
    <row r="2063" spans="1:37" ht="33" x14ac:dyDescent="0.3">
      <c r="A2063" t="s">
        <v>117</v>
      </c>
      <c r="B2063">
        <v>2022</v>
      </c>
      <c r="C2063">
        <v>74086</v>
      </c>
      <c r="D2063">
        <v>21504711</v>
      </c>
      <c r="E2063" s="1" t="s">
        <v>169</v>
      </c>
      <c r="F2063" s="1" t="s">
        <v>41</v>
      </c>
      <c r="G2063" s="49">
        <v>107</v>
      </c>
      <c r="H2063" t="s">
        <v>170</v>
      </c>
      <c r="I2063">
        <v>3</v>
      </c>
      <c r="K2063" s="1" t="s">
        <v>172</v>
      </c>
      <c r="L2063">
        <v>30</v>
      </c>
      <c r="M2063" t="s">
        <v>201</v>
      </c>
      <c r="N2063">
        <v>1</v>
      </c>
      <c r="O2063">
        <v>1</v>
      </c>
      <c r="P2063">
        <v>115</v>
      </c>
      <c r="Q2063">
        <v>1</v>
      </c>
      <c r="R2063" t="s">
        <v>201</v>
      </c>
      <c r="S2063" s="1" t="s">
        <v>173</v>
      </c>
      <c r="T2063">
        <v>20200102</v>
      </c>
      <c r="U2063" s="53" t="s">
        <v>33</v>
      </c>
      <c r="V2063" s="53" t="s">
        <v>38</v>
      </c>
      <c r="W2063" s="53" t="s">
        <v>32</v>
      </c>
      <c r="X2063">
        <v>15</v>
      </c>
      <c r="Y2063">
        <v>15</v>
      </c>
      <c r="Z2063">
        <v>55</v>
      </c>
      <c r="AA2063">
        <v>15</v>
      </c>
      <c r="AB2063">
        <v>10</v>
      </c>
      <c r="AC2063" s="5">
        <v>4.5500000000000002E-3</v>
      </c>
      <c r="AD2063" t="s">
        <v>1202</v>
      </c>
      <c r="AE2063" s="5">
        <f t="shared" si="188"/>
        <v>17.25</v>
      </c>
      <c r="AF2063" s="56">
        <f t="shared" si="187"/>
        <v>1.2465753424657535E-5</v>
      </c>
      <c r="AG2063">
        <f>AC2063*'2022 EMP Fac Data Metro DC-NoVA'!$AT$34</f>
        <v>5.5509999999999848E-3</v>
      </c>
      <c r="AH2063">
        <f t="shared" si="185"/>
        <v>1.520821917808215E-5</v>
      </c>
      <c r="AI2063">
        <f>AC2063*'2022 EMP Fac Data Metro DC-NoVA'!$AU$34</f>
        <v>6.232134999999985E-3</v>
      </c>
      <c r="AJ2063">
        <f t="shared" si="186"/>
        <v>1.7074342465753384E-5</v>
      </c>
      <c r="AK2063" s="57" t="s">
        <v>1355</v>
      </c>
    </row>
    <row r="2064" spans="1:37" ht="28.8" x14ac:dyDescent="0.3">
      <c r="A2064" t="s">
        <v>117</v>
      </c>
      <c r="B2064">
        <v>2022</v>
      </c>
      <c r="C2064">
        <v>74086</v>
      </c>
      <c r="D2064">
        <v>21504711</v>
      </c>
      <c r="E2064" s="1" t="s">
        <v>169</v>
      </c>
      <c r="F2064" s="1" t="s">
        <v>41</v>
      </c>
      <c r="G2064" s="49">
        <v>107</v>
      </c>
      <c r="H2064" t="s">
        <v>170</v>
      </c>
      <c r="I2064">
        <v>3</v>
      </c>
      <c r="K2064" s="1" t="s">
        <v>172</v>
      </c>
      <c r="L2064">
        <v>31</v>
      </c>
      <c r="M2064" t="s">
        <v>202</v>
      </c>
      <c r="N2064">
        <v>1</v>
      </c>
      <c r="O2064">
        <v>1</v>
      </c>
      <c r="P2064">
        <v>115</v>
      </c>
      <c r="Q2064">
        <v>1</v>
      </c>
      <c r="R2064" t="s">
        <v>202</v>
      </c>
      <c r="S2064" s="1" t="s">
        <v>173</v>
      </c>
      <c r="T2064">
        <v>20200102</v>
      </c>
      <c r="U2064" s="53" t="s">
        <v>33</v>
      </c>
      <c r="V2064" s="53" t="s">
        <v>38</v>
      </c>
      <c r="W2064" s="53" t="s">
        <v>28</v>
      </c>
      <c r="X2064">
        <v>15</v>
      </c>
      <c r="Y2064">
        <v>15</v>
      </c>
      <c r="Z2064">
        <v>55</v>
      </c>
      <c r="AA2064">
        <v>15</v>
      </c>
      <c r="AB2064">
        <v>10</v>
      </c>
      <c r="AC2064" s="5">
        <v>3.5799999999999998E-2</v>
      </c>
      <c r="AD2064" t="s">
        <v>1202</v>
      </c>
      <c r="AE2064" s="5">
        <f t="shared" si="188"/>
        <v>17.25</v>
      </c>
      <c r="AF2064" s="56">
        <f t="shared" si="187"/>
        <v>9.8082191780821909E-5</v>
      </c>
      <c r="AG2064">
        <f>AC2064*'2022 EMP Fac Data Metro DC-NoVA'!$AE$34</f>
        <v>4.3676E-2</v>
      </c>
      <c r="AH2064">
        <f t="shared" si="185"/>
        <v>1.1966027397260273E-4</v>
      </c>
      <c r="AI2064">
        <f>AC2064*'2022 EMP Fac Data Metro DC-NoVA'!$AF$34</f>
        <v>4.9035259999999997E-2</v>
      </c>
      <c r="AJ2064">
        <f t="shared" si="186"/>
        <v>1.3434317808219177E-4</v>
      </c>
      <c r="AK2064" s="57" t="s">
        <v>1355</v>
      </c>
    </row>
    <row r="2065" spans="1:37" ht="28.8" x14ac:dyDescent="0.3">
      <c r="A2065" t="s">
        <v>117</v>
      </c>
      <c r="B2065">
        <v>2022</v>
      </c>
      <c r="C2065">
        <v>74086</v>
      </c>
      <c r="D2065">
        <v>21504711</v>
      </c>
      <c r="E2065" s="1" t="s">
        <v>169</v>
      </c>
      <c r="F2065" s="1" t="s">
        <v>41</v>
      </c>
      <c r="G2065" s="49">
        <v>107</v>
      </c>
      <c r="H2065" t="s">
        <v>170</v>
      </c>
      <c r="I2065">
        <v>3</v>
      </c>
      <c r="K2065" s="1" t="s">
        <v>172</v>
      </c>
      <c r="L2065">
        <v>31</v>
      </c>
      <c r="M2065" t="s">
        <v>202</v>
      </c>
      <c r="N2065">
        <v>1</v>
      </c>
      <c r="O2065">
        <v>1</v>
      </c>
      <c r="P2065">
        <v>115</v>
      </c>
      <c r="Q2065">
        <v>1</v>
      </c>
      <c r="R2065" t="s">
        <v>202</v>
      </c>
      <c r="S2065" s="1" t="s">
        <v>173</v>
      </c>
      <c r="T2065">
        <v>20200102</v>
      </c>
      <c r="U2065" s="53" t="s">
        <v>33</v>
      </c>
      <c r="V2065" s="53" t="s">
        <v>38</v>
      </c>
      <c r="W2065" s="53" t="s">
        <v>29</v>
      </c>
      <c r="X2065">
        <v>15</v>
      </c>
      <c r="Y2065">
        <v>15</v>
      </c>
      <c r="Z2065">
        <v>55</v>
      </c>
      <c r="AA2065">
        <v>15</v>
      </c>
      <c r="AB2065">
        <v>10</v>
      </c>
      <c r="AC2065" s="5">
        <v>0.22165000000000001</v>
      </c>
      <c r="AD2065" t="s">
        <v>1202</v>
      </c>
      <c r="AE2065" s="5">
        <f t="shared" si="188"/>
        <v>17.25</v>
      </c>
      <c r="AF2065" s="56">
        <f t="shared" si="187"/>
        <v>6.0726027397260273E-4</v>
      </c>
      <c r="AG2065">
        <f>AC2065*'2022 EMP Fac Data Metro DC-NoVA'!$AK$34</f>
        <v>0.27041300000000001</v>
      </c>
      <c r="AH2065">
        <f t="shared" si="185"/>
        <v>7.408575342465754E-4</v>
      </c>
      <c r="AI2065">
        <f>AC2065*'2022 EMP Fac Data Metro DC-NoVA'!$AL$34</f>
        <v>0.303594005</v>
      </c>
      <c r="AJ2065">
        <f t="shared" si="186"/>
        <v>8.3176439726027386E-4</v>
      </c>
      <c r="AK2065" s="57" t="s">
        <v>1355</v>
      </c>
    </row>
    <row r="2066" spans="1:37" ht="28.8" x14ac:dyDescent="0.3">
      <c r="A2066" t="s">
        <v>117</v>
      </c>
      <c r="B2066">
        <v>2022</v>
      </c>
      <c r="C2066">
        <v>74086</v>
      </c>
      <c r="D2066">
        <v>21504711</v>
      </c>
      <c r="E2066" s="1" t="s">
        <v>169</v>
      </c>
      <c r="F2066" s="1" t="s">
        <v>41</v>
      </c>
      <c r="G2066" s="49">
        <v>107</v>
      </c>
      <c r="H2066" t="s">
        <v>170</v>
      </c>
      <c r="I2066">
        <v>3</v>
      </c>
      <c r="K2066" s="1" t="s">
        <v>172</v>
      </c>
      <c r="L2066">
        <v>31</v>
      </c>
      <c r="M2066" t="s">
        <v>202</v>
      </c>
      <c r="N2066">
        <v>1</v>
      </c>
      <c r="O2066">
        <v>1</v>
      </c>
      <c r="P2066">
        <v>115</v>
      </c>
      <c r="Q2066">
        <v>1</v>
      </c>
      <c r="R2066" t="s">
        <v>202</v>
      </c>
      <c r="S2066" s="1" t="s">
        <v>173</v>
      </c>
      <c r="T2066">
        <v>20200102</v>
      </c>
      <c r="U2066" s="53" t="s">
        <v>33</v>
      </c>
      <c r="V2066" s="53" t="s">
        <v>38</v>
      </c>
      <c r="W2066" s="53" t="s">
        <v>30</v>
      </c>
      <c r="X2066">
        <v>15</v>
      </c>
      <c r="Y2066">
        <v>15</v>
      </c>
      <c r="Z2066">
        <v>55</v>
      </c>
      <c r="AA2066">
        <v>15</v>
      </c>
      <c r="AB2066">
        <v>10</v>
      </c>
      <c r="AC2066" s="5">
        <v>3.5000000000000001E-3</v>
      </c>
      <c r="AD2066" t="s">
        <v>1202</v>
      </c>
      <c r="AE2066" s="5">
        <f t="shared" si="188"/>
        <v>17.25</v>
      </c>
      <c r="AF2066" s="56">
        <f t="shared" si="187"/>
        <v>9.5890410958904109E-6</v>
      </c>
      <c r="AG2066">
        <f>AC2066*'2022 EMP Fac Data Metro DC-NoVA'!$AN$34</f>
        <v>4.2700000000000004E-3</v>
      </c>
      <c r="AH2066">
        <f t="shared" si="185"/>
        <v>1.1698630136986302E-5</v>
      </c>
      <c r="AI2066">
        <f>AC2066*'2022 EMP Fac Data Metro DC-NoVA'!$AO$34</f>
        <v>4.7939499999999852E-3</v>
      </c>
      <c r="AJ2066">
        <f t="shared" si="186"/>
        <v>1.3134109589041055E-5</v>
      </c>
      <c r="AK2066" s="57" t="s">
        <v>1355</v>
      </c>
    </row>
    <row r="2067" spans="1:37" ht="28.8" x14ac:dyDescent="0.3">
      <c r="A2067" t="s">
        <v>117</v>
      </c>
      <c r="B2067">
        <v>2022</v>
      </c>
      <c r="C2067">
        <v>74086</v>
      </c>
      <c r="D2067">
        <v>21504711</v>
      </c>
      <c r="E2067" s="1" t="s">
        <v>169</v>
      </c>
      <c r="F2067" s="1" t="s">
        <v>41</v>
      </c>
      <c r="G2067" s="49">
        <v>107</v>
      </c>
      <c r="H2067" t="s">
        <v>170</v>
      </c>
      <c r="I2067">
        <v>3</v>
      </c>
      <c r="K2067" s="1" t="s">
        <v>172</v>
      </c>
      <c r="L2067">
        <v>31</v>
      </c>
      <c r="M2067" t="s">
        <v>202</v>
      </c>
      <c r="N2067">
        <v>1</v>
      </c>
      <c r="O2067">
        <v>1</v>
      </c>
      <c r="P2067">
        <v>115</v>
      </c>
      <c r="Q2067">
        <v>1</v>
      </c>
      <c r="R2067" t="s">
        <v>202</v>
      </c>
      <c r="S2067" s="1" t="s">
        <v>173</v>
      </c>
      <c r="T2067">
        <v>20200102</v>
      </c>
      <c r="U2067" s="53" t="s">
        <v>33</v>
      </c>
      <c r="V2067" s="53" t="s">
        <v>38</v>
      </c>
      <c r="W2067" s="53" t="s">
        <v>35</v>
      </c>
      <c r="X2067">
        <v>15</v>
      </c>
      <c r="Y2067">
        <v>15</v>
      </c>
      <c r="Z2067">
        <v>55</v>
      </c>
      <c r="AA2067">
        <v>15</v>
      </c>
      <c r="AB2067">
        <v>10</v>
      </c>
      <c r="AC2067" s="5">
        <v>3.5000000000000001E-3</v>
      </c>
      <c r="AD2067" t="s">
        <v>1202</v>
      </c>
      <c r="AE2067" s="5">
        <f t="shared" si="188"/>
        <v>17.25</v>
      </c>
      <c r="AF2067" s="56">
        <f t="shared" si="187"/>
        <v>9.5890410958904109E-6</v>
      </c>
      <c r="AG2067">
        <f>AC2067*'2022 EMP Fac Data Metro DC-NoVA'!$AN$34</f>
        <v>4.2700000000000004E-3</v>
      </c>
      <c r="AH2067">
        <f t="shared" si="185"/>
        <v>1.1698630136986302E-5</v>
      </c>
      <c r="AI2067">
        <f>AC2067*'2022 EMP Fac Data Metro DC-NoVA'!$AO$34</f>
        <v>4.7939499999999852E-3</v>
      </c>
      <c r="AJ2067">
        <f t="shared" si="186"/>
        <v>1.3134109589041055E-5</v>
      </c>
      <c r="AK2067" s="57" t="s">
        <v>1355</v>
      </c>
    </row>
    <row r="2068" spans="1:37" ht="33" x14ac:dyDescent="0.3">
      <c r="A2068" t="s">
        <v>117</v>
      </c>
      <c r="B2068">
        <v>2022</v>
      </c>
      <c r="C2068">
        <v>74086</v>
      </c>
      <c r="D2068">
        <v>21504711</v>
      </c>
      <c r="E2068" s="1" t="s">
        <v>169</v>
      </c>
      <c r="F2068" s="1" t="s">
        <v>41</v>
      </c>
      <c r="G2068" s="49">
        <v>107</v>
      </c>
      <c r="H2068" t="s">
        <v>170</v>
      </c>
      <c r="I2068">
        <v>3</v>
      </c>
      <c r="K2068" s="1" t="s">
        <v>172</v>
      </c>
      <c r="L2068">
        <v>31</v>
      </c>
      <c r="M2068" t="s">
        <v>202</v>
      </c>
      <c r="N2068">
        <v>1</v>
      </c>
      <c r="O2068">
        <v>1</v>
      </c>
      <c r="P2068">
        <v>115</v>
      </c>
      <c r="Q2068">
        <v>1</v>
      </c>
      <c r="R2068" t="s">
        <v>202</v>
      </c>
      <c r="S2068" s="1" t="s">
        <v>173</v>
      </c>
      <c r="T2068">
        <v>20200102</v>
      </c>
      <c r="U2068" s="53" t="s">
        <v>33</v>
      </c>
      <c r="V2068" s="53" t="s">
        <v>38</v>
      </c>
      <c r="W2068" s="53" t="s">
        <v>32</v>
      </c>
      <c r="X2068">
        <v>15</v>
      </c>
      <c r="Y2068">
        <v>15</v>
      </c>
      <c r="Z2068">
        <v>55</v>
      </c>
      <c r="AA2068">
        <v>15</v>
      </c>
      <c r="AB2068">
        <v>10</v>
      </c>
      <c r="AC2068" s="5">
        <v>4.5500000000000002E-3</v>
      </c>
      <c r="AD2068" t="s">
        <v>1202</v>
      </c>
      <c r="AE2068" s="5">
        <f t="shared" si="188"/>
        <v>17.25</v>
      </c>
      <c r="AF2068" s="56">
        <f t="shared" si="187"/>
        <v>1.2465753424657535E-5</v>
      </c>
      <c r="AG2068">
        <f>AC2068*'2022 EMP Fac Data Metro DC-NoVA'!$AT$34</f>
        <v>5.5509999999999848E-3</v>
      </c>
      <c r="AH2068">
        <f t="shared" si="185"/>
        <v>1.520821917808215E-5</v>
      </c>
      <c r="AI2068">
        <f>AC2068*'2022 EMP Fac Data Metro DC-NoVA'!$AU$34</f>
        <v>6.232134999999985E-3</v>
      </c>
      <c r="AJ2068">
        <f t="shared" si="186"/>
        <v>1.7074342465753384E-5</v>
      </c>
      <c r="AK2068" s="57" t="s">
        <v>1355</v>
      </c>
    </row>
    <row r="2069" spans="1:37" ht="28.8" x14ac:dyDescent="0.3">
      <c r="A2069" t="s">
        <v>117</v>
      </c>
      <c r="B2069">
        <v>2022</v>
      </c>
      <c r="C2069">
        <v>74086</v>
      </c>
      <c r="D2069">
        <v>21504711</v>
      </c>
      <c r="E2069" s="1" t="s">
        <v>169</v>
      </c>
      <c r="F2069" s="1" t="s">
        <v>41</v>
      </c>
      <c r="G2069" s="49">
        <v>107</v>
      </c>
      <c r="H2069" t="s">
        <v>170</v>
      </c>
      <c r="I2069">
        <v>3</v>
      </c>
      <c r="K2069" s="1" t="s">
        <v>172</v>
      </c>
      <c r="L2069">
        <v>32</v>
      </c>
      <c r="M2069" t="s">
        <v>203</v>
      </c>
      <c r="N2069">
        <v>1</v>
      </c>
      <c r="O2069">
        <v>1</v>
      </c>
      <c r="P2069">
        <v>115</v>
      </c>
      <c r="Q2069">
        <v>1</v>
      </c>
      <c r="R2069" t="s">
        <v>203</v>
      </c>
      <c r="S2069" s="1" t="s">
        <v>173</v>
      </c>
      <c r="T2069">
        <v>20200102</v>
      </c>
      <c r="U2069" s="53" t="s">
        <v>33</v>
      </c>
      <c r="V2069" s="53" t="s">
        <v>38</v>
      </c>
      <c r="W2069" s="53" t="s">
        <v>28</v>
      </c>
      <c r="X2069">
        <v>15</v>
      </c>
      <c r="Y2069">
        <v>15</v>
      </c>
      <c r="Z2069">
        <v>55</v>
      </c>
      <c r="AA2069">
        <v>15</v>
      </c>
      <c r="AB2069">
        <v>10.1</v>
      </c>
      <c r="AC2069" s="5">
        <v>3.6158000000000003E-2</v>
      </c>
      <c r="AD2069" t="s">
        <v>1202</v>
      </c>
      <c r="AE2069" s="5">
        <f t="shared" si="188"/>
        <v>17.25</v>
      </c>
      <c r="AF2069" s="56">
        <f t="shared" si="187"/>
        <v>9.9063013698630145E-5</v>
      </c>
      <c r="AG2069">
        <f>AC2069*'2022 EMP Fac Data Metro DC-NoVA'!$AE$34</f>
        <v>4.4112760000000001E-2</v>
      </c>
      <c r="AH2069">
        <f t="shared" si="185"/>
        <v>1.2085687671232878E-4</v>
      </c>
      <c r="AI2069">
        <f>AC2069*'2022 EMP Fac Data Metro DC-NoVA'!$AF$34</f>
        <v>4.9525612599999998E-2</v>
      </c>
      <c r="AJ2069">
        <f t="shared" si="186"/>
        <v>1.356866098630137E-4</v>
      </c>
      <c r="AK2069" s="57" t="s">
        <v>1355</v>
      </c>
    </row>
    <row r="2070" spans="1:37" ht="28.8" x14ac:dyDescent="0.3">
      <c r="A2070" t="s">
        <v>117</v>
      </c>
      <c r="B2070">
        <v>2022</v>
      </c>
      <c r="C2070">
        <v>74086</v>
      </c>
      <c r="D2070">
        <v>21504711</v>
      </c>
      <c r="E2070" s="1" t="s">
        <v>169</v>
      </c>
      <c r="F2070" s="1" t="s">
        <v>41</v>
      </c>
      <c r="G2070" s="49">
        <v>107</v>
      </c>
      <c r="H2070" t="s">
        <v>170</v>
      </c>
      <c r="I2070">
        <v>3</v>
      </c>
      <c r="K2070" s="1" t="s">
        <v>172</v>
      </c>
      <c r="L2070">
        <v>32</v>
      </c>
      <c r="M2070" t="s">
        <v>203</v>
      </c>
      <c r="N2070">
        <v>1</v>
      </c>
      <c r="O2070">
        <v>1</v>
      </c>
      <c r="P2070">
        <v>115</v>
      </c>
      <c r="Q2070">
        <v>1</v>
      </c>
      <c r="R2070" t="s">
        <v>203</v>
      </c>
      <c r="S2070" s="1" t="s">
        <v>173</v>
      </c>
      <c r="T2070">
        <v>20200102</v>
      </c>
      <c r="U2070" s="53" t="s">
        <v>33</v>
      </c>
      <c r="V2070" s="53" t="s">
        <v>38</v>
      </c>
      <c r="W2070" s="53" t="s">
        <v>29</v>
      </c>
      <c r="X2070">
        <v>15</v>
      </c>
      <c r="Y2070">
        <v>15</v>
      </c>
      <c r="Z2070">
        <v>55</v>
      </c>
      <c r="AA2070">
        <v>15</v>
      </c>
      <c r="AB2070">
        <v>10.1</v>
      </c>
      <c r="AC2070" s="5">
        <v>0.2238665</v>
      </c>
      <c r="AD2070" t="s">
        <v>1202</v>
      </c>
      <c r="AE2070" s="5">
        <f t="shared" si="188"/>
        <v>17.25</v>
      </c>
      <c r="AF2070" s="56">
        <f t="shared" si="187"/>
        <v>6.1333287671232878E-4</v>
      </c>
      <c r="AG2070">
        <f>AC2070*'2022 EMP Fac Data Metro DC-NoVA'!$AK$34</f>
        <v>0.27311712999999999</v>
      </c>
      <c r="AH2070">
        <f t="shared" si="185"/>
        <v>7.48266109589041E-4</v>
      </c>
      <c r="AI2070">
        <f>AC2070*'2022 EMP Fac Data Metro DC-NoVA'!$AL$34</f>
        <v>0.30662994504999996</v>
      </c>
      <c r="AJ2070">
        <f t="shared" si="186"/>
        <v>8.4008204123287662E-4</v>
      </c>
      <c r="AK2070" s="57" t="s">
        <v>1355</v>
      </c>
    </row>
    <row r="2071" spans="1:37" ht="28.8" x14ac:dyDescent="0.3">
      <c r="A2071" t="s">
        <v>117</v>
      </c>
      <c r="B2071">
        <v>2022</v>
      </c>
      <c r="C2071">
        <v>74086</v>
      </c>
      <c r="D2071">
        <v>21504711</v>
      </c>
      <c r="E2071" s="1" t="s">
        <v>169</v>
      </c>
      <c r="F2071" s="1" t="s">
        <v>41</v>
      </c>
      <c r="G2071" s="49">
        <v>107</v>
      </c>
      <c r="H2071" t="s">
        <v>170</v>
      </c>
      <c r="I2071">
        <v>3</v>
      </c>
      <c r="K2071" s="1" t="s">
        <v>172</v>
      </c>
      <c r="L2071">
        <v>32</v>
      </c>
      <c r="M2071" t="s">
        <v>203</v>
      </c>
      <c r="N2071">
        <v>1</v>
      </c>
      <c r="O2071">
        <v>1</v>
      </c>
      <c r="P2071">
        <v>115</v>
      </c>
      <c r="Q2071">
        <v>1</v>
      </c>
      <c r="R2071" t="s">
        <v>203</v>
      </c>
      <c r="S2071" s="1" t="s">
        <v>173</v>
      </c>
      <c r="T2071">
        <v>20200102</v>
      </c>
      <c r="U2071" s="53" t="s">
        <v>33</v>
      </c>
      <c r="V2071" s="53" t="s">
        <v>38</v>
      </c>
      <c r="W2071" s="53" t="s">
        <v>30</v>
      </c>
      <c r="X2071">
        <v>15</v>
      </c>
      <c r="Y2071">
        <v>15</v>
      </c>
      <c r="Z2071">
        <v>55</v>
      </c>
      <c r="AA2071">
        <v>15</v>
      </c>
      <c r="AB2071">
        <v>10.1</v>
      </c>
      <c r="AC2071" s="5">
        <v>3.5349999999999999E-3</v>
      </c>
      <c r="AD2071" t="s">
        <v>1202</v>
      </c>
      <c r="AE2071" s="5">
        <f t="shared" si="188"/>
        <v>17.25</v>
      </c>
      <c r="AF2071" s="56">
        <f t="shared" si="187"/>
        <v>9.6849315068493157E-6</v>
      </c>
      <c r="AG2071">
        <f>AC2071*'2022 EMP Fac Data Metro DC-NoVA'!$AN$34</f>
        <v>4.3127000000000009E-3</v>
      </c>
      <c r="AH2071">
        <f t="shared" si="185"/>
        <v>1.1815616438356167E-5</v>
      </c>
      <c r="AI2071">
        <f>AC2071*'2022 EMP Fac Data Metro DC-NoVA'!$AO$34</f>
        <v>4.8418894999999844E-3</v>
      </c>
      <c r="AJ2071">
        <f t="shared" si="186"/>
        <v>1.3265450684931465E-5</v>
      </c>
      <c r="AK2071" s="57" t="s">
        <v>1355</v>
      </c>
    </row>
    <row r="2072" spans="1:37" ht="28.8" x14ac:dyDescent="0.3">
      <c r="A2072" t="s">
        <v>117</v>
      </c>
      <c r="B2072">
        <v>2022</v>
      </c>
      <c r="C2072">
        <v>74086</v>
      </c>
      <c r="D2072">
        <v>21504711</v>
      </c>
      <c r="E2072" s="1" t="s">
        <v>169</v>
      </c>
      <c r="F2072" s="1" t="s">
        <v>41</v>
      </c>
      <c r="G2072" s="49">
        <v>107</v>
      </c>
      <c r="H2072" t="s">
        <v>170</v>
      </c>
      <c r="I2072">
        <v>3</v>
      </c>
      <c r="K2072" s="1" t="s">
        <v>172</v>
      </c>
      <c r="L2072">
        <v>32</v>
      </c>
      <c r="M2072" t="s">
        <v>203</v>
      </c>
      <c r="N2072">
        <v>1</v>
      </c>
      <c r="O2072">
        <v>1</v>
      </c>
      <c r="P2072">
        <v>115</v>
      </c>
      <c r="Q2072">
        <v>1</v>
      </c>
      <c r="R2072" t="s">
        <v>203</v>
      </c>
      <c r="S2072" s="1" t="s">
        <v>173</v>
      </c>
      <c r="T2072">
        <v>20200102</v>
      </c>
      <c r="U2072" s="53" t="s">
        <v>33</v>
      </c>
      <c r="V2072" s="53" t="s">
        <v>38</v>
      </c>
      <c r="W2072" s="53" t="s">
        <v>35</v>
      </c>
      <c r="X2072">
        <v>15</v>
      </c>
      <c r="Y2072">
        <v>15</v>
      </c>
      <c r="Z2072">
        <v>55</v>
      </c>
      <c r="AA2072">
        <v>15</v>
      </c>
      <c r="AB2072">
        <v>10.1</v>
      </c>
      <c r="AC2072" s="5">
        <v>3.5349999999999999E-3</v>
      </c>
      <c r="AD2072" t="s">
        <v>1202</v>
      </c>
      <c r="AE2072" s="5">
        <f t="shared" si="188"/>
        <v>17.25</v>
      </c>
      <c r="AF2072" s="56">
        <f t="shared" si="187"/>
        <v>9.6849315068493157E-6</v>
      </c>
      <c r="AG2072">
        <f>AC2072*'2022 EMP Fac Data Metro DC-NoVA'!$AN$34</f>
        <v>4.3127000000000009E-3</v>
      </c>
      <c r="AH2072">
        <f t="shared" si="185"/>
        <v>1.1815616438356167E-5</v>
      </c>
      <c r="AI2072">
        <f>AC2072*'2022 EMP Fac Data Metro DC-NoVA'!$AO$34</f>
        <v>4.8418894999999844E-3</v>
      </c>
      <c r="AJ2072">
        <f t="shared" si="186"/>
        <v>1.3265450684931465E-5</v>
      </c>
      <c r="AK2072" s="57" t="s">
        <v>1355</v>
      </c>
    </row>
    <row r="2073" spans="1:37" ht="33" x14ac:dyDescent="0.3">
      <c r="A2073" t="s">
        <v>117</v>
      </c>
      <c r="B2073">
        <v>2022</v>
      </c>
      <c r="C2073">
        <v>74086</v>
      </c>
      <c r="D2073">
        <v>21504711</v>
      </c>
      <c r="E2073" s="1" t="s">
        <v>169</v>
      </c>
      <c r="F2073" s="1" t="s">
        <v>41</v>
      </c>
      <c r="G2073" s="49">
        <v>107</v>
      </c>
      <c r="H2073" t="s">
        <v>170</v>
      </c>
      <c r="I2073">
        <v>3</v>
      </c>
      <c r="K2073" s="1" t="s">
        <v>172</v>
      </c>
      <c r="L2073">
        <v>32</v>
      </c>
      <c r="M2073" t="s">
        <v>203</v>
      </c>
      <c r="N2073">
        <v>1</v>
      </c>
      <c r="O2073">
        <v>1</v>
      </c>
      <c r="P2073">
        <v>115</v>
      </c>
      <c r="Q2073">
        <v>1</v>
      </c>
      <c r="R2073" t="s">
        <v>203</v>
      </c>
      <c r="S2073" s="1" t="s">
        <v>173</v>
      </c>
      <c r="T2073">
        <v>20200102</v>
      </c>
      <c r="U2073" s="53" t="s">
        <v>33</v>
      </c>
      <c r="V2073" s="53" t="s">
        <v>38</v>
      </c>
      <c r="W2073" s="53" t="s">
        <v>32</v>
      </c>
      <c r="X2073">
        <v>15</v>
      </c>
      <c r="Y2073">
        <v>15</v>
      </c>
      <c r="Z2073">
        <v>55</v>
      </c>
      <c r="AA2073">
        <v>15</v>
      </c>
      <c r="AB2073">
        <v>10.1</v>
      </c>
      <c r="AC2073" s="5">
        <v>4.5954999999999998E-3</v>
      </c>
      <c r="AD2073" t="s">
        <v>1202</v>
      </c>
      <c r="AE2073" s="5">
        <f t="shared" si="188"/>
        <v>17.25</v>
      </c>
      <c r="AF2073" s="56">
        <f t="shared" si="187"/>
        <v>1.2590410958904108E-5</v>
      </c>
      <c r="AG2073">
        <f>AC2073*'2022 EMP Fac Data Metro DC-NoVA'!$AT$34</f>
        <v>5.6065099999999847E-3</v>
      </c>
      <c r="AH2073">
        <f t="shared" si="185"/>
        <v>1.5360301369862973E-5</v>
      </c>
      <c r="AI2073">
        <f>AC2073*'2022 EMP Fac Data Metro DC-NoVA'!$AU$34</f>
        <v>6.2944563499999842E-3</v>
      </c>
      <c r="AJ2073">
        <f t="shared" si="186"/>
        <v>1.7245085890410915E-5</v>
      </c>
      <c r="AK2073" s="57" t="s">
        <v>1355</v>
      </c>
    </row>
    <row r="2074" spans="1:37" ht="28.8" x14ac:dyDescent="0.3">
      <c r="A2074" t="s">
        <v>117</v>
      </c>
      <c r="B2074">
        <v>2022</v>
      </c>
      <c r="C2074">
        <v>74086</v>
      </c>
      <c r="D2074">
        <v>21504711</v>
      </c>
      <c r="E2074" s="1" t="s">
        <v>169</v>
      </c>
      <c r="F2074" s="1" t="s">
        <v>41</v>
      </c>
      <c r="G2074" s="49">
        <v>107</v>
      </c>
      <c r="H2074" t="s">
        <v>170</v>
      </c>
      <c r="I2074">
        <v>3</v>
      </c>
      <c r="K2074" s="1" t="s">
        <v>172</v>
      </c>
      <c r="L2074">
        <v>33</v>
      </c>
      <c r="M2074" t="s">
        <v>204</v>
      </c>
      <c r="N2074">
        <v>1</v>
      </c>
      <c r="O2074">
        <v>1</v>
      </c>
      <c r="P2074">
        <v>115</v>
      </c>
      <c r="Q2074">
        <v>1</v>
      </c>
      <c r="R2074" t="s">
        <v>204</v>
      </c>
      <c r="S2074" s="1" t="s">
        <v>173</v>
      </c>
      <c r="T2074">
        <v>20200102</v>
      </c>
      <c r="U2074" s="53" t="s">
        <v>33</v>
      </c>
      <c r="V2074" s="53" t="s">
        <v>38</v>
      </c>
      <c r="W2074" s="53" t="s">
        <v>28</v>
      </c>
      <c r="X2074">
        <v>15</v>
      </c>
      <c r="Y2074">
        <v>15</v>
      </c>
      <c r="Z2074">
        <v>55</v>
      </c>
      <c r="AA2074">
        <v>15</v>
      </c>
      <c r="AB2074">
        <v>10.1</v>
      </c>
      <c r="AC2074" s="5">
        <v>3.6158000000000003E-2</v>
      </c>
      <c r="AD2074" t="s">
        <v>1202</v>
      </c>
      <c r="AE2074" s="5">
        <f t="shared" si="188"/>
        <v>17.25</v>
      </c>
      <c r="AF2074" s="56">
        <f t="shared" si="187"/>
        <v>9.9063013698630145E-5</v>
      </c>
      <c r="AG2074">
        <f>AC2074*'2022 EMP Fac Data Metro DC-NoVA'!$AE$34</f>
        <v>4.4112760000000001E-2</v>
      </c>
      <c r="AH2074">
        <f t="shared" si="185"/>
        <v>1.2085687671232878E-4</v>
      </c>
      <c r="AI2074">
        <f>AC2074*'2022 EMP Fac Data Metro DC-NoVA'!$AF$34</f>
        <v>4.9525612599999998E-2</v>
      </c>
      <c r="AJ2074">
        <f t="shared" si="186"/>
        <v>1.356866098630137E-4</v>
      </c>
      <c r="AK2074" s="57" t="s">
        <v>1355</v>
      </c>
    </row>
    <row r="2075" spans="1:37" ht="28.8" x14ac:dyDescent="0.3">
      <c r="A2075" t="s">
        <v>117</v>
      </c>
      <c r="B2075">
        <v>2022</v>
      </c>
      <c r="C2075">
        <v>74086</v>
      </c>
      <c r="D2075">
        <v>21504711</v>
      </c>
      <c r="E2075" s="1" t="s">
        <v>169</v>
      </c>
      <c r="F2075" s="1" t="s">
        <v>41</v>
      </c>
      <c r="G2075" s="49">
        <v>107</v>
      </c>
      <c r="H2075" t="s">
        <v>170</v>
      </c>
      <c r="I2075">
        <v>3</v>
      </c>
      <c r="K2075" s="1" t="s">
        <v>172</v>
      </c>
      <c r="L2075">
        <v>33</v>
      </c>
      <c r="M2075" t="s">
        <v>204</v>
      </c>
      <c r="N2075">
        <v>1</v>
      </c>
      <c r="O2075">
        <v>1</v>
      </c>
      <c r="P2075">
        <v>115</v>
      </c>
      <c r="Q2075">
        <v>1</v>
      </c>
      <c r="R2075" t="s">
        <v>204</v>
      </c>
      <c r="S2075" s="1" t="s">
        <v>173</v>
      </c>
      <c r="T2075">
        <v>20200102</v>
      </c>
      <c r="U2075" s="53" t="s">
        <v>33</v>
      </c>
      <c r="V2075" s="53" t="s">
        <v>38</v>
      </c>
      <c r="W2075" s="53" t="s">
        <v>29</v>
      </c>
      <c r="X2075">
        <v>15</v>
      </c>
      <c r="Y2075">
        <v>15</v>
      </c>
      <c r="Z2075">
        <v>55</v>
      </c>
      <c r="AA2075">
        <v>15</v>
      </c>
      <c r="AB2075">
        <v>10.1</v>
      </c>
      <c r="AC2075" s="5">
        <v>0.2238665</v>
      </c>
      <c r="AD2075" t="s">
        <v>1202</v>
      </c>
      <c r="AE2075" s="5">
        <f t="shared" si="188"/>
        <v>17.25</v>
      </c>
      <c r="AF2075" s="56">
        <f t="shared" si="187"/>
        <v>6.1333287671232878E-4</v>
      </c>
      <c r="AG2075">
        <f>AC2075*'2022 EMP Fac Data Metro DC-NoVA'!$AK$34</f>
        <v>0.27311712999999999</v>
      </c>
      <c r="AH2075">
        <f t="shared" si="185"/>
        <v>7.48266109589041E-4</v>
      </c>
      <c r="AI2075">
        <f>AC2075*'2022 EMP Fac Data Metro DC-NoVA'!$AL$34</f>
        <v>0.30662994504999996</v>
      </c>
      <c r="AJ2075">
        <f t="shared" si="186"/>
        <v>8.4008204123287662E-4</v>
      </c>
      <c r="AK2075" s="57" t="s">
        <v>1355</v>
      </c>
    </row>
    <row r="2076" spans="1:37" ht="28.8" x14ac:dyDescent="0.3">
      <c r="A2076" t="s">
        <v>117</v>
      </c>
      <c r="B2076">
        <v>2022</v>
      </c>
      <c r="C2076">
        <v>74086</v>
      </c>
      <c r="D2076">
        <v>21504711</v>
      </c>
      <c r="E2076" s="1" t="s">
        <v>169</v>
      </c>
      <c r="F2076" s="1" t="s">
        <v>41</v>
      </c>
      <c r="G2076" s="49">
        <v>107</v>
      </c>
      <c r="H2076" t="s">
        <v>170</v>
      </c>
      <c r="I2076">
        <v>3</v>
      </c>
      <c r="K2076" s="1" t="s">
        <v>172</v>
      </c>
      <c r="L2076">
        <v>33</v>
      </c>
      <c r="M2076" t="s">
        <v>204</v>
      </c>
      <c r="N2076">
        <v>1</v>
      </c>
      <c r="O2076">
        <v>1</v>
      </c>
      <c r="P2076">
        <v>115</v>
      </c>
      <c r="Q2076">
        <v>1</v>
      </c>
      <c r="R2076" t="s">
        <v>204</v>
      </c>
      <c r="S2076" s="1" t="s">
        <v>173</v>
      </c>
      <c r="T2076">
        <v>20200102</v>
      </c>
      <c r="U2076" s="53" t="s">
        <v>33</v>
      </c>
      <c r="V2076" s="53" t="s">
        <v>38</v>
      </c>
      <c r="W2076" s="53" t="s">
        <v>30</v>
      </c>
      <c r="X2076">
        <v>15</v>
      </c>
      <c r="Y2076">
        <v>15</v>
      </c>
      <c r="Z2076">
        <v>55</v>
      </c>
      <c r="AA2076">
        <v>15</v>
      </c>
      <c r="AB2076">
        <v>10.1</v>
      </c>
      <c r="AC2076" s="5">
        <v>3.5349999999999999E-3</v>
      </c>
      <c r="AD2076" t="s">
        <v>1202</v>
      </c>
      <c r="AE2076" s="5">
        <f t="shared" si="188"/>
        <v>17.25</v>
      </c>
      <c r="AF2076" s="56">
        <f t="shared" si="187"/>
        <v>9.6849315068493157E-6</v>
      </c>
      <c r="AG2076">
        <f>AC2076*'2022 EMP Fac Data Metro DC-NoVA'!$AN$34</f>
        <v>4.3127000000000009E-3</v>
      </c>
      <c r="AH2076">
        <f t="shared" si="185"/>
        <v>1.1815616438356167E-5</v>
      </c>
      <c r="AI2076">
        <f>AC2076*'2022 EMP Fac Data Metro DC-NoVA'!$AO$34</f>
        <v>4.8418894999999844E-3</v>
      </c>
      <c r="AJ2076">
        <f t="shared" si="186"/>
        <v>1.3265450684931465E-5</v>
      </c>
      <c r="AK2076" s="57" t="s">
        <v>1355</v>
      </c>
    </row>
    <row r="2077" spans="1:37" ht="28.8" x14ac:dyDescent="0.3">
      <c r="A2077" t="s">
        <v>117</v>
      </c>
      <c r="B2077">
        <v>2022</v>
      </c>
      <c r="C2077">
        <v>74086</v>
      </c>
      <c r="D2077">
        <v>21504711</v>
      </c>
      <c r="E2077" s="1" t="s">
        <v>169</v>
      </c>
      <c r="F2077" s="1" t="s">
        <v>41</v>
      </c>
      <c r="G2077" s="49">
        <v>107</v>
      </c>
      <c r="H2077" t="s">
        <v>170</v>
      </c>
      <c r="I2077">
        <v>3</v>
      </c>
      <c r="K2077" s="1" t="s">
        <v>172</v>
      </c>
      <c r="L2077">
        <v>33</v>
      </c>
      <c r="M2077" t="s">
        <v>204</v>
      </c>
      <c r="N2077">
        <v>1</v>
      </c>
      <c r="O2077">
        <v>1</v>
      </c>
      <c r="P2077">
        <v>115</v>
      </c>
      <c r="Q2077">
        <v>1</v>
      </c>
      <c r="R2077" t="s">
        <v>204</v>
      </c>
      <c r="S2077" s="1" t="s">
        <v>173</v>
      </c>
      <c r="T2077">
        <v>20200102</v>
      </c>
      <c r="U2077" s="53" t="s">
        <v>33</v>
      </c>
      <c r="V2077" s="53" t="s">
        <v>38</v>
      </c>
      <c r="W2077" s="53" t="s">
        <v>35</v>
      </c>
      <c r="X2077">
        <v>15</v>
      </c>
      <c r="Y2077">
        <v>15</v>
      </c>
      <c r="Z2077">
        <v>55</v>
      </c>
      <c r="AA2077">
        <v>15</v>
      </c>
      <c r="AB2077">
        <v>10.1</v>
      </c>
      <c r="AC2077" s="5">
        <v>3.5349999999999999E-3</v>
      </c>
      <c r="AD2077" t="s">
        <v>1202</v>
      </c>
      <c r="AE2077" s="5">
        <f t="shared" si="188"/>
        <v>17.25</v>
      </c>
      <c r="AF2077" s="56">
        <f t="shared" si="187"/>
        <v>9.6849315068493157E-6</v>
      </c>
      <c r="AG2077">
        <f>AC2077*'2022 EMP Fac Data Metro DC-NoVA'!$AN$34</f>
        <v>4.3127000000000009E-3</v>
      </c>
      <c r="AH2077">
        <f t="shared" si="185"/>
        <v>1.1815616438356167E-5</v>
      </c>
      <c r="AI2077">
        <f>AC2077*'2022 EMP Fac Data Metro DC-NoVA'!$AO$34</f>
        <v>4.8418894999999844E-3</v>
      </c>
      <c r="AJ2077">
        <f t="shared" si="186"/>
        <v>1.3265450684931465E-5</v>
      </c>
      <c r="AK2077" s="57" t="s">
        <v>1355</v>
      </c>
    </row>
    <row r="2078" spans="1:37" ht="33" x14ac:dyDescent="0.3">
      <c r="A2078" t="s">
        <v>117</v>
      </c>
      <c r="B2078">
        <v>2022</v>
      </c>
      <c r="C2078">
        <v>74086</v>
      </c>
      <c r="D2078">
        <v>21504711</v>
      </c>
      <c r="E2078" s="1" t="s">
        <v>169</v>
      </c>
      <c r="F2078" s="1" t="s">
        <v>41</v>
      </c>
      <c r="G2078" s="49">
        <v>107</v>
      </c>
      <c r="H2078" t="s">
        <v>170</v>
      </c>
      <c r="I2078">
        <v>3</v>
      </c>
      <c r="K2078" s="1" t="s">
        <v>172</v>
      </c>
      <c r="L2078">
        <v>33</v>
      </c>
      <c r="M2078" t="s">
        <v>204</v>
      </c>
      <c r="N2078">
        <v>1</v>
      </c>
      <c r="O2078">
        <v>1</v>
      </c>
      <c r="P2078">
        <v>115</v>
      </c>
      <c r="Q2078">
        <v>1</v>
      </c>
      <c r="R2078" t="s">
        <v>204</v>
      </c>
      <c r="S2078" s="1" t="s">
        <v>173</v>
      </c>
      <c r="T2078">
        <v>20200102</v>
      </c>
      <c r="U2078" s="53" t="s">
        <v>33</v>
      </c>
      <c r="V2078" s="53" t="s">
        <v>38</v>
      </c>
      <c r="W2078" s="53" t="s">
        <v>32</v>
      </c>
      <c r="X2078">
        <v>15</v>
      </c>
      <c r="Y2078">
        <v>15</v>
      </c>
      <c r="Z2078">
        <v>55</v>
      </c>
      <c r="AA2078">
        <v>15</v>
      </c>
      <c r="AB2078">
        <v>10.1</v>
      </c>
      <c r="AC2078" s="5">
        <v>4.5954999999999998E-3</v>
      </c>
      <c r="AD2078" t="s">
        <v>1202</v>
      </c>
      <c r="AE2078" s="5">
        <f t="shared" si="188"/>
        <v>17.25</v>
      </c>
      <c r="AF2078" s="56">
        <f t="shared" si="187"/>
        <v>1.2590410958904108E-5</v>
      </c>
      <c r="AG2078">
        <f>AC2078*'2022 EMP Fac Data Metro DC-NoVA'!$AT$34</f>
        <v>5.6065099999999847E-3</v>
      </c>
      <c r="AH2078">
        <f t="shared" si="185"/>
        <v>1.5360301369862973E-5</v>
      </c>
      <c r="AI2078">
        <f>AC2078*'2022 EMP Fac Data Metro DC-NoVA'!$AU$34</f>
        <v>6.2944563499999842E-3</v>
      </c>
      <c r="AJ2078">
        <f t="shared" si="186"/>
        <v>1.7245085890410915E-5</v>
      </c>
      <c r="AK2078" s="57" t="s">
        <v>1355</v>
      </c>
    </row>
    <row r="2079" spans="1:37" ht="28.8" x14ac:dyDescent="0.3">
      <c r="A2079" t="s">
        <v>117</v>
      </c>
      <c r="B2079">
        <v>2022</v>
      </c>
      <c r="C2079">
        <v>74086</v>
      </c>
      <c r="D2079">
        <v>21504711</v>
      </c>
      <c r="E2079" s="1" t="s">
        <v>169</v>
      </c>
      <c r="F2079" s="1" t="s">
        <v>41</v>
      </c>
      <c r="G2079" s="49">
        <v>107</v>
      </c>
      <c r="H2079" t="s">
        <v>170</v>
      </c>
      <c r="I2079">
        <v>3</v>
      </c>
      <c r="K2079" s="1" t="s">
        <v>172</v>
      </c>
      <c r="L2079">
        <v>34</v>
      </c>
      <c r="M2079" t="s">
        <v>205</v>
      </c>
      <c r="N2079">
        <v>1</v>
      </c>
      <c r="O2079">
        <v>1</v>
      </c>
      <c r="P2079">
        <v>115</v>
      </c>
      <c r="Q2079">
        <v>1</v>
      </c>
      <c r="R2079" t="s">
        <v>205</v>
      </c>
      <c r="S2079" s="1" t="s">
        <v>173</v>
      </c>
      <c r="T2079">
        <v>20200102</v>
      </c>
      <c r="U2079" s="53" t="s">
        <v>33</v>
      </c>
      <c r="V2079" s="53" t="s">
        <v>38</v>
      </c>
      <c r="W2079" s="53" t="s">
        <v>28</v>
      </c>
      <c r="X2079">
        <v>15</v>
      </c>
      <c r="Y2079">
        <v>15</v>
      </c>
      <c r="Z2079">
        <v>55</v>
      </c>
      <c r="AA2079">
        <v>15</v>
      </c>
      <c r="AB2079">
        <v>10</v>
      </c>
      <c r="AC2079" s="5">
        <v>3.5799999999999998E-2</v>
      </c>
      <c r="AD2079" t="s">
        <v>1202</v>
      </c>
      <c r="AE2079" s="5">
        <f t="shared" si="188"/>
        <v>17.25</v>
      </c>
      <c r="AF2079" s="56">
        <f t="shared" si="187"/>
        <v>9.8082191780821909E-5</v>
      </c>
      <c r="AG2079">
        <f>AC2079*'2022 EMP Fac Data Metro DC-NoVA'!$AE$34</f>
        <v>4.3676E-2</v>
      </c>
      <c r="AH2079">
        <f t="shared" si="185"/>
        <v>1.1966027397260273E-4</v>
      </c>
      <c r="AI2079">
        <f>AC2079*'2022 EMP Fac Data Metro DC-NoVA'!$AF$34</f>
        <v>4.9035259999999997E-2</v>
      </c>
      <c r="AJ2079">
        <f t="shared" si="186"/>
        <v>1.3434317808219177E-4</v>
      </c>
      <c r="AK2079" s="57" t="s">
        <v>1355</v>
      </c>
    </row>
    <row r="2080" spans="1:37" ht="28.8" x14ac:dyDescent="0.3">
      <c r="A2080" t="s">
        <v>117</v>
      </c>
      <c r="B2080">
        <v>2022</v>
      </c>
      <c r="C2080">
        <v>74086</v>
      </c>
      <c r="D2080">
        <v>21504711</v>
      </c>
      <c r="E2080" s="1" t="s">
        <v>169</v>
      </c>
      <c r="F2080" s="1" t="s">
        <v>41</v>
      </c>
      <c r="G2080" s="49">
        <v>107</v>
      </c>
      <c r="H2080" t="s">
        <v>170</v>
      </c>
      <c r="I2080">
        <v>3</v>
      </c>
      <c r="K2080" s="1" t="s">
        <v>172</v>
      </c>
      <c r="L2080">
        <v>34</v>
      </c>
      <c r="M2080" t="s">
        <v>205</v>
      </c>
      <c r="N2080">
        <v>1</v>
      </c>
      <c r="O2080">
        <v>1</v>
      </c>
      <c r="P2080">
        <v>115</v>
      </c>
      <c r="Q2080">
        <v>1</v>
      </c>
      <c r="R2080" t="s">
        <v>205</v>
      </c>
      <c r="S2080" s="1" t="s">
        <v>173</v>
      </c>
      <c r="T2080">
        <v>20200102</v>
      </c>
      <c r="U2080" s="53" t="s">
        <v>33</v>
      </c>
      <c r="V2080" s="53" t="s">
        <v>38</v>
      </c>
      <c r="W2080" s="53" t="s">
        <v>29</v>
      </c>
      <c r="X2080">
        <v>15</v>
      </c>
      <c r="Y2080">
        <v>15</v>
      </c>
      <c r="Z2080">
        <v>55</v>
      </c>
      <c r="AA2080">
        <v>15</v>
      </c>
      <c r="AB2080">
        <v>10</v>
      </c>
      <c r="AC2080" s="5">
        <v>0.22165000000000001</v>
      </c>
      <c r="AD2080" t="s">
        <v>1202</v>
      </c>
      <c r="AE2080" s="5">
        <f t="shared" si="188"/>
        <v>17.25</v>
      </c>
      <c r="AF2080" s="56">
        <f t="shared" si="187"/>
        <v>6.0726027397260273E-4</v>
      </c>
      <c r="AG2080">
        <f>AC2080*'2022 EMP Fac Data Metro DC-NoVA'!$AK$34</f>
        <v>0.27041300000000001</v>
      </c>
      <c r="AH2080">
        <f t="shared" si="185"/>
        <v>7.408575342465754E-4</v>
      </c>
      <c r="AI2080">
        <f>AC2080*'2022 EMP Fac Data Metro DC-NoVA'!$AL$34</f>
        <v>0.303594005</v>
      </c>
      <c r="AJ2080">
        <f t="shared" si="186"/>
        <v>8.3176439726027386E-4</v>
      </c>
      <c r="AK2080" s="57" t="s">
        <v>1355</v>
      </c>
    </row>
    <row r="2081" spans="1:37" ht="28.8" x14ac:dyDescent="0.3">
      <c r="A2081" t="s">
        <v>117</v>
      </c>
      <c r="B2081">
        <v>2022</v>
      </c>
      <c r="C2081">
        <v>74086</v>
      </c>
      <c r="D2081">
        <v>21504711</v>
      </c>
      <c r="E2081" s="1" t="s">
        <v>169</v>
      </c>
      <c r="F2081" s="1" t="s">
        <v>41</v>
      </c>
      <c r="G2081" s="49">
        <v>107</v>
      </c>
      <c r="H2081" t="s">
        <v>170</v>
      </c>
      <c r="I2081">
        <v>3</v>
      </c>
      <c r="K2081" s="1" t="s">
        <v>172</v>
      </c>
      <c r="L2081">
        <v>34</v>
      </c>
      <c r="M2081" t="s">
        <v>205</v>
      </c>
      <c r="N2081">
        <v>1</v>
      </c>
      <c r="O2081">
        <v>1</v>
      </c>
      <c r="P2081">
        <v>115</v>
      </c>
      <c r="Q2081">
        <v>1</v>
      </c>
      <c r="R2081" t="s">
        <v>205</v>
      </c>
      <c r="S2081" s="1" t="s">
        <v>173</v>
      </c>
      <c r="T2081">
        <v>20200102</v>
      </c>
      <c r="U2081" s="53" t="s">
        <v>33</v>
      </c>
      <c r="V2081" s="53" t="s">
        <v>38</v>
      </c>
      <c r="W2081" s="53" t="s">
        <v>30</v>
      </c>
      <c r="X2081">
        <v>15</v>
      </c>
      <c r="Y2081">
        <v>15</v>
      </c>
      <c r="Z2081">
        <v>55</v>
      </c>
      <c r="AA2081">
        <v>15</v>
      </c>
      <c r="AB2081">
        <v>10</v>
      </c>
      <c r="AC2081" s="5">
        <v>3.5000000000000001E-3</v>
      </c>
      <c r="AD2081" t="s">
        <v>1202</v>
      </c>
      <c r="AE2081" s="5">
        <f t="shared" si="188"/>
        <v>17.25</v>
      </c>
      <c r="AF2081" s="56">
        <f t="shared" si="187"/>
        <v>9.5890410958904109E-6</v>
      </c>
      <c r="AG2081">
        <f>AC2081*'2022 EMP Fac Data Metro DC-NoVA'!$AN$34</f>
        <v>4.2700000000000004E-3</v>
      </c>
      <c r="AH2081">
        <f t="shared" si="185"/>
        <v>1.1698630136986302E-5</v>
      </c>
      <c r="AI2081">
        <f>AC2081*'2022 EMP Fac Data Metro DC-NoVA'!$AO$34</f>
        <v>4.7939499999999852E-3</v>
      </c>
      <c r="AJ2081">
        <f t="shared" si="186"/>
        <v>1.3134109589041055E-5</v>
      </c>
      <c r="AK2081" s="57" t="s">
        <v>1355</v>
      </c>
    </row>
    <row r="2082" spans="1:37" ht="28.8" x14ac:dyDescent="0.3">
      <c r="A2082" t="s">
        <v>117</v>
      </c>
      <c r="B2082">
        <v>2022</v>
      </c>
      <c r="C2082">
        <v>74086</v>
      </c>
      <c r="D2082">
        <v>21504711</v>
      </c>
      <c r="E2082" s="1" t="s">
        <v>169</v>
      </c>
      <c r="F2082" s="1" t="s">
        <v>41</v>
      </c>
      <c r="G2082" s="49">
        <v>107</v>
      </c>
      <c r="H2082" t="s">
        <v>170</v>
      </c>
      <c r="I2082">
        <v>3</v>
      </c>
      <c r="K2082" s="1" t="s">
        <v>172</v>
      </c>
      <c r="L2082">
        <v>34</v>
      </c>
      <c r="M2082" t="s">
        <v>205</v>
      </c>
      <c r="N2082">
        <v>1</v>
      </c>
      <c r="O2082">
        <v>1</v>
      </c>
      <c r="P2082">
        <v>115</v>
      </c>
      <c r="Q2082">
        <v>1</v>
      </c>
      <c r="R2082" t="s">
        <v>205</v>
      </c>
      <c r="S2082" s="1" t="s">
        <v>173</v>
      </c>
      <c r="T2082">
        <v>20200102</v>
      </c>
      <c r="U2082" s="53" t="s">
        <v>33</v>
      </c>
      <c r="V2082" s="53" t="s">
        <v>38</v>
      </c>
      <c r="W2082" s="53" t="s">
        <v>35</v>
      </c>
      <c r="X2082">
        <v>15</v>
      </c>
      <c r="Y2082">
        <v>15</v>
      </c>
      <c r="Z2082">
        <v>55</v>
      </c>
      <c r="AA2082">
        <v>15</v>
      </c>
      <c r="AB2082">
        <v>10</v>
      </c>
      <c r="AC2082" s="5">
        <v>3.5000000000000001E-3</v>
      </c>
      <c r="AD2082" t="s">
        <v>1202</v>
      </c>
      <c r="AE2082" s="5">
        <f t="shared" si="188"/>
        <v>17.25</v>
      </c>
      <c r="AF2082" s="56">
        <f t="shared" si="187"/>
        <v>9.5890410958904109E-6</v>
      </c>
      <c r="AG2082">
        <f>AC2082*'2022 EMP Fac Data Metro DC-NoVA'!$AN$34</f>
        <v>4.2700000000000004E-3</v>
      </c>
      <c r="AH2082">
        <f t="shared" si="185"/>
        <v>1.1698630136986302E-5</v>
      </c>
      <c r="AI2082">
        <f>AC2082*'2022 EMP Fac Data Metro DC-NoVA'!$AO$34</f>
        <v>4.7939499999999852E-3</v>
      </c>
      <c r="AJ2082">
        <f t="shared" si="186"/>
        <v>1.3134109589041055E-5</v>
      </c>
      <c r="AK2082" s="57" t="s">
        <v>1355</v>
      </c>
    </row>
    <row r="2083" spans="1:37" ht="33" x14ac:dyDescent="0.3">
      <c r="A2083" t="s">
        <v>117</v>
      </c>
      <c r="B2083">
        <v>2022</v>
      </c>
      <c r="C2083">
        <v>74086</v>
      </c>
      <c r="D2083">
        <v>21504711</v>
      </c>
      <c r="E2083" s="1" t="s">
        <v>169</v>
      </c>
      <c r="F2083" s="1" t="s">
        <v>41</v>
      </c>
      <c r="G2083" s="49">
        <v>107</v>
      </c>
      <c r="H2083" t="s">
        <v>170</v>
      </c>
      <c r="I2083">
        <v>3</v>
      </c>
      <c r="K2083" s="1" t="s">
        <v>172</v>
      </c>
      <c r="L2083">
        <v>34</v>
      </c>
      <c r="M2083" t="s">
        <v>205</v>
      </c>
      <c r="N2083">
        <v>1</v>
      </c>
      <c r="O2083">
        <v>1</v>
      </c>
      <c r="P2083">
        <v>115</v>
      </c>
      <c r="Q2083">
        <v>1</v>
      </c>
      <c r="R2083" t="s">
        <v>205</v>
      </c>
      <c r="S2083" s="1" t="s">
        <v>173</v>
      </c>
      <c r="T2083">
        <v>20200102</v>
      </c>
      <c r="U2083" s="53" t="s">
        <v>33</v>
      </c>
      <c r="V2083" s="53" t="s">
        <v>38</v>
      </c>
      <c r="W2083" s="53" t="s">
        <v>32</v>
      </c>
      <c r="X2083">
        <v>15</v>
      </c>
      <c r="Y2083">
        <v>15</v>
      </c>
      <c r="Z2083">
        <v>55</v>
      </c>
      <c r="AA2083">
        <v>15</v>
      </c>
      <c r="AB2083">
        <v>10</v>
      </c>
      <c r="AC2083" s="5">
        <v>4.5500000000000002E-3</v>
      </c>
      <c r="AD2083" t="s">
        <v>1202</v>
      </c>
      <c r="AE2083" s="5">
        <f t="shared" si="188"/>
        <v>17.25</v>
      </c>
      <c r="AF2083" s="56">
        <f t="shared" si="187"/>
        <v>1.2465753424657535E-5</v>
      </c>
      <c r="AG2083">
        <f>AC2083*'2022 EMP Fac Data Metro DC-NoVA'!$AT$34</f>
        <v>5.5509999999999848E-3</v>
      </c>
      <c r="AH2083">
        <f t="shared" si="185"/>
        <v>1.520821917808215E-5</v>
      </c>
      <c r="AI2083">
        <f>AC2083*'2022 EMP Fac Data Metro DC-NoVA'!$AU$34</f>
        <v>6.232134999999985E-3</v>
      </c>
      <c r="AJ2083">
        <f t="shared" si="186"/>
        <v>1.7074342465753384E-5</v>
      </c>
      <c r="AK2083" s="57" t="s">
        <v>1355</v>
      </c>
    </row>
    <row r="2084" spans="1:37" ht="28.8" x14ac:dyDescent="0.3">
      <c r="A2084" t="s">
        <v>117</v>
      </c>
      <c r="B2084">
        <v>2022</v>
      </c>
      <c r="C2084">
        <v>74086</v>
      </c>
      <c r="D2084">
        <v>21504711</v>
      </c>
      <c r="E2084" s="1" t="s">
        <v>169</v>
      </c>
      <c r="F2084" s="1" t="s">
        <v>41</v>
      </c>
      <c r="G2084" s="49">
        <v>107</v>
      </c>
      <c r="H2084" t="s">
        <v>170</v>
      </c>
      <c r="I2084">
        <v>3</v>
      </c>
      <c r="K2084" s="1" t="s">
        <v>172</v>
      </c>
      <c r="L2084">
        <v>35</v>
      </c>
      <c r="M2084" t="s">
        <v>206</v>
      </c>
      <c r="N2084">
        <v>1</v>
      </c>
      <c r="O2084">
        <v>1</v>
      </c>
      <c r="P2084">
        <v>115</v>
      </c>
      <c r="Q2084">
        <v>1</v>
      </c>
      <c r="R2084" t="s">
        <v>206</v>
      </c>
      <c r="S2084" s="1" t="s">
        <v>173</v>
      </c>
      <c r="T2084">
        <v>20200102</v>
      </c>
      <c r="U2084" s="53" t="s">
        <v>33</v>
      </c>
      <c r="V2084" s="53" t="s">
        <v>38</v>
      </c>
      <c r="W2084" s="53" t="s">
        <v>28</v>
      </c>
      <c r="X2084">
        <v>15</v>
      </c>
      <c r="Y2084">
        <v>15</v>
      </c>
      <c r="Z2084">
        <v>55</v>
      </c>
      <c r="AA2084">
        <v>15</v>
      </c>
      <c r="AB2084">
        <v>10</v>
      </c>
      <c r="AC2084" s="5">
        <v>3.5799999999999998E-2</v>
      </c>
      <c r="AD2084" t="s">
        <v>1202</v>
      </c>
      <c r="AE2084" s="5">
        <f t="shared" si="188"/>
        <v>17.25</v>
      </c>
      <c r="AF2084" s="56">
        <f t="shared" si="187"/>
        <v>9.8082191780821909E-5</v>
      </c>
      <c r="AG2084">
        <f>AC2084*'2022 EMP Fac Data Metro DC-NoVA'!$AE$34</f>
        <v>4.3676E-2</v>
      </c>
      <c r="AH2084">
        <f t="shared" si="185"/>
        <v>1.1966027397260273E-4</v>
      </c>
      <c r="AI2084">
        <f>AC2084*'2022 EMP Fac Data Metro DC-NoVA'!$AF$34</f>
        <v>4.9035259999999997E-2</v>
      </c>
      <c r="AJ2084">
        <f t="shared" si="186"/>
        <v>1.3434317808219177E-4</v>
      </c>
      <c r="AK2084" s="57" t="s">
        <v>1355</v>
      </c>
    </row>
    <row r="2085" spans="1:37" ht="28.8" x14ac:dyDescent="0.3">
      <c r="A2085" t="s">
        <v>117</v>
      </c>
      <c r="B2085">
        <v>2022</v>
      </c>
      <c r="C2085">
        <v>74086</v>
      </c>
      <c r="D2085">
        <v>21504711</v>
      </c>
      <c r="E2085" s="1" t="s">
        <v>169</v>
      </c>
      <c r="F2085" s="1" t="s">
        <v>41</v>
      </c>
      <c r="G2085" s="49">
        <v>107</v>
      </c>
      <c r="H2085" t="s">
        <v>170</v>
      </c>
      <c r="I2085">
        <v>3</v>
      </c>
      <c r="K2085" s="1" t="s">
        <v>172</v>
      </c>
      <c r="L2085">
        <v>35</v>
      </c>
      <c r="M2085" t="s">
        <v>206</v>
      </c>
      <c r="N2085">
        <v>1</v>
      </c>
      <c r="O2085">
        <v>1</v>
      </c>
      <c r="P2085">
        <v>115</v>
      </c>
      <c r="Q2085">
        <v>1</v>
      </c>
      <c r="R2085" t="s">
        <v>206</v>
      </c>
      <c r="S2085" s="1" t="s">
        <v>173</v>
      </c>
      <c r="T2085">
        <v>20200102</v>
      </c>
      <c r="U2085" s="53" t="s">
        <v>33</v>
      </c>
      <c r="V2085" s="53" t="s">
        <v>38</v>
      </c>
      <c r="W2085" s="53" t="s">
        <v>29</v>
      </c>
      <c r="X2085">
        <v>15</v>
      </c>
      <c r="Y2085">
        <v>15</v>
      </c>
      <c r="Z2085">
        <v>55</v>
      </c>
      <c r="AA2085">
        <v>15</v>
      </c>
      <c r="AB2085">
        <v>10</v>
      </c>
      <c r="AC2085" s="5">
        <v>0.22165000000000001</v>
      </c>
      <c r="AD2085" t="s">
        <v>1202</v>
      </c>
      <c r="AE2085" s="5">
        <f t="shared" si="188"/>
        <v>17.25</v>
      </c>
      <c r="AF2085" s="56">
        <f t="shared" si="187"/>
        <v>6.0726027397260273E-4</v>
      </c>
      <c r="AG2085">
        <f>AC2085*'2022 EMP Fac Data Metro DC-NoVA'!$AK$34</f>
        <v>0.27041300000000001</v>
      </c>
      <c r="AH2085">
        <f t="shared" si="185"/>
        <v>7.408575342465754E-4</v>
      </c>
      <c r="AI2085">
        <f>AC2085*'2022 EMP Fac Data Metro DC-NoVA'!$AL$34</f>
        <v>0.303594005</v>
      </c>
      <c r="AJ2085">
        <f t="shared" si="186"/>
        <v>8.3176439726027386E-4</v>
      </c>
      <c r="AK2085" s="57" t="s">
        <v>1355</v>
      </c>
    </row>
    <row r="2086" spans="1:37" ht="28.8" x14ac:dyDescent="0.3">
      <c r="A2086" t="s">
        <v>117</v>
      </c>
      <c r="B2086">
        <v>2022</v>
      </c>
      <c r="C2086">
        <v>74086</v>
      </c>
      <c r="D2086">
        <v>21504711</v>
      </c>
      <c r="E2086" s="1" t="s">
        <v>169</v>
      </c>
      <c r="F2086" s="1" t="s">
        <v>41</v>
      </c>
      <c r="G2086" s="49">
        <v>107</v>
      </c>
      <c r="H2086" t="s">
        <v>170</v>
      </c>
      <c r="I2086">
        <v>3</v>
      </c>
      <c r="K2086" s="1" t="s">
        <v>172</v>
      </c>
      <c r="L2086">
        <v>35</v>
      </c>
      <c r="M2086" t="s">
        <v>206</v>
      </c>
      <c r="N2086">
        <v>1</v>
      </c>
      <c r="O2086">
        <v>1</v>
      </c>
      <c r="P2086">
        <v>115</v>
      </c>
      <c r="Q2086">
        <v>1</v>
      </c>
      <c r="R2086" t="s">
        <v>206</v>
      </c>
      <c r="S2086" s="1" t="s">
        <v>173</v>
      </c>
      <c r="T2086">
        <v>20200102</v>
      </c>
      <c r="U2086" s="53" t="s">
        <v>33</v>
      </c>
      <c r="V2086" s="53" t="s">
        <v>38</v>
      </c>
      <c r="W2086" s="53" t="s">
        <v>30</v>
      </c>
      <c r="X2086">
        <v>15</v>
      </c>
      <c r="Y2086">
        <v>15</v>
      </c>
      <c r="Z2086">
        <v>55</v>
      </c>
      <c r="AA2086">
        <v>15</v>
      </c>
      <c r="AB2086">
        <v>10</v>
      </c>
      <c r="AC2086" s="5">
        <v>3.5000000000000001E-3</v>
      </c>
      <c r="AD2086" t="s">
        <v>1202</v>
      </c>
      <c r="AE2086" s="5">
        <f t="shared" si="188"/>
        <v>17.25</v>
      </c>
      <c r="AF2086" s="56">
        <f t="shared" si="187"/>
        <v>9.5890410958904109E-6</v>
      </c>
      <c r="AG2086">
        <f>AC2086*'2022 EMP Fac Data Metro DC-NoVA'!$AN$34</f>
        <v>4.2700000000000004E-3</v>
      </c>
      <c r="AH2086">
        <f t="shared" si="185"/>
        <v>1.1698630136986302E-5</v>
      </c>
      <c r="AI2086">
        <f>AC2086*'2022 EMP Fac Data Metro DC-NoVA'!$AO$34</f>
        <v>4.7939499999999852E-3</v>
      </c>
      <c r="AJ2086">
        <f t="shared" si="186"/>
        <v>1.3134109589041055E-5</v>
      </c>
      <c r="AK2086" s="57" t="s">
        <v>1355</v>
      </c>
    </row>
    <row r="2087" spans="1:37" ht="28.8" x14ac:dyDescent="0.3">
      <c r="A2087" t="s">
        <v>117</v>
      </c>
      <c r="B2087">
        <v>2022</v>
      </c>
      <c r="C2087">
        <v>74086</v>
      </c>
      <c r="D2087">
        <v>21504711</v>
      </c>
      <c r="E2087" s="1" t="s">
        <v>169</v>
      </c>
      <c r="F2087" s="1" t="s">
        <v>41</v>
      </c>
      <c r="G2087" s="49">
        <v>107</v>
      </c>
      <c r="H2087" t="s">
        <v>170</v>
      </c>
      <c r="I2087">
        <v>3</v>
      </c>
      <c r="K2087" s="1" t="s">
        <v>172</v>
      </c>
      <c r="L2087">
        <v>35</v>
      </c>
      <c r="M2087" t="s">
        <v>206</v>
      </c>
      <c r="N2087">
        <v>1</v>
      </c>
      <c r="O2087">
        <v>1</v>
      </c>
      <c r="P2087">
        <v>115</v>
      </c>
      <c r="Q2087">
        <v>1</v>
      </c>
      <c r="R2087" t="s">
        <v>206</v>
      </c>
      <c r="S2087" s="1" t="s">
        <v>173</v>
      </c>
      <c r="T2087">
        <v>20200102</v>
      </c>
      <c r="U2087" s="53" t="s">
        <v>33</v>
      </c>
      <c r="V2087" s="53" t="s">
        <v>38</v>
      </c>
      <c r="W2087" s="53" t="s">
        <v>35</v>
      </c>
      <c r="X2087">
        <v>15</v>
      </c>
      <c r="Y2087">
        <v>15</v>
      </c>
      <c r="Z2087">
        <v>55</v>
      </c>
      <c r="AA2087">
        <v>15</v>
      </c>
      <c r="AB2087">
        <v>10</v>
      </c>
      <c r="AC2087" s="5">
        <v>3.5000000000000001E-3</v>
      </c>
      <c r="AD2087" t="s">
        <v>1202</v>
      </c>
      <c r="AE2087" s="5">
        <f t="shared" si="188"/>
        <v>17.25</v>
      </c>
      <c r="AF2087" s="56">
        <f t="shared" si="187"/>
        <v>9.5890410958904109E-6</v>
      </c>
      <c r="AG2087">
        <f>AC2087*'2022 EMP Fac Data Metro DC-NoVA'!$AN$34</f>
        <v>4.2700000000000004E-3</v>
      </c>
      <c r="AH2087">
        <f t="shared" si="185"/>
        <v>1.1698630136986302E-5</v>
      </c>
      <c r="AI2087">
        <f>AC2087*'2022 EMP Fac Data Metro DC-NoVA'!$AO$34</f>
        <v>4.7939499999999852E-3</v>
      </c>
      <c r="AJ2087">
        <f t="shared" si="186"/>
        <v>1.3134109589041055E-5</v>
      </c>
      <c r="AK2087" s="57" t="s">
        <v>1355</v>
      </c>
    </row>
    <row r="2088" spans="1:37" ht="33" x14ac:dyDescent="0.3">
      <c r="A2088" t="s">
        <v>117</v>
      </c>
      <c r="B2088">
        <v>2022</v>
      </c>
      <c r="C2088">
        <v>74086</v>
      </c>
      <c r="D2088">
        <v>21504711</v>
      </c>
      <c r="E2088" s="1" t="s">
        <v>169</v>
      </c>
      <c r="F2088" s="1" t="s">
        <v>41</v>
      </c>
      <c r="G2088" s="49">
        <v>107</v>
      </c>
      <c r="H2088" t="s">
        <v>170</v>
      </c>
      <c r="I2088">
        <v>3</v>
      </c>
      <c r="K2088" s="1" t="s">
        <v>172</v>
      </c>
      <c r="L2088">
        <v>35</v>
      </c>
      <c r="M2088" t="s">
        <v>206</v>
      </c>
      <c r="N2088">
        <v>1</v>
      </c>
      <c r="O2088">
        <v>1</v>
      </c>
      <c r="P2088">
        <v>115</v>
      </c>
      <c r="Q2088">
        <v>1</v>
      </c>
      <c r="R2088" t="s">
        <v>206</v>
      </c>
      <c r="S2088" s="1" t="s">
        <v>173</v>
      </c>
      <c r="T2088">
        <v>20200102</v>
      </c>
      <c r="U2088" s="53" t="s">
        <v>33</v>
      </c>
      <c r="V2088" s="53" t="s">
        <v>38</v>
      </c>
      <c r="W2088" s="53" t="s">
        <v>32</v>
      </c>
      <c r="X2088">
        <v>15</v>
      </c>
      <c r="Y2088">
        <v>15</v>
      </c>
      <c r="Z2088">
        <v>55</v>
      </c>
      <c r="AA2088">
        <v>15</v>
      </c>
      <c r="AB2088">
        <v>10</v>
      </c>
      <c r="AC2088" s="5">
        <v>4.5500000000000002E-3</v>
      </c>
      <c r="AD2088" t="s">
        <v>1202</v>
      </c>
      <c r="AE2088" s="5">
        <f t="shared" si="188"/>
        <v>17.25</v>
      </c>
      <c r="AF2088" s="56">
        <f t="shared" si="187"/>
        <v>1.2465753424657535E-5</v>
      </c>
      <c r="AG2088">
        <f>AC2088*'2022 EMP Fac Data Metro DC-NoVA'!$AT$34</f>
        <v>5.5509999999999848E-3</v>
      </c>
      <c r="AH2088">
        <f t="shared" si="185"/>
        <v>1.520821917808215E-5</v>
      </c>
      <c r="AI2088">
        <f>AC2088*'2022 EMP Fac Data Metro DC-NoVA'!$AU$34</f>
        <v>6.232134999999985E-3</v>
      </c>
      <c r="AJ2088">
        <f t="shared" si="186"/>
        <v>1.7074342465753384E-5</v>
      </c>
      <c r="AK2088" s="57" t="s">
        <v>1355</v>
      </c>
    </row>
    <row r="2089" spans="1:37" ht="28.8" x14ac:dyDescent="0.3">
      <c r="A2089" t="s">
        <v>117</v>
      </c>
      <c r="B2089">
        <v>2022</v>
      </c>
      <c r="C2089">
        <v>74086</v>
      </c>
      <c r="D2089">
        <v>21504711</v>
      </c>
      <c r="E2089" s="1" t="s">
        <v>169</v>
      </c>
      <c r="F2089" s="1" t="s">
        <v>41</v>
      </c>
      <c r="G2089" s="49">
        <v>107</v>
      </c>
      <c r="H2089" t="s">
        <v>170</v>
      </c>
      <c r="I2089">
        <v>3</v>
      </c>
      <c r="K2089" s="1" t="s">
        <v>172</v>
      </c>
      <c r="L2089">
        <v>36</v>
      </c>
      <c r="M2089" t="s">
        <v>207</v>
      </c>
      <c r="N2089">
        <v>1</v>
      </c>
      <c r="O2089">
        <v>1</v>
      </c>
      <c r="P2089">
        <v>115</v>
      </c>
      <c r="Q2089">
        <v>1</v>
      </c>
      <c r="R2089" t="s">
        <v>207</v>
      </c>
      <c r="S2089" s="1" t="s">
        <v>173</v>
      </c>
      <c r="T2089">
        <v>20200102</v>
      </c>
      <c r="U2089" s="53" t="s">
        <v>33</v>
      </c>
      <c r="V2089" s="53" t="s">
        <v>38</v>
      </c>
      <c r="W2089" s="53" t="s">
        <v>28</v>
      </c>
      <c r="X2089">
        <v>15</v>
      </c>
      <c r="Y2089">
        <v>15</v>
      </c>
      <c r="Z2089">
        <v>55</v>
      </c>
      <c r="AA2089">
        <v>15</v>
      </c>
      <c r="AB2089">
        <v>10.1</v>
      </c>
      <c r="AC2089" s="5">
        <v>3.6158000000000003E-2</v>
      </c>
      <c r="AD2089" t="s">
        <v>1202</v>
      </c>
      <c r="AE2089" s="5">
        <f t="shared" si="188"/>
        <v>17.25</v>
      </c>
      <c r="AF2089" s="56">
        <f t="shared" si="187"/>
        <v>9.9063013698630145E-5</v>
      </c>
      <c r="AG2089">
        <f>AC2089*'2022 EMP Fac Data Metro DC-NoVA'!$AE$34</f>
        <v>4.4112760000000001E-2</v>
      </c>
      <c r="AH2089">
        <f t="shared" si="185"/>
        <v>1.2085687671232878E-4</v>
      </c>
      <c r="AI2089">
        <f>AC2089*'2022 EMP Fac Data Metro DC-NoVA'!$AF$34</f>
        <v>4.9525612599999998E-2</v>
      </c>
      <c r="AJ2089">
        <f t="shared" si="186"/>
        <v>1.356866098630137E-4</v>
      </c>
      <c r="AK2089" s="57" t="s">
        <v>1355</v>
      </c>
    </row>
    <row r="2090" spans="1:37" ht="28.8" x14ac:dyDescent="0.3">
      <c r="A2090" t="s">
        <v>117</v>
      </c>
      <c r="B2090">
        <v>2022</v>
      </c>
      <c r="C2090">
        <v>74086</v>
      </c>
      <c r="D2090">
        <v>21504711</v>
      </c>
      <c r="E2090" s="1" t="s">
        <v>169</v>
      </c>
      <c r="F2090" s="1" t="s">
        <v>41</v>
      </c>
      <c r="G2090" s="49">
        <v>107</v>
      </c>
      <c r="H2090" t="s">
        <v>170</v>
      </c>
      <c r="I2090">
        <v>3</v>
      </c>
      <c r="K2090" s="1" t="s">
        <v>172</v>
      </c>
      <c r="L2090">
        <v>36</v>
      </c>
      <c r="M2090" t="s">
        <v>207</v>
      </c>
      <c r="N2090">
        <v>1</v>
      </c>
      <c r="O2090">
        <v>1</v>
      </c>
      <c r="P2090">
        <v>115</v>
      </c>
      <c r="Q2090">
        <v>1</v>
      </c>
      <c r="R2090" t="s">
        <v>207</v>
      </c>
      <c r="S2090" s="1" t="s">
        <v>173</v>
      </c>
      <c r="T2090">
        <v>20200102</v>
      </c>
      <c r="U2090" s="53" t="s">
        <v>33</v>
      </c>
      <c r="V2090" s="53" t="s">
        <v>38</v>
      </c>
      <c r="W2090" s="53" t="s">
        <v>29</v>
      </c>
      <c r="X2090">
        <v>15</v>
      </c>
      <c r="Y2090">
        <v>15</v>
      </c>
      <c r="Z2090">
        <v>55</v>
      </c>
      <c r="AA2090">
        <v>15</v>
      </c>
      <c r="AB2090">
        <v>10.1</v>
      </c>
      <c r="AC2090" s="5">
        <v>0.2238665</v>
      </c>
      <c r="AD2090" t="s">
        <v>1202</v>
      </c>
      <c r="AE2090" s="5">
        <f t="shared" si="188"/>
        <v>17.25</v>
      </c>
      <c r="AF2090" s="56">
        <f t="shared" si="187"/>
        <v>6.1333287671232878E-4</v>
      </c>
      <c r="AG2090">
        <f>AC2090*'2022 EMP Fac Data Metro DC-NoVA'!$AK$34</f>
        <v>0.27311712999999999</v>
      </c>
      <c r="AH2090">
        <f t="shared" si="185"/>
        <v>7.48266109589041E-4</v>
      </c>
      <c r="AI2090">
        <f>AC2090*'2022 EMP Fac Data Metro DC-NoVA'!$AL$34</f>
        <v>0.30662994504999996</v>
      </c>
      <c r="AJ2090">
        <f t="shared" si="186"/>
        <v>8.4008204123287662E-4</v>
      </c>
      <c r="AK2090" s="57" t="s">
        <v>1355</v>
      </c>
    </row>
    <row r="2091" spans="1:37" ht="28.8" x14ac:dyDescent="0.3">
      <c r="A2091" t="s">
        <v>117</v>
      </c>
      <c r="B2091">
        <v>2022</v>
      </c>
      <c r="C2091">
        <v>74086</v>
      </c>
      <c r="D2091">
        <v>21504711</v>
      </c>
      <c r="E2091" s="1" t="s">
        <v>169</v>
      </c>
      <c r="F2091" s="1" t="s">
        <v>41</v>
      </c>
      <c r="G2091" s="49">
        <v>107</v>
      </c>
      <c r="H2091" t="s">
        <v>170</v>
      </c>
      <c r="I2091">
        <v>3</v>
      </c>
      <c r="K2091" s="1" t="s">
        <v>172</v>
      </c>
      <c r="L2091">
        <v>36</v>
      </c>
      <c r="M2091" t="s">
        <v>207</v>
      </c>
      <c r="N2091">
        <v>1</v>
      </c>
      <c r="O2091">
        <v>1</v>
      </c>
      <c r="P2091">
        <v>115</v>
      </c>
      <c r="Q2091">
        <v>1</v>
      </c>
      <c r="R2091" t="s">
        <v>207</v>
      </c>
      <c r="S2091" s="1" t="s">
        <v>173</v>
      </c>
      <c r="T2091">
        <v>20200102</v>
      </c>
      <c r="U2091" s="53" t="s">
        <v>33</v>
      </c>
      <c r="V2091" s="53" t="s">
        <v>38</v>
      </c>
      <c r="W2091" s="53" t="s">
        <v>30</v>
      </c>
      <c r="X2091">
        <v>15</v>
      </c>
      <c r="Y2091">
        <v>15</v>
      </c>
      <c r="Z2091">
        <v>55</v>
      </c>
      <c r="AA2091">
        <v>15</v>
      </c>
      <c r="AB2091">
        <v>10.1</v>
      </c>
      <c r="AC2091" s="5">
        <v>3.5349999999999999E-3</v>
      </c>
      <c r="AD2091" t="s">
        <v>1202</v>
      </c>
      <c r="AE2091" s="5">
        <f t="shared" si="188"/>
        <v>17.25</v>
      </c>
      <c r="AF2091" s="56">
        <f t="shared" si="187"/>
        <v>9.6849315068493157E-6</v>
      </c>
      <c r="AG2091">
        <f>AC2091*'2022 EMP Fac Data Metro DC-NoVA'!$AN$34</f>
        <v>4.3127000000000009E-3</v>
      </c>
      <c r="AH2091">
        <f t="shared" si="185"/>
        <v>1.1815616438356167E-5</v>
      </c>
      <c r="AI2091">
        <f>AC2091*'2022 EMP Fac Data Metro DC-NoVA'!$AO$34</f>
        <v>4.8418894999999844E-3</v>
      </c>
      <c r="AJ2091">
        <f t="shared" si="186"/>
        <v>1.3265450684931465E-5</v>
      </c>
      <c r="AK2091" s="57" t="s">
        <v>1355</v>
      </c>
    </row>
    <row r="2092" spans="1:37" ht="28.8" x14ac:dyDescent="0.3">
      <c r="A2092" t="s">
        <v>117</v>
      </c>
      <c r="B2092">
        <v>2022</v>
      </c>
      <c r="C2092">
        <v>74086</v>
      </c>
      <c r="D2092">
        <v>21504711</v>
      </c>
      <c r="E2092" s="1" t="s">
        <v>169</v>
      </c>
      <c r="F2092" s="1" t="s">
        <v>41</v>
      </c>
      <c r="G2092" s="49">
        <v>107</v>
      </c>
      <c r="H2092" t="s">
        <v>170</v>
      </c>
      <c r="I2092">
        <v>3</v>
      </c>
      <c r="K2092" s="1" t="s">
        <v>172</v>
      </c>
      <c r="L2092">
        <v>36</v>
      </c>
      <c r="M2092" t="s">
        <v>207</v>
      </c>
      <c r="N2092">
        <v>1</v>
      </c>
      <c r="O2092">
        <v>1</v>
      </c>
      <c r="P2092">
        <v>115</v>
      </c>
      <c r="Q2092">
        <v>1</v>
      </c>
      <c r="R2092" t="s">
        <v>207</v>
      </c>
      <c r="S2092" s="1" t="s">
        <v>173</v>
      </c>
      <c r="T2092">
        <v>20200102</v>
      </c>
      <c r="U2092" s="53" t="s">
        <v>33</v>
      </c>
      <c r="V2092" s="53" t="s">
        <v>38</v>
      </c>
      <c r="W2092" s="53" t="s">
        <v>35</v>
      </c>
      <c r="X2092">
        <v>15</v>
      </c>
      <c r="Y2092">
        <v>15</v>
      </c>
      <c r="Z2092">
        <v>55</v>
      </c>
      <c r="AA2092">
        <v>15</v>
      </c>
      <c r="AB2092">
        <v>10.1</v>
      </c>
      <c r="AC2092" s="5">
        <v>3.5349999999999999E-3</v>
      </c>
      <c r="AD2092" t="s">
        <v>1202</v>
      </c>
      <c r="AE2092" s="5">
        <f t="shared" si="188"/>
        <v>17.25</v>
      </c>
      <c r="AF2092" s="56">
        <f t="shared" si="187"/>
        <v>9.6849315068493157E-6</v>
      </c>
      <c r="AG2092">
        <f>AC2092*'2022 EMP Fac Data Metro DC-NoVA'!$AN$34</f>
        <v>4.3127000000000009E-3</v>
      </c>
      <c r="AH2092">
        <f t="shared" si="185"/>
        <v>1.1815616438356167E-5</v>
      </c>
      <c r="AI2092">
        <f>AC2092*'2022 EMP Fac Data Metro DC-NoVA'!$AO$34</f>
        <v>4.8418894999999844E-3</v>
      </c>
      <c r="AJ2092">
        <f t="shared" si="186"/>
        <v>1.3265450684931465E-5</v>
      </c>
      <c r="AK2092" s="57" t="s">
        <v>1355</v>
      </c>
    </row>
    <row r="2093" spans="1:37" ht="33" x14ac:dyDescent="0.3">
      <c r="A2093" t="s">
        <v>117</v>
      </c>
      <c r="B2093">
        <v>2022</v>
      </c>
      <c r="C2093">
        <v>74086</v>
      </c>
      <c r="D2093">
        <v>21504711</v>
      </c>
      <c r="E2093" s="1" t="s">
        <v>169</v>
      </c>
      <c r="F2093" s="1" t="s">
        <v>41</v>
      </c>
      <c r="G2093" s="49">
        <v>107</v>
      </c>
      <c r="H2093" t="s">
        <v>170</v>
      </c>
      <c r="I2093">
        <v>3</v>
      </c>
      <c r="K2093" s="1" t="s">
        <v>172</v>
      </c>
      <c r="L2093">
        <v>36</v>
      </c>
      <c r="M2093" t="s">
        <v>207</v>
      </c>
      <c r="N2093">
        <v>1</v>
      </c>
      <c r="O2093">
        <v>1</v>
      </c>
      <c r="P2093">
        <v>115</v>
      </c>
      <c r="Q2093">
        <v>1</v>
      </c>
      <c r="R2093" t="s">
        <v>207</v>
      </c>
      <c r="S2093" s="1" t="s">
        <v>173</v>
      </c>
      <c r="T2093">
        <v>20200102</v>
      </c>
      <c r="U2093" s="53" t="s">
        <v>33</v>
      </c>
      <c r="V2093" s="53" t="s">
        <v>38</v>
      </c>
      <c r="W2093" s="53" t="s">
        <v>32</v>
      </c>
      <c r="X2093">
        <v>15</v>
      </c>
      <c r="Y2093">
        <v>15</v>
      </c>
      <c r="Z2093">
        <v>55</v>
      </c>
      <c r="AA2093">
        <v>15</v>
      </c>
      <c r="AB2093">
        <v>10.1</v>
      </c>
      <c r="AC2093" s="5">
        <v>4.5954999999999998E-3</v>
      </c>
      <c r="AD2093" t="s">
        <v>1202</v>
      </c>
      <c r="AE2093" s="5">
        <f t="shared" si="188"/>
        <v>17.25</v>
      </c>
      <c r="AF2093" s="56">
        <f t="shared" si="187"/>
        <v>1.2590410958904108E-5</v>
      </c>
      <c r="AG2093">
        <f>AC2093*'2022 EMP Fac Data Metro DC-NoVA'!$AT$34</f>
        <v>5.6065099999999847E-3</v>
      </c>
      <c r="AH2093">
        <f t="shared" si="185"/>
        <v>1.5360301369862973E-5</v>
      </c>
      <c r="AI2093">
        <f>AC2093*'2022 EMP Fac Data Metro DC-NoVA'!$AU$34</f>
        <v>6.2944563499999842E-3</v>
      </c>
      <c r="AJ2093">
        <f t="shared" si="186"/>
        <v>1.7245085890410915E-5</v>
      </c>
      <c r="AK2093" s="57" t="s">
        <v>1355</v>
      </c>
    </row>
    <row r="2094" spans="1:37" ht="28.8" x14ac:dyDescent="0.3">
      <c r="A2094" t="s">
        <v>117</v>
      </c>
      <c r="B2094">
        <v>2022</v>
      </c>
      <c r="C2094">
        <v>74086</v>
      </c>
      <c r="D2094">
        <v>21504711</v>
      </c>
      <c r="E2094" s="1" t="s">
        <v>169</v>
      </c>
      <c r="F2094" s="1" t="s">
        <v>41</v>
      </c>
      <c r="G2094" s="49">
        <v>107</v>
      </c>
      <c r="H2094" t="s">
        <v>170</v>
      </c>
      <c r="I2094">
        <v>3</v>
      </c>
      <c r="K2094" s="1" t="s">
        <v>172</v>
      </c>
      <c r="L2094">
        <v>37</v>
      </c>
      <c r="M2094" t="s">
        <v>208</v>
      </c>
      <c r="N2094">
        <v>1</v>
      </c>
      <c r="O2094">
        <v>1</v>
      </c>
      <c r="P2094">
        <v>115</v>
      </c>
      <c r="Q2094">
        <v>1</v>
      </c>
      <c r="R2094" t="s">
        <v>208</v>
      </c>
      <c r="S2094" s="1" t="s">
        <v>173</v>
      </c>
      <c r="T2094">
        <v>20200102</v>
      </c>
      <c r="U2094" s="53" t="s">
        <v>33</v>
      </c>
      <c r="V2094" s="53" t="s">
        <v>38</v>
      </c>
      <c r="W2094" s="53" t="s">
        <v>28</v>
      </c>
      <c r="X2094">
        <v>29</v>
      </c>
      <c r="Y2094">
        <v>14</v>
      </c>
      <c r="Z2094">
        <v>29</v>
      </c>
      <c r="AA2094">
        <v>28</v>
      </c>
      <c r="AB2094">
        <v>5.3</v>
      </c>
      <c r="AC2094" s="5">
        <v>1.8974000000000001E-2</v>
      </c>
      <c r="AD2094" t="s">
        <v>1202</v>
      </c>
      <c r="AE2094" s="5">
        <f t="shared" si="188"/>
        <v>16.100000000000001</v>
      </c>
      <c r="AF2094" s="56">
        <f t="shared" si="187"/>
        <v>5.198356164383562E-5</v>
      </c>
      <c r="AG2094">
        <f>AC2094*'2022 EMP Fac Data Metro DC-NoVA'!$AE$34</f>
        <v>2.314828E-2</v>
      </c>
      <c r="AH2094">
        <f t="shared" si="185"/>
        <v>6.3419945205479462E-5</v>
      </c>
      <c r="AI2094">
        <f>AC2094*'2022 EMP Fac Data Metro DC-NoVA'!$AF$34</f>
        <v>2.59886878E-2</v>
      </c>
      <c r="AJ2094">
        <f t="shared" si="186"/>
        <v>7.1201884383561634E-5</v>
      </c>
      <c r="AK2094" s="57" t="s">
        <v>1355</v>
      </c>
    </row>
    <row r="2095" spans="1:37" ht="28.8" x14ac:dyDescent="0.3">
      <c r="A2095" t="s">
        <v>117</v>
      </c>
      <c r="B2095">
        <v>2022</v>
      </c>
      <c r="C2095">
        <v>74086</v>
      </c>
      <c r="D2095">
        <v>21504711</v>
      </c>
      <c r="E2095" s="1" t="s">
        <v>169</v>
      </c>
      <c r="F2095" s="1" t="s">
        <v>41</v>
      </c>
      <c r="G2095" s="49">
        <v>107</v>
      </c>
      <c r="H2095" t="s">
        <v>170</v>
      </c>
      <c r="I2095">
        <v>3</v>
      </c>
      <c r="K2095" s="1" t="s">
        <v>172</v>
      </c>
      <c r="L2095">
        <v>37</v>
      </c>
      <c r="M2095" t="s">
        <v>208</v>
      </c>
      <c r="N2095">
        <v>1</v>
      </c>
      <c r="O2095">
        <v>1</v>
      </c>
      <c r="P2095">
        <v>115</v>
      </c>
      <c r="Q2095">
        <v>1</v>
      </c>
      <c r="R2095" t="s">
        <v>208</v>
      </c>
      <c r="S2095" s="1" t="s">
        <v>173</v>
      </c>
      <c r="T2095">
        <v>20200102</v>
      </c>
      <c r="U2095" s="53" t="s">
        <v>33</v>
      </c>
      <c r="V2095" s="53" t="s">
        <v>38</v>
      </c>
      <c r="W2095" s="53" t="s">
        <v>29</v>
      </c>
      <c r="X2095">
        <v>29</v>
      </c>
      <c r="Y2095">
        <v>14</v>
      </c>
      <c r="Z2095">
        <v>29</v>
      </c>
      <c r="AA2095">
        <v>28</v>
      </c>
      <c r="AB2095">
        <v>5.3</v>
      </c>
      <c r="AC2095" s="5">
        <v>0.1174745</v>
      </c>
      <c r="AD2095" t="s">
        <v>1202</v>
      </c>
      <c r="AE2095" s="5">
        <f t="shared" si="188"/>
        <v>16.100000000000001</v>
      </c>
      <c r="AF2095" s="56">
        <f t="shared" si="187"/>
        <v>3.2184794520547942E-4</v>
      </c>
      <c r="AG2095">
        <f>AC2095*'2022 EMP Fac Data Metro DC-NoVA'!$AK$34</f>
        <v>0.14331889</v>
      </c>
      <c r="AH2095">
        <f t="shared" ref="AH2095:AH2158" si="189">AG2095*$AF2095/$AC2095</f>
        <v>3.9265449315068488E-4</v>
      </c>
      <c r="AI2095">
        <f>AC2095*'2022 EMP Fac Data Metro DC-NoVA'!$AL$34</f>
        <v>0.16090482264999997</v>
      </c>
      <c r="AJ2095">
        <f t="shared" ref="AJ2095:AJ2158" si="190">AI2095*$AF2095/$AC2095</f>
        <v>4.4083513054794511E-4</v>
      </c>
      <c r="AK2095" s="57" t="s">
        <v>1355</v>
      </c>
    </row>
    <row r="2096" spans="1:37" ht="28.8" x14ac:dyDescent="0.3">
      <c r="A2096" t="s">
        <v>117</v>
      </c>
      <c r="B2096">
        <v>2022</v>
      </c>
      <c r="C2096">
        <v>74086</v>
      </c>
      <c r="D2096">
        <v>21504711</v>
      </c>
      <c r="E2096" s="1" t="s">
        <v>169</v>
      </c>
      <c r="F2096" s="1" t="s">
        <v>41</v>
      </c>
      <c r="G2096" s="49">
        <v>107</v>
      </c>
      <c r="H2096" t="s">
        <v>170</v>
      </c>
      <c r="I2096">
        <v>3</v>
      </c>
      <c r="K2096" s="1" t="s">
        <v>172</v>
      </c>
      <c r="L2096">
        <v>37</v>
      </c>
      <c r="M2096" t="s">
        <v>208</v>
      </c>
      <c r="N2096">
        <v>1</v>
      </c>
      <c r="O2096">
        <v>1</v>
      </c>
      <c r="P2096">
        <v>115</v>
      </c>
      <c r="Q2096">
        <v>1</v>
      </c>
      <c r="R2096" t="s">
        <v>208</v>
      </c>
      <c r="S2096" s="1" t="s">
        <v>173</v>
      </c>
      <c r="T2096">
        <v>20200102</v>
      </c>
      <c r="U2096" s="53" t="s">
        <v>33</v>
      </c>
      <c r="V2096" s="53" t="s">
        <v>38</v>
      </c>
      <c r="W2096" s="53" t="s">
        <v>30</v>
      </c>
      <c r="X2096">
        <v>29</v>
      </c>
      <c r="Y2096">
        <v>14</v>
      </c>
      <c r="Z2096">
        <v>29</v>
      </c>
      <c r="AA2096">
        <v>28</v>
      </c>
      <c r="AB2096">
        <v>5.3</v>
      </c>
      <c r="AC2096" s="5">
        <v>1.8550000000000001E-3</v>
      </c>
      <c r="AD2096" t="s">
        <v>1202</v>
      </c>
      <c r="AE2096" s="5">
        <f t="shared" si="188"/>
        <v>16.100000000000001</v>
      </c>
      <c r="AF2096" s="56">
        <f t="shared" si="187"/>
        <v>5.0821917808219181E-6</v>
      </c>
      <c r="AG2096">
        <f>AC2096*'2022 EMP Fac Data Metro DC-NoVA'!$AN$34</f>
        <v>2.2631000000000005E-3</v>
      </c>
      <c r="AH2096">
        <f t="shared" si="189"/>
        <v>6.2002739726027408E-6</v>
      </c>
      <c r="AI2096">
        <f>AC2096*'2022 EMP Fac Data Metro DC-NoVA'!$AO$34</f>
        <v>2.5407934999999923E-3</v>
      </c>
      <c r="AJ2096">
        <f t="shared" si="190"/>
        <v>6.9610780821917598E-6</v>
      </c>
      <c r="AK2096" s="57" t="s">
        <v>1355</v>
      </c>
    </row>
    <row r="2097" spans="1:37" ht="28.8" x14ac:dyDescent="0.3">
      <c r="A2097" t="s">
        <v>117</v>
      </c>
      <c r="B2097">
        <v>2022</v>
      </c>
      <c r="C2097">
        <v>74086</v>
      </c>
      <c r="D2097">
        <v>21504711</v>
      </c>
      <c r="E2097" s="1" t="s">
        <v>169</v>
      </c>
      <c r="F2097" s="1" t="s">
        <v>41</v>
      </c>
      <c r="G2097" s="49">
        <v>107</v>
      </c>
      <c r="H2097" t="s">
        <v>170</v>
      </c>
      <c r="I2097">
        <v>3</v>
      </c>
      <c r="K2097" s="1" t="s">
        <v>172</v>
      </c>
      <c r="L2097">
        <v>37</v>
      </c>
      <c r="M2097" t="s">
        <v>208</v>
      </c>
      <c r="N2097">
        <v>1</v>
      </c>
      <c r="O2097">
        <v>1</v>
      </c>
      <c r="P2097">
        <v>115</v>
      </c>
      <c r="Q2097">
        <v>1</v>
      </c>
      <c r="R2097" t="s">
        <v>208</v>
      </c>
      <c r="S2097" s="1" t="s">
        <v>173</v>
      </c>
      <c r="T2097">
        <v>20200102</v>
      </c>
      <c r="U2097" s="53" t="s">
        <v>33</v>
      </c>
      <c r="V2097" s="53" t="s">
        <v>38</v>
      </c>
      <c r="W2097" s="53" t="s">
        <v>35</v>
      </c>
      <c r="X2097">
        <v>29</v>
      </c>
      <c r="Y2097">
        <v>14</v>
      </c>
      <c r="Z2097">
        <v>29</v>
      </c>
      <c r="AA2097">
        <v>28</v>
      </c>
      <c r="AB2097">
        <v>5.3</v>
      </c>
      <c r="AC2097" s="5">
        <v>1.8550000000000001E-3</v>
      </c>
      <c r="AD2097" t="s">
        <v>1202</v>
      </c>
      <c r="AE2097" s="5">
        <f t="shared" si="188"/>
        <v>16.100000000000001</v>
      </c>
      <c r="AF2097" s="56">
        <f t="shared" si="187"/>
        <v>5.0821917808219181E-6</v>
      </c>
      <c r="AG2097">
        <f>AC2097*'2022 EMP Fac Data Metro DC-NoVA'!$AN$34</f>
        <v>2.2631000000000005E-3</v>
      </c>
      <c r="AH2097">
        <f t="shared" si="189"/>
        <v>6.2002739726027408E-6</v>
      </c>
      <c r="AI2097">
        <f>AC2097*'2022 EMP Fac Data Metro DC-NoVA'!$AO$34</f>
        <v>2.5407934999999923E-3</v>
      </c>
      <c r="AJ2097">
        <f t="shared" si="190"/>
        <v>6.9610780821917598E-6</v>
      </c>
      <c r="AK2097" s="57" t="s">
        <v>1355</v>
      </c>
    </row>
    <row r="2098" spans="1:37" ht="33" x14ac:dyDescent="0.3">
      <c r="A2098" t="s">
        <v>117</v>
      </c>
      <c r="B2098">
        <v>2022</v>
      </c>
      <c r="C2098">
        <v>74086</v>
      </c>
      <c r="D2098">
        <v>21504711</v>
      </c>
      <c r="E2098" s="1" t="s">
        <v>169</v>
      </c>
      <c r="F2098" s="1" t="s">
        <v>41</v>
      </c>
      <c r="G2098" s="49">
        <v>107</v>
      </c>
      <c r="H2098" t="s">
        <v>170</v>
      </c>
      <c r="I2098">
        <v>3</v>
      </c>
      <c r="K2098" s="1" t="s">
        <v>172</v>
      </c>
      <c r="L2098">
        <v>37</v>
      </c>
      <c r="M2098" t="s">
        <v>208</v>
      </c>
      <c r="N2098">
        <v>1</v>
      </c>
      <c r="O2098">
        <v>1</v>
      </c>
      <c r="P2098">
        <v>115</v>
      </c>
      <c r="Q2098">
        <v>1</v>
      </c>
      <c r="R2098" t="s">
        <v>208</v>
      </c>
      <c r="S2098" s="1" t="s">
        <v>173</v>
      </c>
      <c r="T2098">
        <v>20200102</v>
      </c>
      <c r="U2098" s="53" t="s">
        <v>33</v>
      </c>
      <c r="V2098" s="53" t="s">
        <v>38</v>
      </c>
      <c r="W2098" s="53" t="s">
        <v>32</v>
      </c>
      <c r="X2098">
        <v>29</v>
      </c>
      <c r="Y2098">
        <v>14</v>
      </c>
      <c r="Z2098">
        <v>29</v>
      </c>
      <c r="AA2098">
        <v>28</v>
      </c>
      <c r="AB2098">
        <v>5.3</v>
      </c>
      <c r="AC2098" s="5">
        <v>2.4115E-3</v>
      </c>
      <c r="AD2098" t="s">
        <v>1202</v>
      </c>
      <c r="AE2098" s="5">
        <f t="shared" si="188"/>
        <v>16.100000000000001</v>
      </c>
      <c r="AF2098" s="56">
        <f t="shared" si="187"/>
        <v>6.6068493150684931E-6</v>
      </c>
      <c r="AG2098">
        <f>AC2098*'2022 EMP Fac Data Metro DC-NoVA'!$AT$34</f>
        <v>2.9420299999999918E-3</v>
      </c>
      <c r="AH2098">
        <f t="shared" si="189"/>
        <v>8.0603561643835397E-6</v>
      </c>
      <c r="AI2098">
        <f>AC2098*'2022 EMP Fac Data Metro DC-NoVA'!$AU$34</f>
        <v>3.3030315499999918E-3</v>
      </c>
      <c r="AJ2098">
        <f t="shared" si="190"/>
        <v>9.049401506849294E-6</v>
      </c>
      <c r="AK2098" s="57" t="s">
        <v>1355</v>
      </c>
    </row>
    <row r="2099" spans="1:37" ht="28.8" x14ac:dyDescent="0.3">
      <c r="A2099" t="s">
        <v>117</v>
      </c>
      <c r="B2099">
        <v>2022</v>
      </c>
      <c r="C2099">
        <v>74086</v>
      </c>
      <c r="D2099">
        <v>21504711</v>
      </c>
      <c r="E2099" s="1" t="s">
        <v>169</v>
      </c>
      <c r="F2099" s="1" t="s">
        <v>41</v>
      </c>
      <c r="G2099" s="49">
        <v>107</v>
      </c>
      <c r="H2099" t="s">
        <v>170</v>
      </c>
      <c r="I2099">
        <v>3</v>
      </c>
      <c r="K2099" s="1" t="s">
        <v>172</v>
      </c>
      <c r="L2099">
        <v>38</v>
      </c>
      <c r="M2099" t="s">
        <v>209</v>
      </c>
      <c r="N2099">
        <v>1</v>
      </c>
      <c r="O2099">
        <v>1</v>
      </c>
      <c r="P2099">
        <v>115</v>
      </c>
      <c r="Q2099">
        <v>1</v>
      </c>
      <c r="R2099" t="s">
        <v>209</v>
      </c>
      <c r="S2099" s="1" t="s">
        <v>173</v>
      </c>
      <c r="T2099">
        <v>20200102</v>
      </c>
      <c r="U2099" s="53" t="s">
        <v>33</v>
      </c>
      <c r="V2099" s="53" t="s">
        <v>38</v>
      </c>
      <c r="W2099" s="53" t="s">
        <v>28</v>
      </c>
      <c r="X2099">
        <v>15</v>
      </c>
      <c r="Y2099">
        <v>15</v>
      </c>
      <c r="Z2099">
        <v>55</v>
      </c>
      <c r="AA2099">
        <v>15</v>
      </c>
      <c r="AB2099">
        <v>10</v>
      </c>
      <c r="AC2099" s="5">
        <v>3.5799999999999998E-2</v>
      </c>
      <c r="AD2099" t="s">
        <v>1202</v>
      </c>
      <c r="AE2099" s="5">
        <f t="shared" si="188"/>
        <v>17.25</v>
      </c>
      <c r="AF2099" s="56">
        <f t="shared" si="187"/>
        <v>9.8082191780821909E-5</v>
      </c>
      <c r="AG2099">
        <f>AC2099*'2022 EMP Fac Data Metro DC-NoVA'!$AE$34</f>
        <v>4.3676E-2</v>
      </c>
      <c r="AH2099">
        <f t="shared" si="189"/>
        <v>1.1966027397260273E-4</v>
      </c>
      <c r="AI2099">
        <f>AC2099*'2022 EMP Fac Data Metro DC-NoVA'!$AF$34</f>
        <v>4.9035259999999997E-2</v>
      </c>
      <c r="AJ2099">
        <f t="shared" si="190"/>
        <v>1.3434317808219177E-4</v>
      </c>
      <c r="AK2099" s="57" t="s">
        <v>1355</v>
      </c>
    </row>
    <row r="2100" spans="1:37" ht="28.8" x14ac:dyDescent="0.3">
      <c r="A2100" t="s">
        <v>117</v>
      </c>
      <c r="B2100">
        <v>2022</v>
      </c>
      <c r="C2100">
        <v>74086</v>
      </c>
      <c r="D2100">
        <v>21504711</v>
      </c>
      <c r="E2100" s="1" t="s">
        <v>169</v>
      </c>
      <c r="F2100" s="1" t="s">
        <v>41</v>
      </c>
      <c r="G2100" s="49">
        <v>107</v>
      </c>
      <c r="H2100" t="s">
        <v>170</v>
      </c>
      <c r="I2100">
        <v>3</v>
      </c>
      <c r="K2100" s="1" t="s">
        <v>172</v>
      </c>
      <c r="L2100">
        <v>38</v>
      </c>
      <c r="M2100" t="s">
        <v>209</v>
      </c>
      <c r="N2100">
        <v>1</v>
      </c>
      <c r="O2100">
        <v>1</v>
      </c>
      <c r="P2100">
        <v>115</v>
      </c>
      <c r="Q2100">
        <v>1</v>
      </c>
      <c r="R2100" t="s">
        <v>209</v>
      </c>
      <c r="S2100" s="1" t="s">
        <v>173</v>
      </c>
      <c r="T2100">
        <v>20200102</v>
      </c>
      <c r="U2100" s="53" t="s">
        <v>33</v>
      </c>
      <c r="V2100" s="53" t="s">
        <v>38</v>
      </c>
      <c r="W2100" s="53" t="s">
        <v>29</v>
      </c>
      <c r="X2100">
        <v>15</v>
      </c>
      <c r="Y2100">
        <v>15</v>
      </c>
      <c r="Z2100">
        <v>55</v>
      </c>
      <c r="AA2100">
        <v>15</v>
      </c>
      <c r="AB2100">
        <v>10</v>
      </c>
      <c r="AC2100" s="5">
        <v>0.22165000000000001</v>
      </c>
      <c r="AD2100" t="s">
        <v>1202</v>
      </c>
      <c r="AE2100" s="5">
        <f t="shared" si="188"/>
        <v>17.25</v>
      </c>
      <c r="AF2100" s="56">
        <f t="shared" si="187"/>
        <v>6.0726027397260273E-4</v>
      </c>
      <c r="AG2100">
        <f>AC2100*'2022 EMP Fac Data Metro DC-NoVA'!$AK$34</f>
        <v>0.27041300000000001</v>
      </c>
      <c r="AH2100">
        <f t="shared" si="189"/>
        <v>7.408575342465754E-4</v>
      </c>
      <c r="AI2100">
        <f>AC2100*'2022 EMP Fac Data Metro DC-NoVA'!$AL$34</f>
        <v>0.303594005</v>
      </c>
      <c r="AJ2100">
        <f t="shared" si="190"/>
        <v>8.3176439726027386E-4</v>
      </c>
      <c r="AK2100" s="57" t="s">
        <v>1355</v>
      </c>
    </row>
    <row r="2101" spans="1:37" ht="28.8" x14ac:dyDescent="0.3">
      <c r="A2101" t="s">
        <v>117</v>
      </c>
      <c r="B2101">
        <v>2022</v>
      </c>
      <c r="C2101">
        <v>74086</v>
      </c>
      <c r="D2101">
        <v>21504711</v>
      </c>
      <c r="E2101" s="1" t="s">
        <v>169</v>
      </c>
      <c r="F2101" s="1" t="s">
        <v>41</v>
      </c>
      <c r="G2101" s="49">
        <v>107</v>
      </c>
      <c r="H2101" t="s">
        <v>170</v>
      </c>
      <c r="I2101">
        <v>3</v>
      </c>
      <c r="K2101" s="1" t="s">
        <v>172</v>
      </c>
      <c r="L2101">
        <v>38</v>
      </c>
      <c r="M2101" t="s">
        <v>209</v>
      </c>
      <c r="N2101">
        <v>1</v>
      </c>
      <c r="O2101">
        <v>1</v>
      </c>
      <c r="P2101">
        <v>115</v>
      </c>
      <c r="Q2101">
        <v>1</v>
      </c>
      <c r="R2101" t="s">
        <v>209</v>
      </c>
      <c r="S2101" s="1" t="s">
        <v>173</v>
      </c>
      <c r="T2101">
        <v>20200102</v>
      </c>
      <c r="U2101" s="53" t="s">
        <v>33</v>
      </c>
      <c r="V2101" s="53" t="s">
        <v>38</v>
      </c>
      <c r="W2101" s="53" t="s">
        <v>30</v>
      </c>
      <c r="X2101">
        <v>15</v>
      </c>
      <c r="Y2101">
        <v>15</v>
      </c>
      <c r="Z2101">
        <v>55</v>
      </c>
      <c r="AA2101">
        <v>15</v>
      </c>
      <c r="AB2101">
        <v>10</v>
      </c>
      <c r="AC2101" s="5">
        <v>3.5000000000000001E-3</v>
      </c>
      <c r="AD2101" t="s">
        <v>1202</v>
      </c>
      <c r="AE2101" s="5">
        <f t="shared" si="188"/>
        <v>17.25</v>
      </c>
      <c r="AF2101" s="56">
        <f t="shared" si="187"/>
        <v>9.5890410958904109E-6</v>
      </c>
      <c r="AG2101">
        <f>AC2101*'2022 EMP Fac Data Metro DC-NoVA'!$AN$34</f>
        <v>4.2700000000000004E-3</v>
      </c>
      <c r="AH2101">
        <f t="shared" si="189"/>
        <v>1.1698630136986302E-5</v>
      </c>
      <c r="AI2101">
        <f>AC2101*'2022 EMP Fac Data Metro DC-NoVA'!$AO$34</f>
        <v>4.7939499999999852E-3</v>
      </c>
      <c r="AJ2101">
        <f t="shared" si="190"/>
        <v>1.3134109589041055E-5</v>
      </c>
      <c r="AK2101" s="57" t="s">
        <v>1355</v>
      </c>
    </row>
    <row r="2102" spans="1:37" ht="28.8" x14ac:dyDescent="0.3">
      <c r="A2102" t="s">
        <v>117</v>
      </c>
      <c r="B2102">
        <v>2022</v>
      </c>
      <c r="C2102">
        <v>74086</v>
      </c>
      <c r="D2102">
        <v>21504711</v>
      </c>
      <c r="E2102" s="1" t="s">
        <v>169</v>
      </c>
      <c r="F2102" s="1" t="s">
        <v>41</v>
      </c>
      <c r="G2102" s="49">
        <v>107</v>
      </c>
      <c r="H2102" t="s">
        <v>170</v>
      </c>
      <c r="I2102">
        <v>3</v>
      </c>
      <c r="K2102" s="1" t="s">
        <v>172</v>
      </c>
      <c r="L2102">
        <v>38</v>
      </c>
      <c r="M2102" t="s">
        <v>209</v>
      </c>
      <c r="N2102">
        <v>1</v>
      </c>
      <c r="O2102">
        <v>1</v>
      </c>
      <c r="P2102">
        <v>115</v>
      </c>
      <c r="Q2102">
        <v>1</v>
      </c>
      <c r="R2102" t="s">
        <v>209</v>
      </c>
      <c r="S2102" s="1" t="s">
        <v>173</v>
      </c>
      <c r="T2102">
        <v>20200102</v>
      </c>
      <c r="U2102" s="53" t="s">
        <v>33</v>
      </c>
      <c r="V2102" s="53" t="s">
        <v>38</v>
      </c>
      <c r="W2102" s="53" t="s">
        <v>35</v>
      </c>
      <c r="X2102">
        <v>15</v>
      </c>
      <c r="Y2102">
        <v>15</v>
      </c>
      <c r="Z2102">
        <v>55</v>
      </c>
      <c r="AA2102">
        <v>15</v>
      </c>
      <c r="AB2102">
        <v>10</v>
      </c>
      <c r="AC2102" s="5">
        <v>3.5000000000000001E-3</v>
      </c>
      <c r="AD2102" t="s">
        <v>1202</v>
      </c>
      <c r="AE2102" s="5">
        <f t="shared" si="188"/>
        <v>17.25</v>
      </c>
      <c r="AF2102" s="56">
        <f t="shared" si="187"/>
        <v>9.5890410958904109E-6</v>
      </c>
      <c r="AG2102">
        <f>AC2102*'2022 EMP Fac Data Metro DC-NoVA'!$AN$34</f>
        <v>4.2700000000000004E-3</v>
      </c>
      <c r="AH2102">
        <f t="shared" si="189"/>
        <v>1.1698630136986302E-5</v>
      </c>
      <c r="AI2102">
        <f>AC2102*'2022 EMP Fac Data Metro DC-NoVA'!$AO$34</f>
        <v>4.7939499999999852E-3</v>
      </c>
      <c r="AJ2102">
        <f t="shared" si="190"/>
        <v>1.3134109589041055E-5</v>
      </c>
      <c r="AK2102" s="57" t="s">
        <v>1355</v>
      </c>
    </row>
    <row r="2103" spans="1:37" ht="33" x14ac:dyDescent="0.3">
      <c r="A2103" t="s">
        <v>117</v>
      </c>
      <c r="B2103">
        <v>2022</v>
      </c>
      <c r="C2103">
        <v>74086</v>
      </c>
      <c r="D2103">
        <v>21504711</v>
      </c>
      <c r="E2103" s="1" t="s">
        <v>169</v>
      </c>
      <c r="F2103" s="1" t="s">
        <v>41</v>
      </c>
      <c r="G2103" s="49">
        <v>107</v>
      </c>
      <c r="H2103" t="s">
        <v>170</v>
      </c>
      <c r="I2103">
        <v>3</v>
      </c>
      <c r="K2103" s="1" t="s">
        <v>172</v>
      </c>
      <c r="L2103">
        <v>38</v>
      </c>
      <c r="M2103" t="s">
        <v>209</v>
      </c>
      <c r="N2103">
        <v>1</v>
      </c>
      <c r="O2103">
        <v>1</v>
      </c>
      <c r="P2103">
        <v>115</v>
      </c>
      <c r="Q2103">
        <v>1</v>
      </c>
      <c r="R2103" t="s">
        <v>209</v>
      </c>
      <c r="S2103" s="1" t="s">
        <v>173</v>
      </c>
      <c r="T2103">
        <v>20200102</v>
      </c>
      <c r="U2103" s="53" t="s">
        <v>33</v>
      </c>
      <c r="V2103" s="53" t="s">
        <v>38</v>
      </c>
      <c r="W2103" s="53" t="s">
        <v>32</v>
      </c>
      <c r="X2103">
        <v>15</v>
      </c>
      <c r="Y2103">
        <v>15</v>
      </c>
      <c r="Z2103">
        <v>55</v>
      </c>
      <c r="AA2103">
        <v>15</v>
      </c>
      <c r="AB2103">
        <v>10</v>
      </c>
      <c r="AC2103" s="5">
        <v>4.5500000000000002E-3</v>
      </c>
      <c r="AD2103" t="s">
        <v>1202</v>
      </c>
      <c r="AE2103" s="5">
        <f t="shared" si="188"/>
        <v>17.25</v>
      </c>
      <c r="AF2103" s="56">
        <f t="shared" si="187"/>
        <v>1.2465753424657535E-5</v>
      </c>
      <c r="AG2103">
        <f>AC2103*'2022 EMP Fac Data Metro DC-NoVA'!$AT$34</f>
        <v>5.5509999999999848E-3</v>
      </c>
      <c r="AH2103">
        <f t="shared" si="189"/>
        <v>1.520821917808215E-5</v>
      </c>
      <c r="AI2103">
        <f>AC2103*'2022 EMP Fac Data Metro DC-NoVA'!$AU$34</f>
        <v>6.232134999999985E-3</v>
      </c>
      <c r="AJ2103">
        <f t="shared" si="190"/>
        <v>1.7074342465753384E-5</v>
      </c>
      <c r="AK2103" s="57" t="s">
        <v>1355</v>
      </c>
    </row>
    <row r="2104" spans="1:37" ht="28.8" x14ac:dyDescent="0.3">
      <c r="A2104" t="s">
        <v>117</v>
      </c>
      <c r="B2104">
        <v>2022</v>
      </c>
      <c r="C2104">
        <v>74086</v>
      </c>
      <c r="D2104">
        <v>21504711</v>
      </c>
      <c r="E2104" s="1" t="s">
        <v>169</v>
      </c>
      <c r="F2104" s="1" t="s">
        <v>41</v>
      </c>
      <c r="G2104" s="49">
        <v>107</v>
      </c>
      <c r="H2104" t="s">
        <v>170</v>
      </c>
      <c r="I2104">
        <v>3</v>
      </c>
      <c r="K2104" s="1" t="s">
        <v>172</v>
      </c>
      <c r="L2104">
        <v>39</v>
      </c>
      <c r="M2104" t="s">
        <v>210</v>
      </c>
      <c r="N2104">
        <v>1</v>
      </c>
      <c r="O2104">
        <v>1</v>
      </c>
      <c r="P2104">
        <v>115</v>
      </c>
      <c r="Q2104">
        <v>1</v>
      </c>
      <c r="R2104" t="s">
        <v>210</v>
      </c>
      <c r="S2104" s="1" t="s">
        <v>173</v>
      </c>
      <c r="T2104">
        <v>10101202</v>
      </c>
      <c r="U2104" s="53" t="s">
        <v>53</v>
      </c>
      <c r="V2104" s="53" t="s">
        <v>38</v>
      </c>
      <c r="W2104" s="53" t="s">
        <v>28</v>
      </c>
      <c r="X2104">
        <v>15</v>
      </c>
      <c r="Y2104">
        <v>15</v>
      </c>
      <c r="Z2104">
        <v>55</v>
      </c>
      <c r="AA2104">
        <v>15</v>
      </c>
      <c r="AB2104">
        <v>10.1</v>
      </c>
      <c r="AC2104" s="5">
        <v>3.6158000000000003E-2</v>
      </c>
      <c r="AD2104" t="s">
        <v>1202</v>
      </c>
      <c r="AE2104" s="5">
        <f t="shared" si="188"/>
        <v>17.25</v>
      </c>
      <c r="AF2104" s="56">
        <f t="shared" si="187"/>
        <v>9.9063013698630145E-5</v>
      </c>
      <c r="AG2104">
        <f>AC2104*'2022 EMP Fac Data Metro DC-NoVA'!$AE$34</f>
        <v>4.4112760000000001E-2</v>
      </c>
      <c r="AH2104">
        <f t="shared" si="189"/>
        <v>1.2085687671232878E-4</v>
      </c>
      <c r="AI2104">
        <f>AC2104*'2022 EMP Fac Data Metro DC-NoVA'!$AF$34</f>
        <v>4.9525612599999998E-2</v>
      </c>
      <c r="AJ2104">
        <f t="shared" si="190"/>
        <v>1.356866098630137E-4</v>
      </c>
      <c r="AK2104" s="57" t="s">
        <v>1355</v>
      </c>
    </row>
    <row r="2105" spans="1:37" ht="28.8" x14ac:dyDescent="0.3">
      <c r="A2105" t="s">
        <v>117</v>
      </c>
      <c r="B2105">
        <v>2022</v>
      </c>
      <c r="C2105">
        <v>74086</v>
      </c>
      <c r="D2105">
        <v>21504711</v>
      </c>
      <c r="E2105" s="1" t="s">
        <v>169</v>
      </c>
      <c r="F2105" s="1" t="s">
        <v>41</v>
      </c>
      <c r="G2105" s="49">
        <v>107</v>
      </c>
      <c r="H2105" t="s">
        <v>170</v>
      </c>
      <c r="I2105">
        <v>3</v>
      </c>
      <c r="K2105" s="1" t="s">
        <v>172</v>
      </c>
      <c r="L2105">
        <v>39</v>
      </c>
      <c r="M2105" t="s">
        <v>210</v>
      </c>
      <c r="N2105">
        <v>1</v>
      </c>
      <c r="O2105">
        <v>1</v>
      </c>
      <c r="P2105">
        <v>115</v>
      </c>
      <c r="Q2105">
        <v>1</v>
      </c>
      <c r="R2105" t="s">
        <v>210</v>
      </c>
      <c r="S2105" s="1" t="s">
        <v>173</v>
      </c>
      <c r="T2105">
        <v>10101202</v>
      </c>
      <c r="U2105" s="53" t="s">
        <v>53</v>
      </c>
      <c r="V2105" s="53" t="s">
        <v>38</v>
      </c>
      <c r="W2105" s="53" t="s">
        <v>29</v>
      </c>
      <c r="X2105">
        <v>15</v>
      </c>
      <c r="Y2105">
        <v>15</v>
      </c>
      <c r="Z2105">
        <v>55</v>
      </c>
      <c r="AA2105">
        <v>15</v>
      </c>
      <c r="AB2105">
        <v>10.1</v>
      </c>
      <c r="AC2105" s="5">
        <v>0.2238665</v>
      </c>
      <c r="AD2105" t="s">
        <v>1202</v>
      </c>
      <c r="AE2105" s="5">
        <f t="shared" si="188"/>
        <v>17.25</v>
      </c>
      <c r="AF2105" s="56">
        <f t="shared" si="187"/>
        <v>6.1333287671232878E-4</v>
      </c>
      <c r="AG2105">
        <f>AC2105*'2022 EMP Fac Data Metro DC-NoVA'!$AK$34</f>
        <v>0.27311712999999999</v>
      </c>
      <c r="AH2105">
        <f t="shared" si="189"/>
        <v>7.48266109589041E-4</v>
      </c>
      <c r="AI2105">
        <f>AC2105*'2022 EMP Fac Data Metro DC-NoVA'!$AL$34</f>
        <v>0.30662994504999996</v>
      </c>
      <c r="AJ2105">
        <f t="shared" si="190"/>
        <v>8.4008204123287662E-4</v>
      </c>
      <c r="AK2105" s="57" t="s">
        <v>1355</v>
      </c>
    </row>
    <row r="2106" spans="1:37" ht="28.8" x14ac:dyDescent="0.3">
      <c r="A2106" t="s">
        <v>117</v>
      </c>
      <c r="B2106">
        <v>2022</v>
      </c>
      <c r="C2106">
        <v>74086</v>
      </c>
      <c r="D2106">
        <v>21504711</v>
      </c>
      <c r="E2106" s="1" t="s">
        <v>169</v>
      </c>
      <c r="F2106" s="1" t="s">
        <v>41</v>
      </c>
      <c r="G2106" s="49">
        <v>107</v>
      </c>
      <c r="H2106" t="s">
        <v>170</v>
      </c>
      <c r="I2106">
        <v>3</v>
      </c>
      <c r="K2106" s="1" t="s">
        <v>172</v>
      </c>
      <c r="L2106">
        <v>39</v>
      </c>
      <c r="M2106" t="s">
        <v>210</v>
      </c>
      <c r="N2106">
        <v>1</v>
      </c>
      <c r="O2106">
        <v>1</v>
      </c>
      <c r="P2106">
        <v>115</v>
      </c>
      <c r="Q2106">
        <v>1</v>
      </c>
      <c r="R2106" t="s">
        <v>210</v>
      </c>
      <c r="S2106" s="1" t="s">
        <v>173</v>
      </c>
      <c r="T2106">
        <v>10101202</v>
      </c>
      <c r="U2106" s="53" t="s">
        <v>53</v>
      </c>
      <c r="V2106" s="53" t="s">
        <v>38</v>
      </c>
      <c r="W2106" s="53" t="s">
        <v>30</v>
      </c>
      <c r="X2106">
        <v>15</v>
      </c>
      <c r="Y2106">
        <v>15</v>
      </c>
      <c r="Z2106">
        <v>55</v>
      </c>
      <c r="AA2106">
        <v>15</v>
      </c>
      <c r="AB2106">
        <v>10.1</v>
      </c>
      <c r="AC2106" s="5">
        <v>3.5349999999999999E-3</v>
      </c>
      <c r="AD2106" t="s">
        <v>1202</v>
      </c>
      <c r="AE2106" s="5">
        <f t="shared" si="188"/>
        <v>17.25</v>
      </c>
      <c r="AF2106" s="56">
        <f t="shared" ref="AF2106:AF2169" si="191">AC2106/365</f>
        <v>9.6849315068493157E-6</v>
      </c>
      <c r="AG2106">
        <f>AC2106*'2022 EMP Fac Data Metro DC-NoVA'!$AN$34</f>
        <v>4.3127000000000009E-3</v>
      </c>
      <c r="AH2106">
        <f t="shared" si="189"/>
        <v>1.1815616438356167E-5</v>
      </c>
      <c r="AI2106">
        <f>AC2106*'2022 EMP Fac Data Metro DC-NoVA'!$AO$34</f>
        <v>4.8418894999999844E-3</v>
      </c>
      <c r="AJ2106">
        <f t="shared" si="190"/>
        <v>1.3265450684931465E-5</v>
      </c>
      <c r="AK2106" s="57" t="s">
        <v>1355</v>
      </c>
    </row>
    <row r="2107" spans="1:37" ht="28.8" x14ac:dyDescent="0.3">
      <c r="A2107" t="s">
        <v>117</v>
      </c>
      <c r="B2107">
        <v>2022</v>
      </c>
      <c r="C2107">
        <v>74086</v>
      </c>
      <c r="D2107">
        <v>21504711</v>
      </c>
      <c r="E2107" s="1" t="s">
        <v>169</v>
      </c>
      <c r="F2107" s="1" t="s">
        <v>41</v>
      </c>
      <c r="G2107" s="49">
        <v>107</v>
      </c>
      <c r="H2107" t="s">
        <v>170</v>
      </c>
      <c r="I2107">
        <v>3</v>
      </c>
      <c r="K2107" s="1" t="s">
        <v>172</v>
      </c>
      <c r="L2107">
        <v>39</v>
      </c>
      <c r="M2107" t="s">
        <v>210</v>
      </c>
      <c r="N2107">
        <v>1</v>
      </c>
      <c r="O2107">
        <v>1</v>
      </c>
      <c r="P2107">
        <v>115</v>
      </c>
      <c r="Q2107">
        <v>1</v>
      </c>
      <c r="R2107" t="s">
        <v>210</v>
      </c>
      <c r="S2107" s="1" t="s">
        <v>173</v>
      </c>
      <c r="T2107">
        <v>10101202</v>
      </c>
      <c r="U2107" s="53" t="s">
        <v>53</v>
      </c>
      <c r="V2107" s="53" t="s">
        <v>38</v>
      </c>
      <c r="W2107" s="53" t="s">
        <v>35</v>
      </c>
      <c r="X2107">
        <v>15</v>
      </c>
      <c r="Y2107">
        <v>15</v>
      </c>
      <c r="Z2107">
        <v>55</v>
      </c>
      <c r="AA2107">
        <v>15</v>
      </c>
      <c r="AB2107">
        <v>10.1</v>
      </c>
      <c r="AC2107" s="5">
        <v>3.5349999999999999E-3</v>
      </c>
      <c r="AD2107" t="s">
        <v>1202</v>
      </c>
      <c r="AE2107" s="5">
        <f t="shared" si="188"/>
        <v>17.25</v>
      </c>
      <c r="AF2107" s="56">
        <f t="shared" si="191"/>
        <v>9.6849315068493157E-6</v>
      </c>
      <c r="AG2107">
        <f>AC2107*'2022 EMP Fac Data Metro DC-NoVA'!$AN$34</f>
        <v>4.3127000000000009E-3</v>
      </c>
      <c r="AH2107">
        <f t="shared" si="189"/>
        <v>1.1815616438356167E-5</v>
      </c>
      <c r="AI2107">
        <f>AC2107*'2022 EMP Fac Data Metro DC-NoVA'!$AO$34</f>
        <v>4.8418894999999844E-3</v>
      </c>
      <c r="AJ2107">
        <f t="shared" si="190"/>
        <v>1.3265450684931465E-5</v>
      </c>
      <c r="AK2107" s="57" t="s">
        <v>1355</v>
      </c>
    </row>
    <row r="2108" spans="1:37" ht="33" x14ac:dyDescent="0.3">
      <c r="A2108" t="s">
        <v>117</v>
      </c>
      <c r="B2108">
        <v>2022</v>
      </c>
      <c r="C2108">
        <v>74086</v>
      </c>
      <c r="D2108">
        <v>21504711</v>
      </c>
      <c r="E2108" s="1" t="s">
        <v>169</v>
      </c>
      <c r="F2108" s="1" t="s">
        <v>41</v>
      </c>
      <c r="G2108" s="49">
        <v>107</v>
      </c>
      <c r="H2108" t="s">
        <v>170</v>
      </c>
      <c r="I2108">
        <v>3</v>
      </c>
      <c r="K2108" s="1" t="s">
        <v>172</v>
      </c>
      <c r="L2108">
        <v>39</v>
      </c>
      <c r="M2108" t="s">
        <v>210</v>
      </c>
      <c r="N2108">
        <v>1</v>
      </c>
      <c r="O2108">
        <v>1</v>
      </c>
      <c r="P2108">
        <v>115</v>
      </c>
      <c r="Q2108">
        <v>1</v>
      </c>
      <c r="R2108" t="s">
        <v>210</v>
      </c>
      <c r="S2108" s="1" t="s">
        <v>173</v>
      </c>
      <c r="T2108">
        <v>10101202</v>
      </c>
      <c r="U2108" s="53" t="s">
        <v>53</v>
      </c>
      <c r="V2108" s="53" t="s">
        <v>38</v>
      </c>
      <c r="W2108" s="53" t="s">
        <v>32</v>
      </c>
      <c r="X2108">
        <v>15</v>
      </c>
      <c r="Y2108">
        <v>15</v>
      </c>
      <c r="Z2108">
        <v>55</v>
      </c>
      <c r="AA2108">
        <v>15</v>
      </c>
      <c r="AB2108">
        <v>10.1</v>
      </c>
      <c r="AC2108" s="5">
        <v>4.5954999999999998E-3</v>
      </c>
      <c r="AD2108" t="s">
        <v>1202</v>
      </c>
      <c r="AE2108" s="5">
        <f t="shared" si="188"/>
        <v>17.25</v>
      </c>
      <c r="AF2108" s="56">
        <f t="shared" si="191"/>
        <v>1.2590410958904108E-5</v>
      </c>
      <c r="AG2108">
        <f>AC2108*'2022 EMP Fac Data Metro DC-NoVA'!$AT$34</f>
        <v>5.6065099999999847E-3</v>
      </c>
      <c r="AH2108">
        <f t="shared" si="189"/>
        <v>1.5360301369862973E-5</v>
      </c>
      <c r="AI2108">
        <f>AC2108*'2022 EMP Fac Data Metro DC-NoVA'!$AU$34</f>
        <v>6.2944563499999842E-3</v>
      </c>
      <c r="AJ2108">
        <f t="shared" si="190"/>
        <v>1.7245085890410915E-5</v>
      </c>
      <c r="AK2108" s="57" t="s">
        <v>1355</v>
      </c>
    </row>
    <row r="2109" spans="1:37" ht="43.2" x14ac:dyDescent="0.3">
      <c r="A2109" t="s">
        <v>117</v>
      </c>
      <c r="B2109">
        <v>2022</v>
      </c>
      <c r="C2109">
        <v>74094</v>
      </c>
      <c r="D2109">
        <v>21512711</v>
      </c>
      <c r="E2109" s="1" t="s">
        <v>211</v>
      </c>
      <c r="F2109" s="1" t="s">
        <v>41</v>
      </c>
      <c r="G2109" s="49">
        <v>107</v>
      </c>
      <c r="H2109" t="s">
        <v>212</v>
      </c>
      <c r="I2109">
        <v>1</v>
      </c>
      <c r="J2109">
        <v>1</v>
      </c>
      <c r="K2109" s="1" t="s">
        <v>213</v>
      </c>
      <c r="L2109">
        <v>1</v>
      </c>
      <c r="M2109">
        <v>1</v>
      </c>
      <c r="N2109">
        <v>1</v>
      </c>
      <c r="O2109">
        <v>1</v>
      </c>
      <c r="P2109">
        <v>300</v>
      </c>
      <c r="Q2109">
        <v>1</v>
      </c>
      <c r="R2109" t="s">
        <v>216</v>
      </c>
      <c r="S2109" s="1" t="s">
        <v>215</v>
      </c>
      <c r="T2109">
        <v>20200102</v>
      </c>
      <c r="U2109" s="53" t="s">
        <v>33</v>
      </c>
      <c r="V2109" s="53" t="s">
        <v>38</v>
      </c>
      <c r="W2109" s="53" t="s">
        <v>28</v>
      </c>
      <c r="X2109">
        <v>27</v>
      </c>
      <c r="Y2109">
        <v>5</v>
      </c>
      <c r="Z2109">
        <v>60</v>
      </c>
      <c r="AA2109">
        <v>8</v>
      </c>
      <c r="AB2109">
        <v>32.700000000000003</v>
      </c>
      <c r="AC2109" s="5">
        <v>4.7251500000000002E-2</v>
      </c>
      <c r="AD2109" t="s">
        <v>1202</v>
      </c>
      <c r="AE2109" s="5">
        <f t="shared" si="188"/>
        <v>15</v>
      </c>
      <c r="AF2109" s="56">
        <f t="shared" si="191"/>
        <v>1.2945616438356166E-4</v>
      </c>
      <c r="AG2109">
        <f>AC2109*'2022 EMP Fac Data Metro DC-NoVA'!$AE$41</f>
        <v>5.7646829999999927E-2</v>
      </c>
      <c r="AH2109">
        <f t="shared" si="189"/>
        <v>1.5793652054794501E-4</v>
      </c>
      <c r="AI2109">
        <f>AC2109*'2022 EMP Fac Data Metro DC-NoVA'!$AF$41</f>
        <v>6.4720379550000012E-2</v>
      </c>
      <c r="AJ2109">
        <f t="shared" si="190"/>
        <v>1.7731610835616444E-4</v>
      </c>
      <c r="AK2109" s="57" t="s">
        <v>1355</v>
      </c>
    </row>
    <row r="2110" spans="1:37" ht="43.2" x14ac:dyDescent="0.3">
      <c r="A2110" t="s">
        <v>117</v>
      </c>
      <c r="B2110">
        <v>2022</v>
      </c>
      <c r="C2110">
        <v>74094</v>
      </c>
      <c r="D2110">
        <v>21512711</v>
      </c>
      <c r="E2110" s="1" t="s">
        <v>211</v>
      </c>
      <c r="F2110" s="1" t="s">
        <v>41</v>
      </c>
      <c r="G2110" s="49">
        <v>107</v>
      </c>
      <c r="H2110" t="s">
        <v>212</v>
      </c>
      <c r="I2110">
        <v>1</v>
      </c>
      <c r="J2110">
        <v>1</v>
      </c>
      <c r="K2110" s="1" t="s">
        <v>213</v>
      </c>
      <c r="L2110">
        <v>1</v>
      </c>
      <c r="M2110">
        <v>1</v>
      </c>
      <c r="N2110">
        <v>1</v>
      </c>
      <c r="O2110">
        <v>1</v>
      </c>
      <c r="P2110">
        <v>300</v>
      </c>
      <c r="Q2110">
        <v>1</v>
      </c>
      <c r="R2110" t="s">
        <v>216</v>
      </c>
      <c r="S2110" s="1" t="s">
        <v>215</v>
      </c>
      <c r="T2110">
        <v>20200102</v>
      </c>
      <c r="U2110" s="53" t="s">
        <v>33</v>
      </c>
      <c r="V2110" s="53" t="s">
        <v>38</v>
      </c>
      <c r="W2110" s="53" t="s">
        <v>29</v>
      </c>
      <c r="X2110">
        <v>27</v>
      </c>
      <c r="Y2110">
        <v>5</v>
      </c>
      <c r="Z2110">
        <v>60</v>
      </c>
      <c r="AA2110">
        <v>8</v>
      </c>
      <c r="AB2110">
        <v>32.700000000000003</v>
      </c>
      <c r="AC2110" s="5">
        <v>0.70877250000000003</v>
      </c>
      <c r="AD2110" t="s">
        <v>1202</v>
      </c>
      <c r="AE2110" s="5">
        <f t="shared" si="188"/>
        <v>15</v>
      </c>
      <c r="AF2110" s="56">
        <f t="shared" si="191"/>
        <v>1.9418424657534248E-3</v>
      </c>
      <c r="AG2110">
        <f>AC2110*'2022 EMP Fac Data Metro DC-NoVA'!$AK$41</f>
        <v>0.86470245000000001</v>
      </c>
      <c r="AH2110">
        <f t="shared" si="189"/>
        <v>2.3690478082191782E-3</v>
      </c>
      <c r="AI2110">
        <f>AC2110*'2022 EMP Fac Data Metro DC-NoVA'!$AL$41</f>
        <v>0.97080569324999999</v>
      </c>
      <c r="AJ2110">
        <f t="shared" si="190"/>
        <v>2.6597416253424659E-3</v>
      </c>
      <c r="AK2110" s="57" t="s">
        <v>1355</v>
      </c>
    </row>
    <row r="2111" spans="1:37" ht="43.2" x14ac:dyDescent="0.3">
      <c r="A2111" t="s">
        <v>117</v>
      </c>
      <c r="B2111">
        <v>2022</v>
      </c>
      <c r="C2111">
        <v>74094</v>
      </c>
      <c r="D2111">
        <v>21512711</v>
      </c>
      <c r="E2111" s="1" t="s">
        <v>211</v>
      </c>
      <c r="F2111" s="1" t="s">
        <v>41</v>
      </c>
      <c r="G2111" s="49">
        <v>107</v>
      </c>
      <c r="H2111" t="s">
        <v>212</v>
      </c>
      <c r="I2111">
        <v>1</v>
      </c>
      <c r="J2111">
        <v>1</v>
      </c>
      <c r="K2111" s="1" t="s">
        <v>213</v>
      </c>
      <c r="L2111">
        <v>1</v>
      </c>
      <c r="M2111">
        <v>1</v>
      </c>
      <c r="N2111">
        <v>1</v>
      </c>
      <c r="O2111">
        <v>1</v>
      </c>
      <c r="P2111">
        <v>300</v>
      </c>
      <c r="Q2111">
        <v>1</v>
      </c>
      <c r="R2111" t="s">
        <v>216</v>
      </c>
      <c r="S2111" s="1" t="s">
        <v>215</v>
      </c>
      <c r="T2111">
        <v>20200102</v>
      </c>
      <c r="U2111" s="53" t="s">
        <v>33</v>
      </c>
      <c r="V2111" s="53" t="s">
        <v>38</v>
      </c>
      <c r="W2111" s="53" t="s">
        <v>30</v>
      </c>
      <c r="X2111">
        <v>27</v>
      </c>
      <c r="Y2111">
        <v>5</v>
      </c>
      <c r="Z2111">
        <v>60</v>
      </c>
      <c r="AA2111">
        <v>8</v>
      </c>
      <c r="AB2111">
        <v>32.700000000000003</v>
      </c>
      <c r="AC2111" s="5">
        <v>1.06275E-2</v>
      </c>
      <c r="AD2111" t="s">
        <v>1202</v>
      </c>
      <c r="AE2111" s="5">
        <f t="shared" si="188"/>
        <v>15</v>
      </c>
      <c r="AF2111" s="56">
        <f t="shared" si="191"/>
        <v>2.9116438356164383E-5</v>
      </c>
      <c r="AG2111">
        <f>AC2111*'2022 EMP Fac Data Metro DC-NoVA'!$AN$41</f>
        <v>1.2965549999999999E-2</v>
      </c>
      <c r="AH2111">
        <f t="shared" si="189"/>
        <v>3.5522054794520548E-5</v>
      </c>
      <c r="AI2111">
        <f>AC2111*'2022 EMP Fac Data Metro DC-NoVA'!$AO$41</f>
        <v>1.4556486749999924E-2</v>
      </c>
      <c r="AJ2111">
        <f t="shared" si="190"/>
        <v>3.9880785616438146E-5</v>
      </c>
      <c r="AK2111" s="57" t="s">
        <v>1355</v>
      </c>
    </row>
    <row r="2112" spans="1:37" ht="43.2" x14ac:dyDescent="0.3">
      <c r="A2112" t="s">
        <v>117</v>
      </c>
      <c r="B2112">
        <v>2022</v>
      </c>
      <c r="C2112">
        <v>74094</v>
      </c>
      <c r="D2112">
        <v>21512711</v>
      </c>
      <c r="E2112" s="1" t="s">
        <v>211</v>
      </c>
      <c r="F2112" s="1" t="s">
        <v>41</v>
      </c>
      <c r="G2112" s="49">
        <v>107</v>
      </c>
      <c r="H2112" t="s">
        <v>212</v>
      </c>
      <c r="I2112">
        <v>1</v>
      </c>
      <c r="J2112">
        <v>1</v>
      </c>
      <c r="K2112" s="1" t="s">
        <v>213</v>
      </c>
      <c r="L2112">
        <v>1</v>
      </c>
      <c r="M2112">
        <v>1</v>
      </c>
      <c r="N2112">
        <v>1</v>
      </c>
      <c r="O2112">
        <v>1</v>
      </c>
      <c r="P2112">
        <v>300</v>
      </c>
      <c r="Q2112">
        <v>1</v>
      </c>
      <c r="R2112" t="s">
        <v>216</v>
      </c>
      <c r="S2112" s="1" t="s">
        <v>215</v>
      </c>
      <c r="T2112">
        <v>20200102</v>
      </c>
      <c r="U2112" s="53" t="s">
        <v>33</v>
      </c>
      <c r="V2112" s="53" t="s">
        <v>38</v>
      </c>
      <c r="W2112" s="53" t="s">
        <v>35</v>
      </c>
      <c r="X2112">
        <v>27</v>
      </c>
      <c r="Y2112">
        <v>5</v>
      </c>
      <c r="Z2112">
        <v>60</v>
      </c>
      <c r="AA2112">
        <v>8</v>
      </c>
      <c r="AB2112">
        <v>32.700000000000003</v>
      </c>
      <c r="AC2112" s="5">
        <v>1.06275E-2</v>
      </c>
      <c r="AD2112" t="s">
        <v>1202</v>
      </c>
      <c r="AE2112" s="5">
        <f t="shared" si="188"/>
        <v>15</v>
      </c>
      <c r="AF2112" s="56">
        <f t="shared" si="191"/>
        <v>2.9116438356164383E-5</v>
      </c>
      <c r="AG2112">
        <f>AC2112*'2022 EMP Fac Data Metro DC-NoVA'!$AN$41</f>
        <v>1.2965549999999999E-2</v>
      </c>
      <c r="AH2112">
        <f t="shared" si="189"/>
        <v>3.5522054794520548E-5</v>
      </c>
      <c r="AI2112">
        <f>AC2112*'2022 EMP Fac Data Metro DC-NoVA'!$AO$41</f>
        <v>1.4556486749999924E-2</v>
      </c>
      <c r="AJ2112">
        <f t="shared" si="190"/>
        <v>3.9880785616438146E-5</v>
      </c>
      <c r="AK2112" s="57" t="s">
        <v>1355</v>
      </c>
    </row>
    <row r="2113" spans="1:37" ht="43.2" x14ac:dyDescent="0.3">
      <c r="A2113" t="s">
        <v>117</v>
      </c>
      <c r="B2113">
        <v>2022</v>
      </c>
      <c r="C2113">
        <v>74094</v>
      </c>
      <c r="D2113">
        <v>21512711</v>
      </c>
      <c r="E2113" s="1" t="s">
        <v>211</v>
      </c>
      <c r="F2113" s="1" t="s">
        <v>41</v>
      </c>
      <c r="G2113" s="49">
        <v>107</v>
      </c>
      <c r="H2113" t="s">
        <v>212</v>
      </c>
      <c r="I2113">
        <v>1</v>
      </c>
      <c r="J2113">
        <v>1</v>
      </c>
      <c r="K2113" s="1" t="s">
        <v>213</v>
      </c>
      <c r="L2113">
        <v>1</v>
      </c>
      <c r="M2113">
        <v>1</v>
      </c>
      <c r="N2113">
        <v>1</v>
      </c>
      <c r="O2113">
        <v>1</v>
      </c>
      <c r="P2113">
        <v>300</v>
      </c>
      <c r="Q2113">
        <v>1</v>
      </c>
      <c r="R2113" t="s">
        <v>216</v>
      </c>
      <c r="S2113" s="1" t="s">
        <v>215</v>
      </c>
      <c r="T2113">
        <v>20200102</v>
      </c>
      <c r="U2113" s="53" t="s">
        <v>33</v>
      </c>
      <c r="V2113" s="53" t="s">
        <v>38</v>
      </c>
      <c r="W2113" s="53" t="s">
        <v>32</v>
      </c>
      <c r="X2113">
        <v>27</v>
      </c>
      <c r="Y2113">
        <v>5</v>
      </c>
      <c r="Z2113">
        <v>60</v>
      </c>
      <c r="AA2113">
        <v>8</v>
      </c>
      <c r="AB2113">
        <v>32.700000000000003</v>
      </c>
      <c r="AC2113" s="5">
        <v>9.4830000000000001E-3</v>
      </c>
      <c r="AD2113" t="s">
        <v>1202</v>
      </c>
      <c r="AE2113" s="5">
        <f t="shared" si="188"/>
        <v>15</v>
      </c>
      <c r="AF2113" s="56">
        <f t="shared" si="191"/>
        <v>2.5980821917808219E-5</v>
      </c>
      <c r="AG2113">
        <f>AC2113*'2022 EMP Fac Data Metro DC-NoVA'!$AT$41</f>
        <v>1.156926E-2</v>
      </c>
      <c r="AH2113">
        <f t="shared" si="189"/>
        <v>3.1696602739726026E-5</v>
      </c>
      <c r="AI2113">
        <f>AC2113*'2022 EMP Fac Data Metro DC-NoVA'!$AU$41</f>
        <v>1.2988865099999924E-2</v>
      </c>
      <c r="AJ2113">
        <f t="shared" si="190"/>
        <v>3.5585931780821709E-5</v>
      </c>
      <c r="AK2113" s="57" t="s">
        <v>1355</v>
      </c>
    </row>
    <row r="2114" spans="1:37" ht="43.2" x14ac:dyDescent="0.3">
      <c r="A2114" t="s">
        <v>117</v>
      </c>
      <c r="B2114">
        <v>2022</v>
      </c>
      <c r="C2114">
        <v>74094</v>
      </c>
      <c r="D2114">
        <v>21512711</v>
      </c>
      <c r="E2114" s="1" t="s">
        <v>211</v>
      </c>
      <c r="F2114" s="1" t="s">
        <v>41</v>
      </c>
      <c r="G2114" s="49">
        <v>107</v>
      </c>
      <c r="H2114" t="s">
        <v>212</v>
      </c>
      <c r="I2114">
        <v>1</v>
      </c>
      <c r="J2114">
        <v>1</v>
      </c>
      <c r="K2114" s="1" t="s">
        <v>213</v>
      </c>
      <c r="L2114">
        <v>1</v>
      </c>
      <c r="M2114">
        <v>1</v>
      </c>
      <c r="N2114">
        <v>1</v>
      </c>
      <c r="O2114">
        <v>1</v>
      </c>
      <c r="P2114">
        <v>300</v>
      </c>
      <c r="Q2114">
        <v>2</v>
      </c>
      <c r="R2114" t="s">
        <v>221</v>
      </c>
      <c r="S2114" s="1" t="s">
        <v>215</v>
      </c>
      <c r="T2114">
        <v>20200102</v>
      </c>
      <c r="U2114" s="53" t="s">
        <v>33</v>
      </c>
      <c r="V2114" s="53" t="s">
        <v>33</v>
      </c>
      <c r="W2114" s="53" t="s">
        <v>28</v>
      </c>
      <c r="X2114">
        <v>24</v>
      </c>
      <c r="Y2114">
        <v>5</v>
      </c>
      <c r="Z2114">
        <v>63</v>
      </c>
      <c r="AA2114">
        <v>8</v>
      </c>
      <c r="AB2114">
        <v>33.4</v>
      </c>
      <c r="AC2114" s="5">
        <v>4.8263E-2</v>
      </c>
      <c r="AD2114" t="s">
        <v>1202</v>
      </c>
      <c r="AE2114" s="5">
        <f t="shared" ref="AE2114:AE2177" si="192">IF(Y2114=0,0,P2114/(O2114*N2114)*Y2114/100)</f>
        <v>15</v>
      </c>
      <c r="AF2114" s="56">
        <f t="shared" si="191"/>
        <v>1.3222739726027397E-4</v>
      </c>
      <c r="AG2114">
        <f>AC2114*'2022 EMP Fac Data Metro DC-NoVA'!$AE$41</f>
        <v>5.8880859999999924E-2</v>
      </c>
      <c r="AH2114">
        <f t="shared" si="189"/>
        <v>1.6131742465753403E-4</v>
      </c>
      <c r="AI2114">
        <f>AC2114*'2022 EMP Fac Data Metro DC-NoVA'!$AF$41</f>
        <v>6.6105831100000012E-2</v>
      </c>
      <c r="AJ2114">
        <f t="shared" si="190"/>
        <v>1.8111186602739728E-4</v>
      </c>
      <c r="AK2114" s="57" t="s">
        <v>1355</v>
      </c>
    </row>
    <row r="2115" spans="1:37" ht="43.2" x14ac:dyDescent="0.3">
      <c r="A2115" t="s">
        <v>117</v>
      </c>
      <c r="B2115">
        <v>2022</v>
      </c>
      <c r="C2115">
        <v>74094</v>
      </c>
      <c r="D2115">
        <v>21512711</v>
      </c>
      <c r="E2115" s="1" t="s">
        <v>211</v>
      </c>
      <c r="F2115" s="1" t="s">
        <v>41</v>
      </c>
      <c r="G2115" s="49">
        <v>107</v>
      </c>
      <c r="H2115" t="s">
        <v>212</v>
      </c>
      <c r="I2115">
        <v>1</v>
      </c>
      <c r="J2115">
        <v>1</v>
      </c>
      <c r="K2115" s="1" t="s">
        <v>213</v>
      </c>
      <c r="L2115">
        <v>1</v>
      </c>
      <c r="M2115">
        <v>1</v>
      </c>
      <c r="N2115">
        <v>1</v>
      </c>
      <c r="O2115">
        <v>1</v>
      </c>
      <c r="P2115">
        <v>300</v>
      </c>
      <c r="Q2115">
        <v>2</v>
      </c>
      <c r="R2115" t="s">
        <v>221</v>
      </c>
      <c r="S2115" s="1" t="s">
        <v>215</v>
      </c>
      <c r="T2115">
        <v>20200102</v>
      </c>
      <c r="U2115" s="53" t="s">
        <v>33</v>
      </c>
      <c r="V2115" s="53" t="s">
        <v>33</v>
      </c>
      <c r="W2115" s="53" t="s">
        <v>29</v>
      </c>
      <c r="X2115">
        <v>24</v>
      </c>
      <c r="Y2115">
        <v>5</v>
      </c>
      <c r="Z2115">
        <v>63</v>
      </c>
      <c r="AA2115">
        <v>8</v>
      </c>
      <c r="AB2115">
        <v>33.4</v>
      </c>
      <c r="AC2115" s="5">
        <v>0.72394499999999995</v>
      </c>
      <c r="AD2115" t="s">
        <v>1202</v>
      </c>
      <c r="AE2115" s="5">
        <f t="shared" si="192"/>
        <v>15</v>
      </c>
      <c r="AF2115" s="56">
        <f t="shared" si="191"/>
        <v>1.9834109589041094E-3</v>
      </c>
      <c r="AG2115">
        <f>AC2115*'2022 EMP Fac Data Metro DC-NoVA'!$AK$41</f>
        <v>0.88321289999999997</v>
      </c>
      <c r="AH2115">
        <f t="shared" si="189"/>
        <v>2.4197613698630138E-3</v>
      </c>
      <c r="AI2115">
        <f>AC2115*'2022 EMP Fac Data Metro DC-NoVA'!$AL$41</f>
        <v>0.99158746649999985</v>
      </c>
      <c r="AJ2115">
        <f t="shared" si="190"/>
        <v>2.7166779904109583E-3</v>
      </c>
      <c r="AK2115" s="57" t="s">
        <v>1355</v>
      </c>
    </row>
    <row r="2116" spans="1:37" ht="43.2" x14ac:dyDescent="0.3">
      <c r="A2116" t="s">
        <v>117</v>
      </c>
      <c r="B2116">
        <v>2022</v>
      </c>
      <c r="C2116">
        <v>74094</v>
      </c>
      <c r="D2116">
        <v>21512711</v>
      </c>
      <c r="E2116" s="1" t="s">
        <v>211</v>
      </c>
      <c r="F2116" s="1" t="s">
        <v>41</v>
      </c>
      <c r="G2116" s="49">
        <v>107</v>
      </c>
      <c r="H2116" t="s">
        <v>212</v>
      </c>
      <c r="I2116">
        <v>1</v>
      </c>
      <c r="J2116">
        <v>1</v>
      </c>
      <c r="K2116" s="1" t="s">
        <v>213</v>
      </c>
      <c r="L2116">
        <v>1</v>
      </c>
      <c r="M2116">
        <v>1</v>
      </c>
      <c r="N2116">
        <v>1</v>
      </c>
      <c r="O2116">
        <v>1</v>
      </c>
      <c r="P2116">
        <v>300</v>
      </c>
      <c r="Q2116">
        <v>2</v>
      </c>
      <c r="R2116" t="s">
        <v>221</v>
      </c>
      <c r="S2116" s="1" t="s">
        <v>215</v>
      </c>
      <c r="T2116">
        <v>20200102</v>
      </c>
      <c r="U2116" s="53" t="s">
        <v>33</v>
      </c>
      <c r="V2116" s="53" t="s">
        <v>33</v>
      </c>
      <c r="W2116" s="53" t="s">
        <v>30</v>
      </c>
      <c r="X2116">
        <v>24</v>
      </c>
      <c r="Y2116">
        <v>5</v>
      </c>
      <c r="Z2116">
        <v>63</v>
      </c>
      <c r="AA2116">
        <v>8</v>
      </c>
      <c r="AB2116">
        <v>33.4</v>
      </c>
      <c r="AC2116" s="5">
        <v>1.0855E-2</v>
      </c>
      <c r="AD2116" t="s">
        <v>1202</v>
      </c>
      <c r="AE2116" s="5">
        <f t="shared" si="192"/>
        <v>15</v>
      </c>
      <c r="AF2116" s="56">
        <f t="shared" si="191"/>
        <v>2.9739726027397261E-5</v>
      </c>
      <c r="AG2116">
        <f>AC2116*'2022 EMP Fac Data Metro DC-NoVA'!$AN$41</f>
        <v>1.3243099999999999E-2</v>
      </c>
      <c r="AH2116">
        <f t="shared" si="189"/>
        <v>3.6282465753424654E-5</v>
      </c>
      <c r="AI2116">
        <f>AC2116*'2022 EMP Fac Data Metro DC-NoVA'!$AO$41</f>
        <v>1.4868093499999922E-2</v>
      </c>
      <c r="AJ2116">
        <f t="shared" si="190"/>
        <v>4.0734502739725819E-5</v>
      </c>
      <c r="AK2116" s="57" t="s">
        <v>1355</v>
      </c>
    </row>
    <row r="2117" spans="1:37" ht="43.2" x14ac:dyDescent="0.3">
      <c r="A2117" t="s">
        <v>117</v>
      </c>
      <c r="B2117">
        <v>2022</v>
      </c>
      <c r="C2117">
        <v>74094</v>
      </c>
      <c r="D2117">
        <v>21512711</v>
      </c>
      <c r="E2117" s="1" t="s">
        <v>211</v>
      </c>
      <c r="F2117" s="1" t="s">
        <v>41</v>
      </c>
      <c r="G2117" s="49">
        <v>107</v>
      </c>
      <c r="H2117" t="s">
        <v>212</v>
      </c>
      <c r="I2117">
        <v>1</v>
      </c>
      <c r="J2117">
        <v>1</v>
      </c>
      <c r="K2117" s="1" t="s">
        <v>213</v>
      </c>
      <c r="L2117">
        <v>1</v>
      </c>
      <c r="M2117">
        <v>1</v>
      </c>
      <c r="N2117">
        <v>1</v>
      </c>
      <c r="O2117">
        <v>1</v>
      </c>
      <c r="P2117">
        <v>300</v>
      </c>
      <c r="Q2117">
        <v>2</v>
      </c>
      <c r="R2117" t="s">
        <v>221</v>
      </c>
      <c r="S2117" s="1" t="s">
        <v>215</v>
      </c>
      <c r="T2117">
        <v>20200102</v>
      </c>
      <c r="U2117" s="53" t="s">
        <v>33</v>
      </c>
      <c r="V2117" s="53" t="s">
        <v>33</v>
      </c>
      <c r="W2117" s="53" t="s">
        <v>35</v>
      </c>
      <c r="X2117">
        <v>24</v>
      </c>
      <c r="Y2117">
        <v>5</v>
      </c>
      <c r="Z2117">
        <v>63</v>
      </c>
      <c r="AA2117">
        <v>8</v>
      </c>
      <c r="AB2117">
        <v>33.4</v>
      </c>
      <c r="AC2117" s="5">
        <v>1.0855E-2</v>
      </c>
      <c r="AD2117" t="s">
        <v>1202</v>
      </c>
      <c r="AE2117" s="5">
        <f t="shared" si="192"/>
        <v>15</v>
      </c>
      <c r="AF2117" s="56">
        <f t="shared" si="191"/>
        <v>2.9739726027397261E-5</v>
      </c>
      <c r="AG2117">
        <f>AC2117*'2022 EMP Fac Data Metro DC-NoVA'!$AN$41</f>
        <v>1.3243099999999999E-2</v>
      </c>
      <c r="AH2117">
        <f t="shared" si="189"/>
        <v>3.6282465753424654E-5</v>
      </c>
      <c r="AI2117">
        <f>AC2117*'2022 EMP Fac Data Metro DC-NoVA'!$AO$41</f>
        <v>1.4868093499999922E-2</v>
      </c>
      <c r="AJ2117">
        <f t="shared" si="190"/>
        <v>4.0734502739725819E-5</v>
      </c>
      <c r="AK2117" s="57" t="s">
        <v>1355</v>
      </c>
    </row>
    <row r="2118" spans="1:37" ht="43.2" x14ac:dyDescent="0.3">
      <c r="A2118" t="s">
        <v>117</v>
      </c>
      <c r="B2118">
        <v>2022</v>
      </c>
      <c r="C2118">
        <v>74094</v>
      </c>
      <c r="D2118">
        <v>21512711</v>
      </c>
      <c r="E2118" s="1" t="s">
        <v>211</v>
      </c>
      <c r="F2118" s="1" t="s">
        <v>41</v>
      </c>
      <c r="G2118" s="49">
        <v>107</v>
      </c>
      <c r="H2118" t="s">
        <v>212</v>
      </c>
      <c r="I2118">
        <v>1</v>
      </c>
      <c r="J2118">
        <v>1</v>
      </c>
      <c r="K2118" s="1" t="s">
        <v>213</v>
      </c>
      <c r="L2118">
        <v>1</v>
      </c>
      <c r="M2118">
        <v>1</v>
      </c>
      <c r="N2118">
        <v>1</v>
      </c>
      <c r="O2118">
        <v>1</v>
      </c>
      <c r="P2118">
        <v>300</v>
      </c>
      <c r="Q2118">
        <v>2</v>
      </c>
      <c r="R2118" t="s">
        <v>221</v>
      </c>
      <c r="S2118" s="1" t="s">
        <v>215</v>
      </c>
      <c r="T2118">
        <v>20200102</v>
      </c>
      <c r="U2118" s="53" t="s">
        <v>33</v>
      </c>
      <c r="V2118" s="53" t="s">
        <v>33</v>
      </c>
      <c r="W2118" s="53" t="s">
        <v>32</v>
      </c>
      <c r="X2118">
        <v>24</v>
      </c>
      <c r="Y2118">
        <v>5</v>
      </c>
      <c r="Z2118">
        <v>63</v>
      </c>
      <c r="AA2118">
        <v>8</v>
      </c>
      <c r="AB2118">
        <v>33.4</v>
      </c>
      <c r="AC2118" s="5">
        <v>9.6860000000000002E-3</v>
      </c>
      <c r="AD2118" t="s">
        <v>1202</v>
      </c>
      <c r="AE2118" s="5">
        <f t="shared" si="192"/>
        <v>15</v>
      </c>
      <c r="AF2118" s="56">
        <f t="shared" si="191"/>
        <v>2.6536986301369862E-5</v>
      </c>
      <c r="AG2118">
        <f>AC2118*'2022 EMP Fac Data Metro DC-NoVA'!$AT$41</f>
        <v>1.181692E-2</v>
      </c>
      <c r="AH2118">
        <f t="shared" si="189"/>
        <v>3.2375123287671231E-5</v>
      </c>
      <c r="AI2118">
        <f>AC2118*'2022 EMP Fac Data Metro DC-NoVA'!$AU$41</f>
        <v>1.3266914199999922E-2</v>
      </c>
      <c r="AJ2118">
        <f t="shared" si="190"/>
        <v>3.6347710136986083E-5</v>
      </c>
      <c r="AK2118" s="57" t="s">
        <v>1355</v>
      </c>
    </row>
    <row r="2119" spans="1:37" ht="43.2" x14ac:dyDescent="0.3">
      <c r="A2119" t="s">
        <v>117</v>
      </c>
      <c r="B2119">
        <v>2022</v>
      </c>
      <c r="C2119">
        <v>74094</v>
      </c>
      <c r="D2119">
        <v>21512711</v>
      </c>
      <c r="E2119" s="1" t="s">
        <v>211</v>
      </c>
      <c r="F2119" s="1" t="s">
        <v>41</v>
      </c>
      <c r="G2119" s="49">
        <v>107</v>
      </c>
      <c r="H2119" t="s">
        <v>212</v>
      </c>
      <c r="I2119">
        <v>1</v>
      </c>
      <c r="J2119">
        <v>1</v>
      </c>
      <c r="K2119" s="1" t="s">
        <v>213</v>
      </c>
      <c r="L2119">
        <v>1</v>
      </c>
      <c r="M2119">
        <v>1</v>
      </c>
      <c r="N2119">
        <v>1</v>
      </c>
      <c r="O2119">
        <v>1</v>
      </c>
      <c r="P2119">
        <v>300</v>
      </c>
      <c r="Q2119">
        <v>3</v>
      </c>
      <c r="R2119" t="s">
        <v>219</v>
      </c>
      <c r="S2119" s="1" t="s">
        <v>215</v>
      </c>
      <c r="T2119">
        <v>20200102</v>
      </c>
      <c r="U2119" s="53" t="s">
        <v>33</v>
      </c>
      <c r="V2119" s="53" t="s">
        <v>33</v>
      </c>
      <c r="W2119" s="53" t="s">
        <v>28</v>
      </c>
      <c r="X2119">
        <v>24</v>
      </c>
      <c r="Y2119">
        <v>5</v>
      </c>
      <c r="Z2119">
        <v>62</v>
      </c>
      <c r="AA2119">
        <v>9</v>
      </c>
      <c r="AB2119">
        <v>32.799999999999997</v>
      </c>
      <c r="AC2119" s="5">
        <v>4.7396000000000001E-2</v>
      </c>
      <c r="AD2119" t="s">
        <v>1202</v>
      </c>
      <c r="AE2119" s="5">
        <f t="shared" si="192"/>
        <v>15</v>
      </c>
      <c r="AF2119" s="56">
        <f t="shared" si="191"/>
        <v>1.2985205479452055E-4</v>
      </c>
      <c r="AG2119">
        <f>AC2119*'2022 EMP Fac Data Metro DC-NoVA'!$AE$41</f>
        <v>5.7823119999999929E-2</v>
      </c>
      <c r="AH2119">
        <f t="shared" si="189"/>
        <v>1.5841950684931488E-4</v>
      </c>
      <c r="AI2119">
        <f>AC2119*'2022 EMP Fac Data Metro DC-NoVA'!$AF$41</f>
        <v>6.4918301200000014E-2</v>
      </c>
      <c r="AJ2119">
        <f t="shared" si="190"/>
        <v>1.7785835945205482E-4</v>
      </c>
      <c r="AK2119" s="57" t="s">
        <v>1355</v>
      </c>
    </row>
    <row r="2120" spans="1:37" ht="43.2" x14ac:dyDescent="0.3">
      <c r="A2120" t="s">
        <v>117</v>
      </c>
      <c r="B2120">
        <v>2022</v>
      </c>
      <c r="C2120">
        <v>74094</v>
      </c>
      <c r="D2120">
        <v>21512711</v>
      </c>
      <c r="E2120" s="1" t="s">
        <v>211</v>
      </c>
      <c r="F2120" s="1" t="s">
        <v>41</v>
      </c>
      <c r="G2120" s="49">
        <v>107</v>
      </c>
      <c r="H2120" t="s">
        <v>212</v>
      </c>
      <c r="I2120">
        <v>1</v>
      </c>
      <c r="J2120">
        <v>1</v>
      </c>
      <c r="K2120" s="1" t="s">
        <v>213</v>
      </c>
      <c r="L2120">
        <v>1</v>
      </c>
      <c r="M2120">
        <v>1</v>
      </c>
      <c r="N2120">
        <v>1</v>
      </c>
      <c r="O2120">
        <v>1</v>
      </c>
      <c r="P2120">
        <v>300</v>
      </c>
      <c r="Q2120">
        <v>3</v>
      </c>
      <c r="R2120" t="s">
        <v>219</v>
      </c>
      <c r="S2120" s="1" t="s">
        <v>215</v>
      </c>
      <c r="T2120">
        <v>20200102</v>
      </c>
      <c r="U2120" s="53" t="s">
        <v>33</v>
      </c>
      <c r="V2120" s="53" t="s">
        <v>33</v>
      </c>
      <c r="W2120" s="53" t="s">
        <v>29</v>
      </c>
      <c r="X2120">
        <v>24</v>
      </c>
      <c r="Y2120">
        <v>5</v>
      </c>
      <c r="Z2120">
        <v>62</v>
      </c>
      <c r="AA2120">
        <v>9</v>
      </c>
      <c r="AB2120">
        <v>32.799999999999997</v>
      </c>
      <c r="AC2120" s="5">
        <v>0.71094000000000002</v>
      </c>
      <c r="AD2120" t="s">
        <v>1202</v>
      </c>
      <c r="AE2120" s="5">
        <f t="shared" si="192"/>
        <v>15</v>
      </c>
      <c r="AF2120" s="56">
        <f t="shared" si="191"/>
        <v>1.9477808219178082E-3</v>
      </c>
      <c r="AG2120">
        <f>AC2120*'2022 EMP Fac Data Metro DC-NoVA'!$AK$41</f>
        <v>0.86734679999999997</v>
      </c>
      <c r="AH2120">
        <f t="shared" si="189"/>
        <v>2.3762926027397261E-3</v>
      </c>
      <c r="AI2120">
        <f>AC2120*'2022 EMP Fac Data Metro DC-NoVA'!$AL$41</f>
        <v>0.97377451799999992</v>
      </c>
      <c r="AJ2120">
        <f t="shared" si="190"/>
        <v>2.6678753917808219E-3</v>
      </c>
      <c r="AK2120" s="57" t="s">
        <v>1355</v>
      </c>
    </row>
    <row r="2121" spans="1:37" ht="43.2" x14ac:dyDescent="0.3">
      <c r="A2121" t="s">
        <v>117</v>
      </c>
      <c r="B2121">
        <v>2022</v>
      </c>
      <c r="C2121">
        <v>74094</v>
      </c>
      <c r="D2121">
        <v>21512711</v>
      </c>
      <c r="E2121" s="1" t="s">
        <v>211</v>
      </c>
      <c r="F2121" s="1" t="s">
        <v>41</v>
      </c>
      <c r="G2121" s="49">
        <v>107</v>
      </c>
      <c r="H2121" t="s">
        <v>212</v>
      </c>
      <c r="I2121">
        <v>1</v>
      </c>
      <c r="J2121">
        <v>1</v>
      </c>
      <c r="K2121" s="1" t="s">
        <v>213</v>
      </c>
      <c r="L2121">
        <v>1</v>
      </c>
      <c r="M2121">
        <v>1</v>
      </c>
      <c r="N2121">
        <v>1</v>
      </c>
      <c r="O2121">
        <v>1</v>
      </c>
      <c r="P2121">
        <v>300</v>
      </c>
      <c r="Q2121">
        <v>3</v>
      </c>
      <c r="R2121" t="s">
        <v>219</v>
      </c>
      <c r="S2121" s="1" t="s">
        <v>215</v>
      </c>
      <c r="T2121">
        <v>20200102</v>
      </c>
      <c r="U2121" s="53" t="s">
        <v>33</v>
      </c>
      <c r="V2121" s="53" t="s">
        <v>33</v>
      </c>
      <c r="W2121" s="53" t="s">
        <v>30</v>
      </c>
      <c r="X2121">
        <v>24</v>
      </c>
      <c r="Y2121">
        <v>5</v>
      </c>
      <c r="Z2121">
        <v>62</v>
      </c>
      <c r="AA2121">
        <v>9</v>
      </c>
      <c r="AB2121">
        <v>32.799999999999997</v>
      </c>
      <c r="AC2121" s="5">
        <v>1.0659999999999999E-2</v>
      </c>
      <c r="AD2121" t="s">
        <v>1202</v>
      </c>
      <c r="AE2121" s="5">
        <f t="shared" si="192"/>
        <v>15</v>
      </c>
      <c r="AF2121" s="56">
        <f t="shared" si="191"/>
        <v>2.9205479452054792E-5</v>
      </c>
      <c r="AG2121">
        <f>AC2121*'2022 EMP Fac Data Metro DC-NoVA'!$AN$41</f>
        <v>1.30052E-2</v>
      </c>
      <c r="AH2121">
        <f t="shared" si="189"/>
        <v>3.5630684931506846E-5</v>
      </c>
      <c r="AI2121">
        <f>AC2121*'2022 EMP Fac Data Metro DC-NoVA'!$AO$41</f>
        <v>1.4601001999999922E-2</v>
      </c>
      <c r="AJ2121">
        <f t="shared" si="190"/>
        <v>4.0002745205479235E-5</v>
      </c>
      <c r="AK2121" s="57" t="s">
        <v>1355</v>
      </c>
    </row>
    <row r="2122" spans="1:37" ht="43.2" x14ac:dyDescent="0.3">
      <c r="A2122" t="s">
        <v>117</v>
      </c>
      <c r="B2122">
        <v>2022</v>
      </c>
      <c r="C2122">
        <v>74094</v>
      </c>
      <c r="D2122">
        <v>21512711</v>
      </c>
      <c r="E2122" s="1" t="s">
        <v>211</v>
      </c>
      <c r="F2122" s="1" t="s">
        <v>41</v>
      </c>
      <c r="G2122" s="49">
        <v>107</v>
      </c>
      <c r="H2122" t="s">
        <v>212</v>
      </c>
      <c r="I2122">
        <v>1</v>
      </c>
      <c r="J2122">
        <v>1</v>
      </c>
      <c r="K2122" s="1" t="s">
        <v>213</v>
      </c>
      <c r="L2122">
        <v>1</v>
      </c>
      <c r="M2122">
        <v>1</v>
      </c>
      <c r="N2122">
        <v>1</v>
      </c>
      <c r="O2122">
        <v>1</v>
      </c>
      <c r="P2122">
        <v>300</v>
      </c>
      <c r="Q2122">
        <v>3</v>
      </c>
      <c r="R2122" t="s">
        <v>219</v>
      </c>
      <c r="S2122" s="1" t="s">
        <v>215</v>
      </c>
      <c r="T2122">
        <v>20200102</v>
      </c>
      <c r="U2122" s="53" t="s">
        <v>33</v>
      </c>
      <c r="V2122" s="53" t="s">
        <v>33</v>
      </c>
      <c r="W2122" s="53" t="s">
        <v>35</v>
      </c>
      <c r="X2122">
        <v>24</v>
      </c>
      <c r="Y2122">
        <v>5</v>
      </c>
      <c r="Z2122">
        <v>62</v>
      </c>
      <c r="AA2122">
        <v>9</v>
      </c>
      <c r="AB2122">
        <v>32.799999999999997</v>
      </c>
      <c r="AC2122" s="5">
        <v>1.0659999999999999E-2</v>
      </c>
      <c r="AD2122" t="s">
        <v>1202</v>
      </c>
      <c r="AE2122" s="5">
        <f t="shared" si="192"/>
        <v>15</v>
      </c>
      <c r="AF2122" s="56">
        <f t="shared" si="191"/>
        <v>2.9205479452054792E-5</v>
      </c>
      <c r="AG2122">
        <f>AC2122*'2022 EMP Fac Data Metro DC-NoVA'!$AN$41</f>
        <v>1.30052E-2</v>
      </c>
      <c r="AH2122">
        <f t="shared" si="189"/>
        <v>3.5630684931506846E-5</v>
      </c>
      <c r="AI2122">
        <f>AC2122*'2022 EMP Fac Data Metro DC-NoVA'!$AO$41</f>
        <v>1.4601001999999922E-2</v>
      </c>
      <c r="AJ2122">
        <f t="shared" si="190"/>
        <v>4.0002745205479235E-5</v>
      </c>
      <c r="AK2122" s="57" t="s">
        <v>1355</v>
      </c>
    </row>
    <row r="2123" spans="1:37" ht="43.2" x14ac:dyDescent="0.3">
      <c r="A2123" t="s">
        <v>117</v>
      </c>
      <c r="B2123">
        <v>2022</v>
      </c>
      <c r="C2123">
        <v>74094</v>
      </c>
      <c r="D2123">
        <v>21512711</v>
      </c>
      <c r="E2123" s="1" t="s">
        <v>211</v>
      </c>
      <c r="F2123" s="1" t="s">
        <v>41</v>
      </c>
      <c r="G2123" s="49">
        <v>107</v>
      </c>
      <c r="H2123" t="s">
        <v>212</v>
      </c>
      <c r="I2123">
        <v>1</v>
      </c>
      <c r="J2123">
        <v>1</v>
      </c>
      <c r="K2123" s="1" t="s">
        <v>213</v>
      </c>
      <c r="L2123">
        <v>1</v>
      </c>
      <c r="M2123">
        <v>1</v>
      </c>
      <c r="N2123">
        <v>1</v>
      </c>
      <c r="O2123">
        <v>1</v>
      </c>
      <c r="P2123">
        <v>300</v>
      </c>
      <c r="Q2123">
        <v>3</v>
      </c>
      <c r="R2123" t="s">
        <v>219</v>
      </c>
      <c r="S2123" s="1" t="s">
        <v>215</v>
      </c>
      <c r="T2123">
        <v>20200102</v>
      </c>
      <c r="U2123" s="53" t="s">
        <v>33</v>
      </c>
      <c r="V2123" s="53" t="s">
        <v>33</v>
      </c>
      <c r="W2123" s="53" t="s">
        <v>32</v>
      </c>
      <c r="X2123">
        <v>24</v>
      </c>
      <c r="Y2123">
        <v>5</v>
      </c>
      <c r="Z2123">
        <v>62</v>
      </c>
      <c r="AA2123">
        <v>9</v>
      </c>
      <c r="AB2123">
        <v>32.799999999999997</v>
      </c>
      <c r="AC2123" s="5">
        <v>9.5119999999999996E-3</v>
      </c>
      <c r="AD2123" t="s">
        <v>1202</v>
      </c>
      <c r="AE2123" s="5">
        <f t="shared" si="192"/>
        <v>15</v>
      </c>
      <c r="AF2123" s="56">
        <f t="shared" si="191"/>
        <v>2.606027397260274E-5</v>
      </c>
      <c r="AG2123">
        <f>AC2123*'2022 EMP Fac Data Metro DC-NoVA'!$AT$41</f>
        <v>1.1604639999999999E-2</v>
      </c>
      <c r="AH2123">
        <f t="shared" si="189"/>
        <v>3.1793534246575343E-5</v>
      </c>
      <c r="AI2123">
        <f>AC2123*'2022 EMP Fac Data Metro DC-NoVA'!$AU$41</f>
        <v>1.3028586399999922E-2</v>
      </c>
      <c r="AJ2123">
        <f t="shared" si="190"/>
        <v>3.5694757260273761E-5</v>
      </c>
      <c r="AK2123" s="57" t="s">
        <v>1355</v>
      </c>
    </row>
    <row r="2124" spans="1:37" ht="43.2" x14ac:dyDescent="0.3">
      <c r="A2124" t="s">
        <v>117</v>
      </c>
      <c r="B2124">
        <v>2022</v>
      </c>
      <c r="C2124">
        <v>74094</v>
      </c>
      <c r="D2124">
        <v>21512711</v>
      </c>
      <c r="E2124" s="1" t="s">
        <v>211</v>
      </c>
      <c r="F2124" s="1" t="s">
        <v>41</v>
      </c>
      <c r="G2124" s="49">
        <v>107</v>
      </c>
      <c r="H2124" t="s">
        <v>212</v>
      </c>
      <c r="I2124">
        <v>1</v>
      </c>
      <c r="J2124">
        <v>1</v>
      </c>
      <c r="K2124" s="1" t="s">
        <v>213</v>
      </c>
      <c r="L2124">
        <v>1</v>
      </c>
      <c r="M2124">
        <v>1</v>
      </c>
      <c r="N2124">
        <v>1</v>
      </c>
      <c r="O2124">
        <v>1</v>
      </c>
      <c r="P2124">
        <v>300</v>
      </c>
      <c r="Q2124">
        <v>4</v>
      </c>
      <c r="R2124" t="s">
        <v>227</v>
      </c>
      <c r="S2124" s="1" t="s">
        <v>215</v>
      </c>
      <c r="T2124">
        <v>20200102</v>
      </c>
      <c r="U2124" s="53" t="s">
        <v>33</v>
      </c>
      <c r="V2124" s="53" t="s">
        <v>33</v>
      </c>
      <c r="W2124" s="53" t="s">
        <v>28</v>
      </c>
      <c r="X2124">
        <v>24</v>
      </c>
      <c r="Y2124">
        <v>6</v>
      </c>
      <c r="Z2124">
        <v>62</v>
      </c>
      <c r="AA2124">
        <v>8</v>
      </c>
      <c r="AB2124">
        <v>33.5</v>
      </c>
      <c r="AC2124" s="5">
        <v>4.8407499999999999E-2</v>
      </c>
      <c r="AD2124" t="s">
        <v>1202</v>
      </c>
      <c r="AE2124" s="5">
        <f t="shared" si="192"/>
        <v>18</v>
      </c>
      <c r="AF2124" s="56">
        <f t="shared" si="191"/>
        <v>1.3262328767123287E-4</v>
      </c>
      <c r="AG2124">
        <f>AC2124*'2022 EMP Fac Data Metro DC-NoVA'!$AE$41</f>
        <v>5.9057149999999919E-2</v>
      </c>
      <c r="AH2124">
        <f t="shared" si="189"/>
        <v>1.6180041095890387E-4</v>
      </c>
      <c r="AI2124">
        <f>AC2124*'2022 EMP Fac Data Metro DC-NoVA'!$AF$41</f>
        <v>6.630375275E-2</v>
      </c>
      <c r="AJ2124">
        <f t="shared" si="190"/>
        <v>1.8165411712328766E-4</v>
      </c>
      <c r="AK2124" s="57" t="s">
        <v>1355</v>
      </c>
    </row>
    <row r="2125" spans="1:37" ht="43.2" x14ac:dyDescent="0.3">
      <c r="A2125" t="s">
        <v>117</v>
      </c>
      <c r="B2125">
        <v>2022</v>
      </c>
      <c r="C2125">
        <v>74094</v>
      </c>
      <c r="D2125">
        <v>21512711</v>
      </c>
      <c r="E2125" s="1" t="s">
        <v>211</v>
      </c>
      <c r="F2125" s="1" t="s">
        <v>41</v>
      </c>
      <c r="G2125" s="49">
        <v>107</v>
      </c>
      <c r="H2125" t="s">
        <v>212</v>
      </c>
      <c r="I2125">
        <v>1</v>
      </c>
      <c r="J2125">
        <v>1</v>
      </c>
      <c r="K2125" s="1" t="s">
        <v>213</v>
      </c>
      <c r="L2125">
        <v>1</v>
      </c>
      <c r="M2125">
        <v>1</v>
      </c>
      <c r="N2125">
        <v>1</v>
      </c>
      <c r="O2125">
        <v>1</v>
      </c>
      <c r="P2125">
        <v>300</v>
      </c>
      <c r="Q2125">
        <v>4</v>
      </c>
      <c r="R2125" t="s">
        <v>227</v>
      </c>
      <c r="S2125" s="1" t="s">
        <v>215</v>
      </c>
      <c r="T2125">
        <v>20200102</v>
      </c>
      <c r="U2125" s="53" t="s">
        <v>33</v>
      </c>
      <c r="V2125" s="53" t="s">
        <v>33</v>
      </c>
      <c r="W2125" s="53" t="s">
        <v>29</v>
      </c>
      <c r="X2125">
        <v>24</v>
      </c>
      <c r="Y2125">
        <v>6</v>
      </c>
      <c r="Z2125">
        <v>62</v>
      </c>
      <c r="AA2125">
        <v>8</v>
      </c>
      <c r="AB2125">
        <v>33.5</v>
      </c>
      <c r="AC2125" s="5">
        <v>0.72611250000000005</v>
      </c>
      <c r="AD2125" t="s">
        <v>1202</v>
      </c>
      <c r="AE2125" s="5">
        <f t="shared" si="192"/>
        <v>18</v>
      </c>
      <c r="AF2125" s="56">
        <f t="shared" si="191"/>
        <v>1.9893493150684935E-3</v>
      </c>
      <c r="AG2125">
        <f>AC2125*'2022 EMP Fac Data Metro DC-NoVA'!$AK$41</f>
        <v>0.88585725000000004</v>
      </c>
      <c r="AH2125">
        <f t="shared" si="189"/>
        <v>2.4270061643835621E-3</v>
      </c>
      <c r="AI2125">
        <f>AC2125*'2022 EMP Fac Data Metro DC-NoVA'!$AL$41</f>
        <v>0.99455629125</v>
      </c>
      <c r="AJ2125">
        <f t="shared" si="190"/>
        <v>2.7248117568493152E-3</v>
      </c>
      <c r="AK2125" s="57" t="s">
        <v>1355</v>
      </c>
    </row>
    <row r="2126" spans="1:37" ht="43.2" x14ac:dyDescent="0.3">
      <c r="A2126" t="s">
        <v>117</v>
      </c>
      <c r="B2126">
        <v>2022</v>
      </c>
      <c r="C2126">
        <v>74094</v>
      </c>
      <c r="D2126">
        <v>21512711</v>
      </c>
      <c r="E2126" s="1" t="s">
        <v>211</v>
      </c>
      <c r="F2126" s="1" t="s">
        <v>41</v>
      </c>
      <c r="G2126" s="49">
        <v>107</v>
      </c>
      <c r="H2126" t="s">
        <v>212</v>
      </c>
      <c r="I2126">
        <v>1</v>
      </c>
      <c r="J2126">
        <v>1</v>
      </c>
      <c r="K2126" s="1" t="s">
        <v>213</v>
      </c>
      <c r="L2126">
        <v>1</v>
      </c>
      <c r="M2126">
        <v>1</v>
      </c>
      <c r="N2126">
        <v>1</v>
      </c>
      <c r="O2126">
        <v>1</v>
      </c>
      <c r="P2126">
        <v>300</v>
      </c>
      <c r="Q2126">
        <v>4</v>
      </c>
      <c r="R2126" t="s">
        <v>227</v>
      </c>
      <c r="S2126" s="1" t="s">
        <v>215</v>
      </c>
      <c r="T2126">
        <v>20200102</v>
      </c>
      <c r="U2126" s="53" t="s">
        <v>33</v>
      </c>
      <c r="V2126" s="53" t="s">
        <v>33</v>
      </c>
      <c r="W2126" s="53" t="s">
        <v>30</v>
      </c>
      <c r="X2126">
        <v>24</v>
      </c>
      <c r="Y2126">
        <v>6</v>
      </c>
      <c r="Z2126">
        <v>62</v>
      </c>
      <c r="AA2126">
        <v>8</v>
      </c>
      <c r="AB2126">
        <v>33.5</v>
      </c>
      <c r="AC2126" s="5">
        <v>1.08875E-2</v>
      </c>
      <c r="AD2126" t="s">
        <v>1202</v>
      </c>
      <c r="AE2126" s="5">
        <f t="shared" si="192"/>
        <v>18</v>
      </c>
      <c r="AF2126" s="56">
        <f t="shared" si="191"/>
        <v>2.9828767123287669E-5</v>
      </c>
      <c r="AG2126">
        <f>AC2126*'2022 EMP Fac Data Metro DC-NoVA'!$AN$41</f>
        <v>1.3282749999999999E-2</v>
      </c>
      <c r="AH2126">
        <f t="shared" si="189"/>
        <v>3.6391095890410959E-5</v>
      </c>
      <c r="AI2126">
        <f>AC2126*'2022 EMP Fac Data Metro DC-NoVA'!$AO$41</f>
        <v>1.4912608749999921E-2</v>
      </c>
      <c r="AJ2126">
        <f t="shared" si="190"/>
        <v>4.0856462328766901E-5</v>
      </c>
      <c r="AK2126" s="57" t="s">
        <v>1355</v>
      </c>
    </row>
    <row r="2127" spans="1:37" ht="43.2" x14ac:dyDescent="0.3">
      <c r="A2127" t="s">
        <v>117</v>
      </c>
      <c r="B2127">
        <v>2022</v>
      </c>
      <c r="C2127">
        <v>74094</v>
      </c>
      <c r="D2127">
        <v>21512711</v>
      </c>
      <c r="E2127" s="1" t="s">
        <v>211</v>
      </c>
      <c r="F2127" s="1" t="s">
        <v>41</v>
      </c>
      <c r="G2127" s="49">
        <v>107</v>
      </c>
      <c r="H2127" t="s">
        <v>212</v>
      </c>
      <c r="I2127">
        <v>1</v>
      </c>
      <c r="J2127">
        <v>1</v>
      </c>
      <c r="K2127" s="1" t="s">
        <v>213</v>
      </c>
      <c r="L2127">
        <v>1</v>
      </c>
      <c r="M2127">
        <v>1</v>
      </c>
      <c r="N2127">
        <v>1</v>
      </c>
      <c r="O2127">
        <v>1</v>
      </c>
      <c r="P2127">
        <v>300</v>
      </c>
      <c r="Q2127">
        <v>4</v>
      </c>
      <c r="R2127" t="s">
        <v>227</v>
      </c>
      <c r="S2127" s="1" t="s">
        <v>215</v>
      </c>
      <c r="T2127">
        <v>20200102</v>
      </c>
      <c r="U2127" s="53" t="s">
        <v>33</v>
      </c>
      <c r="V2127" s="53" t="s">
        <v>33</v>
      </c>
      <c r="W2127" s="53" t="s">
        <v>35</v>
      </c>
      <c r="X2127">
        <v>24</v>
      </c>
      <c r="Y2127">
        <v>6</v>
      </c>
      <c r="Z2127">
        <v>62</v>
      </c>
      <c r="AA2127">
        <v>8</v>
      </c>
      <c r="AB2127">
        <v>33.5</v>
      </c>
      <c r="AC2127" s="5">
        <v>1.08875E-2</v>
      </c>
      <c r="AD2127" t="s">
        <v>1202</v>
      </c>
      <c r="AE2127" s="5">
        <f t="shared" si="192"/>
        <v>18</v>
      </c>
      <c r="AF2127" s="56">
        <f t="shared" si="191"/>
        <v>2.9828767123287669E-5</v>
      </c>
      <c r="AG2127">
        <f>AC2127*'2022 EMP Fac Data Metro DC-NoVA'!$AN$41</f>
        <v>1.3282749999999999E-2</v>
      </c>
      <c r="AH2127">
        <f t="shared" si="189"/>
        <v>3.6391095890410959E-5</v>
      </c>
      <c r="AI2127">
        <f>AC2127*'2022 EMP Fac Data Metro DC-NoVA'!$AO$41</f>
        <v>1.4912608749999921E-2</v>
      </c>
      <c r="AJ2127">
        <f t="shared" si="190"/>
        <v>4.0856462328766901E-5</v>
      </c>
      <c r="AK2127" s="57" t="s">
        <v>1355</v>
      </c>
    </row>
    <row r="2128" spans="1:37" ht="43.2" x14ac:dyDescent="0.3">
      <c r="A2128" t="s">
        <v>117</v>
      </c>
      <c r="B2128">
        <v>2022</v>
      </c>
      <c r="C2128">
        <v>74094</v>
      </c>
      <c r="D2128">
        <v>21512711</v>
      </c>
      <c r="E2128" s="1" t="s">
        <v>211</v>
      </c>
      <c r="F2128" s="1" t="s">
        <v>41</v>
      </c>
      <c r="G2128" s="49">
        <v>107</v>
      </c>
      <c r="H2128" t="s">
        <v>212</v>
      </c>
      <c r="I2128">
        <v>1</v>
      </c>
      <c r="J2128">
        <v>1</v>
      </c>
      <c r="K2128" s="1" t="s">
        <v>213</v>
      </c>
      <c r="L2128">
        <v>1</v>
      </c>
      <c r="M2128">
        <v>1</v>
      </c>
      <c r="N2128">
        <v>1</v>
      </c>
      <c r="O2128">
        <v>1</v>
      </c>
      <c r="P2128">
        <v>300</v>
      </c>
      <c r="Q2128">
        <v>4</v>
      </c>
      <c r="R2128" t="s">
        <v>227</v>
      </c>
      <c r="S2128" s="1" t="s">
        <v>215</v>
      </c>
      <c r="T2128">
        <v>20200102</v>
      </c>
      <c r="U2128" s="53" t="s">
        <v>33</v>
      </c>
      <c r="V2128" s="53" t="s">
        <v>33</v>
      </c>
      <c r="W2128" s="53" t="s">
        <v>32</v>
      </c>
      <c r="X2128">
        <v>24</v>
      </c>
      <c r="Y2128">
        <v>6</v>
      </c>
      <c r="Z2128">
        <v>62</v>
      </c>
      <c r="AA2128">
        <v>8</v>
      </c>
      <c r="AB2128">
        <v>33.5</v>
      </c>
      <c r="AC2128" s="5">
        <v>9.7149999999999997E-3</v>
      </c>
      <c r="AD2128" t="s">
        <v>1202</v>
      </c>
      <c r="AE2128" s="5">
        <f t="shared" si="192"/>
        <v>18</v>
      </c>
      <c r="AF2128" s="56">
        <f t="shared" si="191"/>
        <v>2.6616438356164383E-5</v>
      </c>
      <c r="AG2128">
        <f>AC2128*'2022 EMP Fac Data Metro DC-NoVA'!$AT$41</f>
        <v>1.18523E-2</v>
      </c>
      <c r="AH2128">
        <f t="shared" si="189"/>
        <v>3.2472054794520548E-5</v>
      </c>
      <c r="AI2128">
        <f>AC2128*'2022 EMP Fac Data Metro DC-NoVA'!$AU$41</f>
        <v>1.3306635499999921E-2</v>
      </c>
      <c r="AJ2128">
        <f t="shared" si="190"/>
        <v>3.6456535616438142E-5</v>
      </c>
      <c r="AK2128" s="57" t="s">
        <v>1355</v>
      </c>
    </row>
    <row r="2129" spans="1:37" ht="43.2" x14ac:dyDescent="0.3">
      <c r="A2129" t="s">
        <v>117</v>
      </c>
      <c r="B2129">
        <v>2022</v>
      </c>
      <c r="C2129">
        <v>74094</v>
      </c>
      <c r="D2129">
        <v>21512711</v>
      </c>
      <c r="E2129" s="1" t="s">
        <v>211</v>
      </c>
      <c r="F2129" s="1" t="s">
        <v>41</v>
      </c>
      <c r="G2129" s="49">
        <v>107</v>
      </c>
      <c r="H2129" t="s">
        <v>212</v>
      </c>
      <c r="I2129">
        <v>1</v>
      </c>
      <c r="J2129">
        <v>1</v>
      </c>
      <c r="K2129" s="1" t="s">
        <v>213</v>
      </c>
      <c r="L2129">
        <v>1</v>
      </c>
      <c r="M2129">
        <v>1</v>
      </c>
      <c r="N2129">
        <v>1</v>
      </c>
      <c r="O2129">
        <v>1</v>
      </c>
      <c r="P2129">
        <v>300</v>
      </c>
      <c r="Q2129">
        <v>5</v>
      </c>
      <c r="R2129" t="s">
        <v>217</v>
      </c>
      <c r="S2129" s="1" t="s">
        <v>215</v>
      </c>
      <c r="T2129">
        <v>20200102</v>
      </c>
      <c r="U2129" s="53" t="s">
        <v>33</v>
      </c>
      <c r="V2129" s="53" t="s">
        <v>33</v>
      </c>
      <c r="W2129" s="53" t="s">
        <v>28</v>
      </c>
      <c r="X2129">
        <v>25</v>
      </c>
      <c r="Y2129">
        <v>5</v>
      </c>
      <c r="Z2129">
        <v>61</v>
      </c>
      <c r="AA2129">
        <v>9</v>
      </c>
      <c r="AB2129">
        <v>33.5</v>
      </c>
      <c r="AC2129" s="5">
        <v>4.8407499999999999E-2</v>
      </c>
      <c r="AD2129" t="s">
        <v>1202</v>
      </c>
      <c r="AE2129" s="5">
        <f t="shared" si="192"/>
        <v>15</v>
      </c>
      <c r="AF2129" s="56">
        <f t="shared" si="191"/>
        <v>1.3262328767123287E-4</v>
      </c>
      <c r="AG2129">
        <f>AC2129*'2022 EMP Fac Data Metro DC-NoVA'!$AE$41</f>
        <v>5.9057149999999919E-2</v>
      </c>
      <c r="AH2129">
        <f t="shared" si="189"/>
        <v>1.6180041095890387E-4</v>
      </c>
      <c r="AI2129">
        <f>AC2129*'2022 EMP Fac Data Metro DC-NoVA'!$AF$41</f>
        <v>6.630375275E-2</v>
      </c>
      <c r="AJ2129">
        <f t="shared" si="190"/>
        <v>1.8165411712328766E-4</v>
      </c>
      <c r="AK2129" s="57" t="s">
        <v>1355</v>
      </c>
    </row>
    <row r="2130" spans="1:37" ht="43.2" x14ac:dyDescent="0.3">
      <c r="A2130" t="s">
        <v>117</v>
      </c>
      <c r="B2130">
        <v>2022</v>
      </c>
      <c r="C2130">
        <v>74094</v>
      </c>
      <c r="D2130">
        <v>21512711</v>
      </c>
      <c r="E2130" s="1" t="s">
        <v>211</v>
      </c>
      <c r="F2130" s="1" t="s">
        <v>41</v>
      </c>
      <c r="G2130" s="49">
        <v>107</v>
      </c>
      <c r="H2130" t="s">
        <v>212</v>
      </c>
      <c r="I2130">
        <v>1</v>
      </c>
      <c r="J2130">
        <v>1</v>
      </c>
      <c r="K2130" s="1" t="s">
        <v>213</v>
      </c>
      <c r="L2130">
        <v>1</v>
      </c>
      <c r="M2130">
        <v>1</v>
      </c>
      <c r="N2130">
        <v>1</v>
      </c>
      <c r="O2130">
        <v>1</v>
      </c>
      <c r="P2130">
        <v>300</v>
      </c>
      <c r="Q2130">
        <v>5</v>
      </c>
      <c r="R2130" t="s">
        <v>217</v>
      </c>
      <c r="S2130" s="1" t="s">
        <v>215</v>
      </c>
      <c r="T2130">
        <v>20200102</v>
      </c>
      <c r="U2130" s="53" t="s">
        <v>33</v>
      </c>
      <c r="V2130" s="53" t="s">
        <v>33</v>
      </c>
      <c r="W2130" s="53" t="s">
        <v>29</v>
      </c>
      <c r="X2130">
        <v>25</v>
      </c>
      <c r="Y2130">
        <v>5</v>
      </c>
      <c r="Z2130">
        <v>61</v>
      </c>
      <c r="AA2130">
        <v>9</v>
      </c>
      <c r="AB2130">
        <v>33.5</v>
      </c>
      <c r="AC2130" s="5">
        <v>0.72611250000000005</v>
      </c>
      <c r="AD2130" t="s">
        <v>1202</v>
      </c>
      <c r="AE2130" s="5">
        <f t="shared" si="192"/>
        <v>15</v>
      </c>
      <c r="AF2130" s="56">
        <f t="shared" si="191"/>
        <v>1.9893493150684935E-3</v>
      </c>
      <c r="AG2130">
        <f>AC2130*'2022 EMP Fac Data Metro DC-NoVA'!$AK$41</f>
        <v>0.88585725000000004</v>
      </c>
      <c r="AH2130">
        <f t="shared" si="189"/>
        <v>2.4270061643835621E-3</v>
      </c>
      <c r="AI2130">
        <f>AC2130*'2022 EMP Fac Data Metro DC-NoVA'!$AL$41</f>
        <v>0.99455629125</v>
      </c>
      <c r="AJ2130">
        <f t="shared" si="190"/>
        <v>2.7248117568493152E-3</v>
      </c>
      <c r="AK2130" s="57" t="s">
        <v>1355</v>
      </c>
    </row>
    <row r="2131" spans="1:37" ht="43.2" x14ac:dyDescent="0.3">
      <c r="A2131" t="s">
        <v>117</v>
      </c>
      <c r="B2131">
        <v>2022</v>
      </c>
      <c r="C2131">
        <v>74094</v>
      </c>
      <c r="D2131">
        <v>21512711</v>
      </c>
      <c r="E2131" s="1" t="s">
        <v>211</v>
      </c>
      <c r="F2131" s="1" t="s">
        <v>41</v>
      </c>
      <c r="G2131" s="49">
        <v>107</v>
      </c>
      <c r="H2131" t="s">
        <v>212</v>
      </c>
      <c r="I2131">
        <v>1</v>
      </c>
      <c r="J2131">
        <v>1</v>
      </c>
      <c r="K2131" s="1" t="s">
        <v>213</v>
      </c>
      <c r="L2131">
        <v>1</v>
      </c>
      <c r="M2131">
        <v>1</v>
      </c>
      <c r="N2131">
        <v>1</v>
      </c>
      <c r="O2131">
        <v>1</v>
      </c>
      <c r="P2131">
        <v>300</v>
      </c>
      <c r="Q2131">
        <v>5</v>
      </c>
      <c r="R2131" t="s">
        <v>217</v>
      </c>
      <c r="S2131" s="1" t="s">
        <v>215</v>
      </c>
      <c r="T2131">
        <v>20200102</v>
      </c>
      <c r="U2131" s="53" t="s">
        <v>33</v>
      </c>
      <c r="V2131" s="53" t="s">
        <v>33</v>
      </c>
      <c r="W2131" s="53" t="s">
        <v>30</v>
      </c>
      <c r="X2131">
        <v>25</v>
      </c>
      <c r="Y2131">
        <v>5</v>
      </c>
      <c r="Z2131">
        <v>61</v>
      </c>
      <c r="AA2131">
        <v>9</v>
      </c>
      <c r="AB2131">
        <v>33.5</v>
      </c>
      <c r="AC2131" s="5">
        <v>1.08875E-2</v>
      </c>
      <c r="AD2131" t="s">
        <v>1202</v>
      </c>
      <c r="AE2131" s="5">
        <f t="shared" si="192"/>
        <v>15</v>
      </c>
      <c r="AF2131" s="56">
        <f t="shared" si="191"/>
        <v>2.9828767123287669E-5</v>
      </c>
      <c r="AG2131">
        <f>AC2131*'2022 EMP Fac Data Metro DC-NoVA'!$AN$41</f>
        <v>1.3282749999999999E-2</v>
      </c>
      <c r="AH2131">
        <f t="shared" si="189"/>
        <v>3.6391095890410959E-5</v>
      </c>
      <c r="AI2131">
        <f>AC2131*'2022 EMP Fac Data Metro DC-NoVA'!$AO$41</f>
        <v>1.4912608749999921E-2</v>
      </c>
      <c r="AJ2131">
        <f t="shared" si="190"/>
        <v>4.0856462328766901E-5</v>
      </c>
      <c r="AK2131" s="57" t="s">
        <v>1355</v>
      </c>
    </row>
    <row r="2132" spans="1:37" ht="43.2" x14ac:dyDescent="0.3">
      <c r="A2132" t="s">
        <v>117</v>
      </c>
      <c r="B2132">
        <v>2022</v>
      </c>
      <c r="C2132">
        <v>74094</v>
      </c>
      <c r="D2132">
        <v>21512711</v>
      </c>
      <c r="E2132" s="1" t="s">
        <v>211</v>
      </c>
      <c r="F2132" s="1" t="s">
        <v>41</v>
      </c>
      <c r="G2132" s="49">
        <v>107</v>
      </c>
      <c r="H2132" t="s">
        <v>212</v>
      </c>
      <c r="I2132">
        <v>1</v>
      </c>
      <c r="J2132">
        <v>1</v>
      </c>
      <c r="K2132" s="1" t="s">
        <v>213</v>
      </c>
      <c r="L2132">
        <v>1</v>
      </c>
      <c r="M2132">
        <v>1</v>
      </c>
      <c r="N2132">
        <v>1</v>
      </c>
      <c r="O2132">
        <v>1</v>
      </c>
      <c r="P2132">
        <v>300</v>
      </c>
      <c r="Q2132">
        <v>5</v>
      </c>
      <c r="R2132" t="s">
        <v>217</v>
      </c>
      <c r="S2132" s="1" t="s">
        <v>215</v>
      </c>
      <c r="T2132">
        <v>20200102</v>
      </c>
      <c r="U2132" s="53" t="s">
        <v>33</v>
      </c>
      <c r="V2132" s="53" t="s">
        <v>33</v>
      </c>
      <c r="W2132" s="53" t="s">
        <v>35</v>
      </c>
      <c r="X2132">
        <v>25</v>
      </c>
      <c r="Y2132">
        <v>5</v>
      </c>
      <c r="Z2132">
        <v>61</v>
      </c>
      <c r="AA2132">
        <v>9</v>
      </c>
      <c r="AB2132">
        <v>33.5</v>
      </c>
      <c r="AC2132" s="5">
        <v>1.08875E-2</v>
      </c>
      <c r="AD2132" t="s">
        <v>1202</v>
      </c>
      <c r="AE2132" s="5">
        <f t="shared" si="192"/>
        <v>15</v>
      </c>
      <c r="AF2132" s="56">
        <f t="shared" si="191"/>
        <v>2.9828767123287669E-5</v>
      </c>
      <c r="AG2132">
        <f>AC2132*'2022 EMP Fac Data Metro DC-NoVA'!$AN$41</f>
        <v>1.3282749999999999E-2</v>
      </c>
      <c r="AH2132">
        <f t="shared" si="189"/>
        <v>3.6391095890410959E-5</v>
      </c>
      <c r="AI2132">
        <f>AC2132*'2022 EMP Fac Data Metro DC-NoVA'!$AO$41</f>
        <v>1.4912608749999921E-2</v>
      </c>
      <c r="AJ2132">
        <f t="shared" si="190"/>
        <v>4.0856462328766901E-5</v>
      </c>
      <c r="AK2132" s="57" t="s">
        <v>1355</v>
      </c>
    </row>
    <row r="2133" spans="1:37" ht="43.2" x14ac:dyDescent="0.3">
      <c r="A2133" t="s">
        <v>117</v>
      </c>
      <c r="B2133">
        <v>2022</v>
      </c>
      <c r="C2133">
        <v>74094</v>
      </c>
      <c r="D2133">
        <v>21512711</v>
      </c>
      <c r="E2133" s="1" t="s">
        <v>211</v>
      </c>
      <c r="F2133" s="1" t="s">
        <v>41</v>
      </c>
      <c r="G2133" s="49">
        <v>107</v>
      </c>
      <c r="H2133" t="s">
        <v>212</v>
      </c>
      <c r="I2133">
        <v>1</v>
      </c>
      <c r="J2133">
        <v>1</v>
      </c>
      <c r="K2133" s="1" t="s">
        <v>213</v>
      </c>
      <c r="L2133">
        <v>1</v>
      </c>
      <c r="M2133">
        <v>1</v>
      </c>
      <c r="N2133">
        <v>1</v>
      </c>
      <c r="O2133">
        <v>1</v>
      </c>
      <c r="P2133">
        <v>300</v>
      </c>
      <c r="Q2133">
        <v>5</v>
      </c>
      <c r="R2133" t="s">
        <v>217</v>
      </c>
      <c r="S2133" s="1" t="s">
        <v>215</v>
      </c>
      <c r="T2133">
        <v>20200102</v>
      </c>
      <c r="U2133" s="53" t="s">
        <v>33</v>
      </c>
      <c r="V2133" s="53" t="s">
        <v>33</v>
      </c>
      <c r="W2133" s="53" t="s">
        <v>32</v>
      </c>
      <c r="X2133">
        <v>25</v>
      </c>
      <c r="Y2133">
        <v>5</v>
      </c>
      <c r="Z2133">
        <v>61</v>
      </c>
      <c r="AA2133">
        <v>9</v>
      </c>
      <c r="AB2133">
        <v>33.5</v>
      </c>
      <c r="AC2133" s="5">
        <v>9.7149999999999997E-3</v>
      </c>
      <c r="AD2133" t="s">
        <v>1202</v>
      </c>
      <c r="AE2133" s="5">
        <f t="shared" si="192"/>
        <v>15</v>
      </c>
      <c r="AF2133" s="56">
        <f t="shared" si="191"/>
        <v>2.6616438356164383E-5</v>
      </c>
      <c r="AG2133">
        <f>AC2133*'2022 EMP Fac Data Metro DC-NoVA'!$AT$41</f>
        <v>1.18523E-2</v>
      </c>
      <c r="AH2133">
        <f t="shared" si="189"/>
        <v>3.2472054794520548E-5</v>
      </c>
      <c r="AI2133">
        <f>AC2133*'2022 EMP Fac Data Metro DC-NoVA'!$AU$41</f>
        <v>1.3306635499999921E-2</v>
      </c>
      <c r="AJ2133">
        <f t="shared" si="190"/>
        <v>3.6456535616438142E-5</v>
      </c>
      <c r="AK2133" s="57" t="s">
        <v>1355</v>
      </c>
    </row>
    <row r="2134" spans="1:37" ht="43.2" x14ac:dyDescent="0.3">
      <c r="A2134" t="s">
        <v>117</v>
      </c>
      <c r="B2134">
        <v>2022</v>
      </c>
      <c r="C2134">
        <v>74094</v>
      </c>
      <c r="D2134">
        <v>21512711</v>
      </c>
      <c r="E2134" s="1" t="s">
        <v>211</v>
      </c>
      <c r="F2134" s="1" t="s">
        <v>41</v>
      </c>
      <c r="G2134" s="49">
        <v>107</v>
      </c>
      <c r="H2134" t="s">
        <v>212</v>
      </c>
      <c r="I2134">
        <v>1</v>
      </c>
      <c r="J2134">
        <v>1</v>
      </c>
      <c r="K2134" s="1" t="s">
        <v>213</v>
      </c>
      <c r="L2134">
        <v>1</v>
      </c>
      <c r="M2134">
        <v>1</v>
      </c>
      <c r="N2134">
        <v>1</v>
      </c>
      <c r="O2134">
        <v>1</v>
      </c>
      <c r="P2134">
        <v>300</v>
      </c>
      <c r="Q2134">
        <v>6</v>
      </c>
      <c r="R2134" t="s">
        <v>225</v>
      </c>
      <c r="S2134" s="1" t="s">
        <v>215</v>
      </c>
      <c r="T2134">
        <v>20200102</v>
      </c>
      <c r="U2134" s="53" t="s">
        <v>33</v>
      </c>
      <c r="V2134" s="53" t="s">
        <v>33</v>
      </c>
      <c r="W2134" s="53" t="s">
        <v>28</v>
      </c>
      <c r="X2134">
        <v>24</v>
      </c>
      <c r="Y2134">
        <v>6</v>
      </c>
      <c r="Z2134">
        <v>61</v>
      </c>
      <c r="AA2134">
        <v>9</v>
      </c>
      <c r="AB2134">
        <v>33.1</v>
      </c>
      <c r="AC2134" s="5">
        <v>4.7829499999999997E-2</v>
      </c>
      <c r="AD2134" t="s">
        <v>1202</v>
      </c>
      <c r="AE2134" s="5">
        <f t="shared" si="192"/>
        <v>18</v>
      </c>
      <c r="AF2134" s="56">
        <f t="shared" si="191"/>
        <v>1.3103972602739725E-4</v>
      </c>
      <c r="AG2134">
        <f>AC2134*'2022 EMP Fac Data Metro DC-NoVA'!$AE$41</f>
        <v>5.8351989999999923E-2</v>
      </c>
      <c r="AH2134">
        <f t="shared" si="189"/>
        <v>1.5986846575342446E-4</v>
      </c>
      <c r="AI2134">
        <f>AC2134*'2022 EMP Fac Data Metro DC-NoVA'!$AF$41</f>
        <v>6.5512066150000006E-2</v>
      </c>
      <c r="AJ2134">
        <f t="shared" si="190"/>
        <v>1.7948511273972604E-4</v>
      </c>
      <c r="AK2134" s="57" t="s">
        <v>1355</v>
      </c>
    </row>
    <row r="2135" spans="1:37" ht="43.2" x14ac:dyDescent="0.3">
      <c r="A2135" t="s">
        <v>117</v>
      </c>
      <c r="B2135">
        <v>2022</v>
      </c>
      <c r="C2135">
        <v>74094</v>
      </c>
      <c r="D2135">
        <v>21512711</v>
      </c>
      <c r="E2135" s="1" t="s">
        <v>211</v>
      </c>
      <c r="F2135" s="1" t="s">
        <v>41</v>
      </c>
      <c r="G2135" s="49">
        <v>107</v>
      </c>
      <c r="H2135" t="s">
        <v>212</v>
      </c>
      <c r="I2135">
        <v>1</v>
      </c>
      <c r="J2135">
        <v>1</v>
      </c>
      <c r="K2135" s="1" t="s">
        <v>213</v>
      </c>
      <c r="L2135">
        <v>1</v>
      </c>
      <c r="M2135">
        <v>1</v>
      </c>
      <c r="N2135">
        <v>1</v>
      </c>
      <c r="O2135">
        <v>1</v>
      </c>
      <c r="P2135">
        <v>300</v>
      </c>
      <c r="Q2135">
        <v>6</v>
      </c>
      <c r="R2135" t="s">
        <v>225</v>
      </c>
      <c r="S2135" s="1" t="s">
        <v>215</v>
      </c>
      <c r="T2135">
        <v>20200102</v>
      </c>
      <c r="U2135" s="53" t="s">
        <v>33</v>
      </c>
      <c r="V2135" s="53" t="s">
        <v>33</v>
      </c>
      <c r="W2135" s="53" t="s">
        <v>29</v>
      </c>
      <c r="X2135">
        <v>24</v>
      </c>
      <c r="Y2135">
        <v>6</v>
      </c>
      <c r="Z2135">
        <v>61</v>
      </c>
      <c r="AA2135">
        <v>9</v>
      </c>
      <c r="AB2135">
        <v>33.1</v>
      </c>
      <c r="AC2135" s="5">
        <v>0.71744249999999998</v>
      </c>
      <c r="AD2135" t="s">
        <v>1202</v>
      </c>
      <c r="AE2135" s="5">
        <f t="shared" si="192"/>
        <v>18</v>
      </c>
      <c r="AF2135" s="56">
        <f t="shared" si="191"/>
        <v>1.965595890410959E-3</v>
      </c>
      <c r="AG2135">
        <f>AC2135*'2022 EMP Fac Data Metro DC-NoVA'!$AK$41</f>
        <v>0.87527984999999997</v>
      </c>
      <c r="AH2135">
        <f t="shared" si="189"/>
        <v>2.3980269863013702E-3</v>
      </c>
      <c r="AI2135">
        <f>AC2135*'2022 EMP Fac Data Metro DC-NoVA'!$AL$41</f>
        <v>0.98268099224999994</v>
      </c>
      <c r="AJ2135">
        <f t="shared" si="190"/>
        <v>2.6922766910958905E-3</v>
      </c>
      <c r="AK2135" s="57" t="s">
        <v>1355</v>
      </c>
    </row>
    <row r="2136" spans="1:37" ht="43.2" x14ac:dyDescent="0.3">
      <c r="A2136" t="s">
        <v>117</v>
      </c>
      <c r="B2136">
        <v>2022</v>
      </c>
      <c r="C2136">
        <v>74094</v>
      </c>
      <c r="D2136">
        <v>21512711</v>
      </c>
      <c r="E2136" s="1" t="s">
        <v>211</v>
      </c>
      <c r="F2136" s="1" t="s">
        <v>41</v>
      </c>
      <c r="G2136" s="49">
        <v>107</v>
      </c>
      <c r="H2136" t="s">
        <v>212</v>
      </c>
      <c r="I2136">
        <v>1</v>
      </c>
      <c r="J2136">
        <v>1</v>
      </c>
      <c r="K2136" s="1" t="s">
        <v>213</v>
      </c>
      <c r="L2136">
        <v>1</v>
      </c>
      <c r="M2136">
        <v>1</v>
      </c>
      <c r="N2136">
        <v>1</v>
      </c>
      <c r="O2136">
        <v>1</v>
      </c>
      <c r="P2136">
        <v>300</v>
      </c>
      <c r="Q2136">
        <v>6</v>
      </c>
      <c r="R2136" t="s">
        <v>225</v>
      </c>
      <c r="S2136" s="1" t="s">
        <v>215</v>
      </c>
      <c r="T2136">
        <v>20200102</v>
      </c>
      <c r="U2136" s="53" t="s">
        <v>33</v>
      </c>
      <c r="V2136" s="53" t="s">
        <v>33</v>
      </c>
      <c r="W2136" s="53" t="s">
        <v>30</v>
      </c>
      <c r="X2136">
        <v>24</v>
      </c>
      <c r="Y2136">
        <v>6</v>
      </c>
      <c r="Z2136">
        <v>61</v>
      </c>
      <c r="AA2136">
        <v>9</v>
      </c>
      <c r="AB2136">
        <v>33.1</v>
      </c>
      <c r="AC2136" s="5">
        <v>1.07575E-2</v>
      </c>
      <c r="AD2136" t="s">
        <v>1202</v>
      </c>
      <c r="AE2136" s="5">
        <f t="shared" si="192"/>
        <v>18</v>
      </c>
      <c r="AF2136" s="56">
        <f t="shared" si="191"/>
        <v>2.9472602739726028E-5</v>
      </c>
      <c r="AG2136">
        <f>AC2136*'2022 EMP Fac Data Metro DC-NoVA'!$AN$41</f>
        <v>1.3124149999999999E-2</v>
      </c>
      <c r="AH2136">
        <f t="shared" si="189"/>
        <v>3.5956575342465753E-5</v>
      </c>
      <c r="AI2136">
        <f>AC2136*'2022 EMP Fac Data Metro DC-NoVA'!$AO$41</f>
        <v>1.4734547749999922E-2</v>
      </c>
      <c r="AJ2136">
        <f t="shared" si="190"/>
        <v>4.0368623972602527E-5</v>
      </c>
      <c r="AK2136" s="57" t="s">
        <v>1355</v>
      </c>
    </row>
    <row r="2137" spans="1:37" ht="43.2" x14ac:dyDescent="0.3">
      <c r="A2137" t="s">
        <v>117</v>
      </c>
      <c r="B2137">
        <v>2022</v>
      </c>
      <c r="C2137">
        <v>74094</v>
      </c>
      <c r="D2137">
        <v>21512711</v>
      </c>
      <c r="E2137" s="1" t="s">
        <v>211</v>
      </c>
      <c r="F2137" s="1" t="s">
        <v>41</v>
      </c>
      <c r="G2137" s="49">
        <v>107</v>
      </c>
      <c r="H2137" t="s">
        <v>212</v>
      </c>
      <c r="I2137">
        <v>1</v>
      </c>
      <c r="J2137">
        <v>1</v>
      </c>
      <c r="K2137" s="1" t="s">
        <v>213</v>
      </c>
      <c r="L2137">
        <v>1</v>
      </c>
      <c r="M2137">
        <v>1</v>
      </c>
      <c r="N2137">
        <v>1</v>
      </c>
      <c r="O2137">
        <v>1</v>
      </c>
      <c r="P2137">
        <v>300</v>
      </c>
      <c r="Q2137">
        <v>6</v>
      </c>
      <c r="R2137" t="s">
        <v>225</v>
      </c>
      <c r="S2137" s="1" t="s">
        <v>215</v>
      </c>
      <c r="T2137">
        <v>20200102</v>
      </c>
      <c r="U2137" s="53" t="s">
        <v>33</v>
      </c>
      <c r="V2137" s="53" t="s">
        <v>33</v>
      </c>
      <c r="W2137" s="53" t="s">
        <v>35</v>
      </c>
      <c r="X2137">
        <v>24</v>
      </c>
      <c r="Y2137">
        <v>6</v>
      </c>
      <c r="Z2137">
        <v>61</v>
      </c>
      <c r="AA2137">
        <v>9</v>
      </c>
      <c r="AB2137">
        <v>33.1</v>
      </c>
      <c r="AC2137" s="5">
        <v>1.07575E-2</v>
      </c>
      <c r="AD2137" t="s">
        <v>1202</v>
      </c>
      <c r="AE2137" s="5">
        <f t="shared" si="192"/>
        <v>18</v>
      </c>
      <c r="AF2137" s="56">
        <f t="shared" si="191"/>
        <v>2.9472602739726028E-5</v>
      </c>
      <c r="AG2137">
        <f>AC2137*'2022 EMP Fac Data Metro DC-NoVA'!$AN$41</f>
        <v>1.3124149999999999E-2</v>
      </c>
      <c r="AH2137">
        <f t="shared" si="189"/>
        <v>3.5956575342465753E-5</v>
      </c>
      <c r="AI2137">
        <f>AC2137*'2022 EMP Fac Data Metro DC-NoVA'!$AO$41</f>
        <v>1.4734547749999922E-2</v>
      </c>
      <c r="AJ2137">
        <f t="shared" si="190"/>
        <v>4.0368623972602527E-5</v>
      </c>
      <c r="AK2137" s="57" t="s">
        <v>1355</v>
      </c>
    </row>
    <row r="2138" spans="1:37" ht="43.2" x14ac:dyDescent="0.3">
      <c r="A2138" t="s">
        <v>117</v>
      </c>
      <c r="B2138">
        <v>2022</v>
      </c>
      <c r="C2138">
        <v>74094</v>
      </c>
      <c r="D2138">
        <v>21512711</v>
      </c>
      <c r="E2138" s="1" t="s">
        <v>211</v>
      </c>
      <c r="F2138" s="1" t="s">
        <v>41</v>
      </c>
      <c r="G2138" s="49">
        <v>107</v>
      </c>
      <c r="H2138" t="s">
        <v>212</v>
      </c>
      <c r="I2138">
        <v>1</v>
      </c>
      <c r="J2138">
        <v>1</v>
      </c>
      <c r="K2138" s="1" t="s">
        <v>213</v>
      </c>
      <c r="L2138">
        <v>1</v>
      </c>
      <c r="M2138">
        <v>1</v>
      </c>
      <c r="N2138">
        <v>1</v>
      </c>
      <c r="O2138">
        <v>1</v>
      </c>
      <c r="P2138">
        <v>300</v>
      </c>
      <c r="Q2138">
        <v>6</v>
      </c>
      <c r="R2138" t="s">
        <v>225</v>
      </c>
      <c r="S2138" s="1" t="s">
        <v>215</v>
      </c>
      <c r="T2138">
        <v>20200102</v>
      </c>
      <c r="U2138" s="53" t="s">
        <v>33</v>
      </c>
      <c r="V2138" s="53" t="s">
        <v>33</v>
      </c>
      <c r="W2138" s="53" t="s">
        <v>32</v>
      </c>
      <c r="X2138">
        <v>24</v>
      </c>
      <c r="Y2138">
        <v>6</v>
      </c>
      <c r="Z2138">
        <v>61</v>
      </c>
      <c r="AA2138">
        <v>9</v>
      </c>
      <c r="AB2138">
        <v>33.1</v>
      </c>
      <c r="AC2138" s="5">
        <v>9.5989999999999999E-3</v>
      </c>
      <c r="AD2138" t="s">
        <v>1202</v>
      </c>
      <c r="AE2138" s="5">
        <f t="shared" si="192"/>
        <v>18</v>
      </c>
      <c r="AF2138" s="56">
        <f t="shared" si="191"/>
        <v>2.62986301369863E-5</v>
      </c>
      <c r="AG2138">
        <f>AC2138*'2022 EMP Fac Data Metro DC-NoVA'!$AT$41</f>
        <v>1.1710779999999999E-2</v>
      </c>
      <c r="AH2138">
        <f t="shared" si="189"/>
        <v>3.208432876712328E-5</v>
      </c>
      <c r="AI2138">
        <f>AC2138*'2022 EMP Fac Data Metro DC-NoVA'!$AU$41</f>
        <v>1.3147750299999922E-2</v>
      </c>
      <c r="AJ2138">
        <f t="shared" si="190"/>
        <v>3.6021233698629926E-5</v>
      </c>
      <c r="AK2138" s="57" t="s">
        <v>1355</v>
      </c>
    </row>
    <row r="2139" spans="1:37" ht="43.2" x14ac:dyDescent="0.3">
      <c r="A2139" t="s">
        <v>117</v>
      </c>
      <c r="B2139">
        <v>2022</v>
      </c>
      <c r="C2139">
        <v>74094</v>
      </c>
      <c r="D2139">
        <v>21512711</v>
      </c>
      <c r="E2139" s="1" t="s">
        <v>211</v>
      </c>
      <c r="F2139" s="1" t="s">
        <v>41</v>
      </c>
      <c r="G2139" s="49">
        <v>107</v>
      </c>
      <c r="H2139" t="s">
        <v>212</v>
      </c>
      <c r="I2139">
        <v>1</v>
      </c>
      <c r="J2139">
        <v>1</v>
      </c>
      <c r="K2139" s="1" t="s">
        <v>213</v>
      </c>
      <c r="L2139">
        <v>1</v>
      </c>
      <c r="M2139">
        <v>1</v>
      </c>
      <c r="N2139">
        <v>1</v>
      </c>
      <c r="O2139">
        <v>1</v>
      </c>
      <c r="P2139">
        <v>300</v>
      </c>
      <c r="Q2139">
        <v>7</v>
      </c>
      <c r="R2139" t="s">
        <v>220</v>
      </c>
      <c r="S2139" s="1" t="s">
        <v>215</v>
      </c>
      <c r="T2139">
        <v>20200102</v>
      </c>
      <c r="U2139" s="53" t="s">
        <v>33</v>
      </c>
      <c r="V2139" s="53" t="s">
        <v>33</v>
      </c>
      <c r="W2139" s="53" t="s">
        <v>28</v>
      </c>
      <c r="X2139">
        <v>25</v>
      </c>
      <c r="Y2139">
        <v>5</v>
      </c>
      <c r="Z2139">
        <v>62</v>
      </c>
      <c r="AA2139">
        <v>8</v>
      </c>
      <c r="AB2139">
        <v>33.1</v>
      </c>
      <c r="AC2139" s="5">
        <v>4.7829499999999997E-2</v>
      </c>
      <c r="AD2139" t="s">
        <v>1202</v>
      </c>
      <c r="AE2139" s="5">
        <f t="shared" si="192"/>
        <v>15</v>
      </c>
      <c r="AF2139" s="56">
        <f t="shared" si="191"/>
        <v>1.3103972602739725E-4</v>
      </c>
      <c r="AG2139">
        <f>AC2139*'2022 EMP Fac Data Metro DC-NoVA'!$AE$41</f>
        <v>5.8351989999999923E-2</v>
      </c>
      <c r="AH2139">
        <f t="shared" si="189"/>
        <v>1.5986846575342446E-4</v>
      </c>
      <c r="AI2139">
        <f>AC2139*'2022 EMP Fac Data Metro DC-NoVA'!$AF$41</f>
        <v>6.5512066150000006E-2</v>
      </c>
      <c r="AJ2139">
        <f t="shared" si="190"/>
        <v>1.7948511273972604E-4</v>
      </c>
      <c r="AK2139" s="57" t="s">
        <v>1355</v>
      </c>
    </row>
    <row r="2140" spans="1:37" ht="43.2" x14ac:dyDescent="0.3">
      <c r="A2140" t="s">
        <v>117</v>
      </c>
      <c r="B2140">
        <v>2022</v>
      </c>
      <c r="C2140">
        <v>74094</v>
      </c>
      <c r="D2140">
        <v>21512711</v>
      </c>
      <c r="E2140" s="1" t="s">
        <v>211</v>
      </c>
      <c r="F2140" s="1" t="s">
        <v>41</v>
      </c>
      <c r="G2140" s="49">
        <v>107</v>
      </c>
      <c r="H2140" t="s">
        <v>212</v>
      </c>
      <c r="I2140">
        <v>1</v>
      </c>
      <c r="J2140">
        <v>1</v>
      </c>
      <c r="K2140" s="1" t="s">
        <v>213</v>
      </c>
      <c r="L2140">
        <v>1</v>
      </c>
      <c r="M2140">
        <v>1</v>
      </c>
      <c r="N2140">
        <v>1</v>
      </c>
      <c r="O2140">
        <v>1</v>
      </c>
      <c r="P2140">
        <v>300</v>
      </c>
      <c r="Q2140">
        <v>7</v>
      </c>
      <c r="R2140" t="s">
        <v>220</v>
      </c>
      <c r="S2140" s="1" t="s">
        <v>215</v>
      </c>
      <c r="T2140">
        <v>20200102</v>
      </c>
      <c r="U2140" s="53" t="s">
        <v>33</v>
      </c>
      <c r="V2140" s="53" t="s">
        <v>33</v>
      </c>
      <c r="W2140" s="53" t="s">
        <v>29</v>
      </c>
      <c r="X2140">
        <v>25</v>
      </c>
      <c r="Y2140">
        <v>5</v>
      </c>
      <c r="Z2140">
        <v>62</v>
      </c>
      <c r="AA2140">
        <v>8</v>
      </c>
      <c r="AB2140">
        <v>33.1</v>
      </c>
      <c r="AC2140" s="5">
        <v>0.71744249999999998</v>
      </c>
      <c r="AD2140" t="s">
        <v>1202</v>
      </c>
      <c r="AE2140" s="5">
        <f t="shared" si="192"/>
        <v>15</v>
      </c>
      <c r="AF2140" s="56">
        <f t="shared" si="191"/>
        <v>1.965595890410959E-3</v>
      </c>
      <c r="AG2140">
        <f>AC2140*'2022 EMP Fac Data Metro DC-NoVA'!$AK$41</f>
        <v>0.87527984999999997</v>
      </c>
      <c r="AH2140">
        <f t="shared" si="189"/>
        <v>2.3980269863013702E-3</v>
      </c>
      <c r="AI2140">
        <f>AC2140*'2022 EMP Fac Data Metro DC-NoVA'!$AL$41</f>
        <v>0.98268099224999994</v>
      </c>
      <c r="AJ2140">
        <f t="shared" si="190"/>
        <v>2.6922766910958905E-3</v>
      </c>
      <c r="AK2140" s="57" t="s">
        <v>1355</v>
      </c>
    </row>
    <row r="2141" spans="1:37" ht="43.2" x14ac:dyDescent="0.3">
      <c r="A2141" t="s">
        <v>117</v>
      </c>
      <c r="B2141">
        <v>2022</v>
      </c>
      <c r="C2141">
        <v>74094</v>
      </c>
      <c r="D2141">
        <v>21512711</v>
      </c>
      <c r="E2141" s="1" t="s">
        <v>211</v>
      </c>
      <c r="F2141" s="1" t="s">
        <v>41</v>
      </c>
      <c r="G2141" s="49">
        <v>107</v>
      </c>
      <c r="H2141" t="s">
        <v>212</v>
      </c>
      <c r="I2141">
        <v>1</v>
      </c>
      <c r="J2141">
        <v>1</v>
      </c>
      <c r="K2141" s="1" t="s">
        <v>213</v>
      </c>
      <c r="L2141">
        <v>1</v>
      </c>
      <c r="M2141">
        <v>1</v>
      </c>
      <c r="N2141">
        <v>1</v>
      </c>
      <c r="O2141">
        <v>1</v>
      </c>
      <c r="P2141">
        <v>300</v>
      </c>
      <c r="Q2141">
        <v>7</v>
      </c>
      <c r="R2141" t="s">
        <v>220</v>
      </c>
      <c r="S2141" s="1" t="s">
        <v>215</v>
      </c>
      <c r="T2141">
        <v>20200102</v>
      </c>
      <c r="U2141" s="53" t="s">
        <v>33</v>
      </c>
      <c r="V2141" s="53" t="s">
        <v>33</v>
      </c>
      <c r="W2141" s="53" t="s">
        <v>30</v>
      </c>
      <c r="X2141">
        <v>25</v>
      </c>
      <c r="Y2141">
        <v>5</v>
      </c>
      <c r="Z2141">
        <v>62</v>
      </c>
      <c r="AA2141">
        <v>8</v>
      </c>
      <c r="AB2141">
        <v>33.1</v>
      </c>
      <c r="AC2141" s="5">
        <v>1.07575E-2</v>
      </c>
      <c r="AD2141" t="s">
        <v>1202</v>
      </c>
      <c r="AE2141" s="5">
        <f t="shared" si="192"/>
        <v>15</v>
      </c>
      <c r="AF2141" s="56">
        <f t="shared" si="191"/>
        <v>2.9472602739726028E-5</v>
      </c>
      <c r="AG2141">
        <f>AC2141*'2022 EMP Fac Data Metro DC-NoVA'!$AN$41</f>
        <v>1.3124149999999999E-2</v>
      </c>
      <c r="AH2141">
        <f t="shared" si="189"/>
        <v>3.5956575342465753E-5</v>
      </c>
      <c r="AI2141">
        <f>AC2141*'2022 EMP Fac Data Metro DC-NoVA'!$AO$41</f>
        <v>1.4734547749999922E-2</v>
      </c>
      <c r="AJ2141">
        <f t="shared" si="190"/>
        <v>4.0368623972602527E-5</v>
      </c>
      <c r="AK2141" s="57" t="s">
        <v>1355</v>
      </c>
    </row>
    <row r="2142" spans="1:37" ht="43.2" x14ac:dyDescent="0.3">
      <c r="A2142" t="s">
        <v>117</v>
      </c>
      <c r="B2142">
        <v>2022</v>
      </c>
      <c r="C2142">
        <v>74094</v>
      </c>
      <c r="D2142">
        <v>21512711</v>
      </c>
      <c r="E2142" s="1" t="s">
        <v>211</v>
      </c>
      <c r="F2142" s="1" t="s">
        <v>41</v>
      </c>
      <c r="G2142" s="49">
        <v>107</v>
      </c>
      <c r="H2142" t="s">
        <v>212</v>
      </c>
      <c r="I2142">
        <v>1</v>
      </c>
      <c r="J2142">
        <v>1</v>
      </c>
      <c r="K2142" s="1" t="s">
        <v>213</v>
      </c>
      <c r="L2142">
        <v>1</v>
      </c>
      <c r="M2142">
        <v>1</v>
      </c>
      <c r="N2142">
        <v>1</v>
      </c>
      <c r="O2142">
        <v>1</v>
      </c>
      <c r="P2142">
        <v>300</v>
      </c>
      <c r="Q2142">
        <v>7</v>
      </c>
      <c r="R2142" t="s">
        <v>220</v>
      </c>
      <c r="S2142" s="1" t="s">
        <v>215</v>
      </c>
      <c r="T2142">
        <v>20200102</v>
      </c>
      <c r="U2142" s="53" t="s">
        <v>33</v>
      </c>
      <c r="V2142" s="53" t="s">
        <v>33</v>
      </c>
      <c r="W2142" s="53" t="s">
        <v>35</v>
      </c>
      <c r="X2142">
        <v>25</v>
      </c>
      <c r="Y2142">
        <v>5</v>
      </c>
      <c r="Z2142">
        <v>62</v>
      </c>
      <c r="AA2142">
        <v>8</v>
      </c>
      <c r="AB2142">
        <v>33.1</v>
      </c>
      <c r="AC2142" s="5">
        <v>1.07575E-2</v>
      </c>
      <c r="AD2142" t="s">
        <v>1202</v>
      </c>
      <c r="AE2142" s="5">
        <f t="shared" si="192"/>
        <v>15</v>
      </c>
      <c r="AF2142" s="56">
        <f t="shared" si="191"/>
        <v>2.9472602739726028E-5</v>
      </c>
      <c r="AG2142">
        <f>AC2142*'2022 EMP Fac Data Metro DC-NoVA'!$AN$41</f>
        <v>1.3124149999999999E-2</v>
      </c>
      <c r="AH2142">
        <f t="shared" si="189"/>
        <v>3.5956575342465753E-5</v>
      </c>
      <c r="AI2142">
        <f>AC2142*'2022 EMP Fac Data Metro DC-NoVA'!$AO$41</f>
        <v>1.4734547749999922E-2</v>
      </c>
      <c r="AJ2142">
        <f t="shared" si="190"/>
        <v>4.0368623972602527E-5</v>
      </c>
      <c r="AK2142" s="57" t="s">
        <v>1355</v>
      </c>
    </row>
    <row r="2143" spans="1:37" ht="43.2" x14ac:dyDescent="0.3">
      <c r="A2143" t="s">
        <v>117</v>
      </c>
      <c r="B2143">
        <v>2022</v>
      </c>
      <c r="C2143">
        <v>74094</v>
      </c>
      <c r="D2143">
        <v>21512711</v>
      </c>
      <c r="E2143" s="1" t="s">
        <v>211</v>
      </c>
      <c r="F2143" s="1" t="s">
        <v>41</v>
      </c>
      <c r="G2143" s="49">
        <v>107</v>
      </c>
      <c r="H2143" t="s">
        <v>212</v>
      </c>
      <c r="I2143">
        <v>1</v>
      </c>
      <c r="J2143">
        <v>1</v>
      </c>
      <c r="K2143" s="1" t="s">
        <v>213</v>
      </c>
      <c r="L2143">
        <v>1</v>
      </c>
      <c r="M2143">
        <v>1</v>
      </c>
      <c r="N2143">
        <v>1</v>
      </c>
      <c r="O2143">
        <v>1</v>
      </c>
      <c r="P2143">
        <v>300</v>
      </c>
      <c r="Q2143">
        <v>7</v>
      </c>
      <c r="R2143" t="s">
        <v>220</v>
      </c>
      <c r="S2143" s="1" t="s">
        <v>215</v>
      </c>
      <c r="T2143">
        <v>20200102</v>
      </c>
      <c r="U2143" s="53" t="s">
        <v>33</v>
      </c>
      <c r="V2143" s="53" t="s">
        <v>33</v>
      </c>
      <c r="W2143" s="53" t="s">
        <v>32</v>
      </c>
      <c r="X2143">
        <v>25</v>
      </c>
      <c r="Y2143">
        <v>5</v>
      </c>
      <c r="Z2143">
        <v>62</v>
      </c>
      <c r="AA2143">
        <v>8</v>
      </c>
      <c r="AB2143">
        <v>33.1</v>
      </c>
      <c r="AC2143" s="5">
        <v>9.5989999999999999E-3</v>
      </c>
      <c r="AD2143" t="s">
        <v>1202</v>
      </c>
      <c r="AE2143" s="5">
        <f t="shared" si="192"/>
        <v>15</v>
      </c>
      <c r="AF2143" s="56">
        <f t="shared" si="191"/>
        <v>2.62986301369863E-5</v>
      </c>
      <c r="AG2143">
        <f>AC2143*'2022 EMP Fac Data Metro DC-NoVA'!$AT$41</f>
        <v>1.1710779999999999E-2</v>
      </c>
      <c r="AH2143">
        <f t="shared" si="189"/>
        <v>3.208432876712328E-5</v>
      </c>
      <c r="AI2143">
        <f>AC2143*'2022 EMP Fac Data Metro DC-NoVA'!$AU$41</f>
        <v>1.3147750299999922E-2</v>
      </c>
      <c r="AJ2143">
        <f t="shared" si="190"/>
        <v>3.6021233698629926E-5</v>
      </c>
      <c r="AK2143" s="57" t="s">
        <v>1355</v>
      </c>
    </row>
    <row r="2144" spans="1:37" ht="43.2" x14ac:dyDescent="0.3">
      <c r="A2144" t="s">
        <v>117</v>
      </c>
      <c r="B2144">
        <v>2022</v>
      </c>
      <c r="C2144">
        <v>74094</v>
      </c>
      <c r="D2144">
        <v>21512711</v>
      </c>
      <c r="E2144" s="1" t="s">
        <v>211</v>
      </c>
      <c r="F2144" s="1" t="s">
        <v>41</v>
      </c>
      <c r="G2144" s="49">
        <v>107</v>
      </c>
      <c r="H2144" t="s">
        <v>212</v>
      </c>
      <c r="I2144">
        <v>1</v>
      </c>
      <c r="J2144">
        <v>1</v>
      </c>
      <c r="K2144" s="1" t="s">
        <v>213</v>
      </c>
      <c r="L2144">
        <v>1</v>
      </c>
      <c r="M2144">
        <v>1</v>
      </c>
      <c r="N2144">
        <v>1</v>
      </c>
      <c r="O2144">
        <v>1</v>
      </c>
      <c r="P2144">
        <v>300</v>
      </c>
      <c r="Q2144">
        <v>8</v>
      </c>
      <c r="R2144" t="s">
        <v>226</v>
      </c>
      <c r="S2144" s="1" t="s">
        <v>215</v>
      </c>
      <c r="T2144">
        <v>20200102</v>
      </c>
      <c r="U2144" s="53" t="s">
        <v>33</v>
      </c>
      <c r="V2144" s="53" t="s">
        <v>33</v>
      </c>
      <c r="W2144" s="53" t="s">
        <v>28</v>
      </c>
      <c r="X2144">
        <v>24</v>
      </c>
      <c r="Y2144">
        <v>6</v>
      </c>
      <c r="Z2144">
        <v>61</v>
      </c>
      <c r="AA2144">
        <v>9</v>
      </c>
      <c r="AB2144">
        <v>32.9</v>
      </c>
      <c r="AC2144" s="5">
        <v>4.7540499999999999E-2</v>
      </c>
      <c r="AD2144" t="s">
        <v>1202</v>
      </c>
      <c r="AE2144" s="5">
        <f t="shared" si="192"/>
        <v>18</v>
      </c>
      <c r="AF2144" s="56">
        <f t="shared" si="191"/>
        <v>1.3024794520547945E-4</v>
      </c>
      <c r="AG2144">
        <f>AC2144*'2022 EMP Fac Data Metro DC-NoVA'!$AE$41</f>
        <v>5.7999409999999925E-2</v>
      </c>
      <c r="AH2144">
        <f t="shared" si="189"/>
        <v>1.5890249315068475E-4</v>
      </c>
      <c r="AI2144">
        <f>AC2144*'2022 EMP Fac Data Metro DC-NoVA'!$AF$41</f>
        <v>6.5116222850000002E-2</v>
      </c>
      <c r="AJ2144">
        <f t="shared" si="190"/>
        <v>1.7840061054794521E-4</v>
      </c>
      <c r="AK2144" s="57" t="s">
        <v>1355</v>
      </c>
    </row>
    <row r="2145" spans="1:37" ht="43.2" x14ac:dyDescent="0.3">
      <c r="A2145" t="s">
        <v>117</v>
      </c>
      <c r="B2145">
        <v>2022</v>
      </c>
      <c r="C2145">
        <v>74094</v>
      </c>
      <c r="D2145">
        <v>21512711</v>
      </c>
      <c r="E2145" s="1" t="s">
        <v>211</v>
      </c>
      <c r="F2145" s="1" t="s">
        <v>41</v>
      </c>
      <c r="G2145" s="49">
        <v>107</v>
      </c>
      <c r="H2145" t="s">
        <v>212</v>
      </c>
      <c r="I2145">
        <v>1</v>
      </c>
      <c r="J2145">
        <v>1</v>
      </c>
      <c r="K2145" s="1" t="s">
        <v>213</v>
      </c>
      <c r="L2145">
        <v>1</v>
      </c>
      <c r="M2145">
        <v>1</v>
      </c>
      <c r="N2145">
        <v>1</v>
      </c>
      <c r="O2145">
        <v>1</v>
      </c>
      <c r="P2145">
        <v>300</v>
      </c>
      <c r="Q2145">
        <v>8</v>
      </c>
      <c r="R2145" t="s">
        <v>226</v>
      </c>
      <c r="S2145" s="1" t="s">
        <v>215</v>
      </c>
      <c r="T2145">
        <v>20200102</v>
      </c>
      <c r="U2145" s="53" t="s">
        <v>33</v>
      </c>
      <c r="V2145" s="53" t="s">
        <v>33</v>
      </c>
      <c r="W2145" s="53" t="s">
        <v>29</v>
      </c>
      <c r="X2145">
        <v>24</v>
      </c>
      <c r="Y2145">
        <v>6</v>
      </c>
      <c r="Z2145">
        <v>61</v>
      </c>
      <c r="AA2145">
        <v>9</v>
      </c>
      <c r="AB2145">
        <v>32.9</v>
      </c>
      <c r="AC2145" s="5">
        <v>0.71310750000000001</v>
      </c>
      <c r="AD2145" t="s">
        <v>1202</v>
      </c>
      <c r="AE2145" s="5">
        <f t="shared" si="192"/>
        <v>18</v>
      </c>
      <c r="AF2145" s="56">
        <f t="shared" si="191"/>
        <v>1.9537191780821918E-3</v>
      </c>
      <c r="AG2145">
        <f>AC2145*'2022 EMP Fac Data Metro DC-NoVA'!$AK$41</f>
        <v>0.86999114999999994</v>
      </c>
      <c r="AH2145">
        <f t="shared" si="189"/>
        <v>2.383537397260274E-3</v>
      </c>
      <c r="AI2145">
        <f>AC2145*'2022 EMP Fac Data Metro DC-NoVA'!$AL$41</f>
        <v>0.97674334274999997</v>
      </c>
      <c r="AJ2145">
        <f t="shared" si="190"/>
        <v>2.6760091582191782E-3</v>
      </c>
      <c r="AK2145" s="57" t="s">
        <v>1355</v>
      </c>
    </row>
    <row r="2146" spans="1:37" ht="43.2" x14ac:dyDescent="0.3">
      <c r="A2146" t="s">
        <v>117</v>
      </c>
      <c r="B2146">
        <v>2022</v>
      </c>
      <c r="C2146">
        <v>74094</v>
      </c>
      <c r="D2146">
        <v>21512711</v>
      </c>
      <c r="E2146" s="1" t="s">
        <v>211</v>
      </c>
      <c r="F2146" s="1" t="s">
        <v>41</v>
      </c>
      <c r="G2146" s="49">
        <v>107</v>
      </c>
      <c r="H2146" t="s">
        <v>212</v>
      </c>
      <c r="I2146">
        <v>1</v>
      </c>
      <c r="J2146">
        <v>1</v>
      </c>
      <c r="K2146" s="1" t="s">
        <v>213</v>
      </c>
      <c r="L2146">
        <v>1</v>
      </c>
      <c r="M2146">
        <v>1</v>
      </c>
      <c r="N2146">
        <v>1</v>
      </c>
      <c r="O2146">
        <v>1</v>
      </c>
      <c r="P2146">
        <v>300</v>
      </c>
      <c r="Q2146">
        <v>8</v>
      </c>
      <c r="R2146" t="s">
        <v>226</v>
      </c>
      <c r="S2146" s="1" t="s">
        <v>215</v>
      </c>
      <c r="T2146">
        <v>20200102</v>
      </c>
      <c r="U2146" s="53" t="s">
        <v>33</v>
      </c>
      <c r="V2146" s="53" t="s">
        <v>33</v>
      </c>
      <c r="W2146" s="53" t="s">
        <v>30</v>
      </c>
      <c r="X2146">
        <v>24</v>
      </c>
      <c r="Y2146">
        <v>6</v>
      </c>
      <c r="Z2146">
        <v>61</v>
      </c>
      <c r="AA2146">
        <v>9</v>
      </c>
      <c r="AB2146">
        <v>32.9</v>
      </c>
      <c r="AC2146" s="5">
        <v>1.0692500000000001E-2</v>
      </c>
      <c r="AD2146" t="s">
        <v>1202</v>
      </c>
      <c r="AE2146" s="5">
        <f t="shared" si="192"/>
        <v>18</v>
      </c>
      <c r="AF2146" s="56">
        <f t="shared" si="191"/>
        <v>2.9294520547945207E-5</v>
      </c>
      <c r="AG2146">
        <f>AC2146*'2022 EMP Fac Data Metro DC-NoVA'!$AN$41</f>
        <v>1.304485E-2</v>
      </c>
      <c r="AH2146">
        <f t="shared" si="189"/>
        <v>3.573931506849315E-5</v>
      </c>
      <c r="AI2146">
        <f>AC2146*'2022 EMP Fac Data Metro DC-NoVA'!$AO$41</f>
        <v>1.4645517249999924E-2</v>
      </c>
      <c r="AJ2146">
        <f t="shared" si="190"/>
        <v>4.0124704794520337E-5</v>
      </c>
      <c r="AK2146" s="57" t="s">
        <v>1355</v>
      </c>
    </row>
    <row r="2147" spans="1:37" ht="43.2" x14ac:dyDescent="0.3">
      <c r="A2147" t="s">
        <v>117</v>
      </c>
      <c r="B2147">
        <v>2022</v>
      </c>
      <c r="C2147">
        <v>74094</v>
      </c>
      <c r="D2147">
        <v>21512711</v>
      </c>
      <c r="E2147" s="1" t="s">
        <v>211</v>
      </c>
      <c r="F2147" s="1" t="s">
        <v>41</v>
      </c>
      <c r="G2147" s="49">
        <v>107</v>
      </c>
      <c r="H2147" t="s">
        <v>212</v>
      </c>
      <c r="I2147">
        <v>1</v>
      </c>
      <c r="J2147">
        <v>1</v>
      </c>
      <c r="K2147" s="1" t="s">
        <v>213</v>
      </c>
      <c r="L2147">
        <v>1</v>
      </c>
      <c r="M2147">
        <v>1</v>
      </c>
      <c r="N2147">
        <v>1</v>
      </c>
      <c r="O2147">
        <v>1</v>
      </c>
      <c r="P2147">
        <v>300</v>
      </c>
      <c r="Q2147">
        <v>8</v>
      </c>
      <c r="R2147" t="s">
        <v>226</v>
      </c>
      <c r="S2147" s="1" t="s">
        <v>215</v>
      </c>
      <c r="T2147">
        <v>20200102</v>
      </c>
      <c r="U2147" s="53" t="s">
        <v>33</v>
      </c>
      <c r="V2147" s="53" t="s">
        <v>33</v>
      </c>
      <c r="W2147" s="53" t="s">
        <v>35</v>
      </c>
      <c r="X2147">
        <v>24</v>
      </c>
      <c r="Y2147">
        <v>6</v>
      </c>
      <c r="Z2147">
        <v>61</v>
      </c>
      <c r="AA2147">
        <v>9</v>
      </c>
      <c r="AB2147">
        <v>32.9</v>
      </c>
      <c r="AC2147" s="5">
        <v>1.0692500000000001E-2</v>
      </c>
      <c r="AD2147" t="s">
        <v>1202</v>
      </c>
      <c r="AE2147" s="5">
        <f t="shared" si="192"/>
        <v>18</v>
      </c>
      <c r="AF2147" s="56">
        <f t="shared" si="191"/>
        <v>2.9294520547945207E-5</v>
      </c>
      <c r="AG2147">
        <f>AC2147*'2022 EMP Fac Data Metro DC-NoVA'!$AN$41</f>
        <v>1.304485E-2</v>
      </c>
      <c r="AH2147">
        <f t="shared" si="189"/>
        <v>3.573931506849315E-5</v>
      </c>
      <c r="AI2147">
        <f>AC2147*'2022 EMP Fac Data Metro DC-NoVA'!$AO$41</f>
        <v>1.4645517249999924E-2</v>
      </c>
      <c r="AJ2147">
        <f t="shared" si="190"/>
        <v>4.0124704794520337E-5</v>
      </c>
      <c r="AK2147" s="57" t="s">
        <v>1355</v>
      </c>
    </row>
    <row r="2148" spans="1:37" ht="43.2" x14ac:dyDescent="0.3">
      <c r="A2148" t="s">
        <v>117</v>
      </c>
      <c r="B2148">
        <v>2022</v>
      </c>
      <c r="C2148">
        <v>74094</v>
      </c>
      <c r="D2148">
        <v>21512711</v>
      </c>
      <c r="E2148" s="1" t="s">
        <v>211</v>
      </c>
      <c r="F2148" s="1" t="s">
        <v>41</v>
      </c>
      <c r="G2148" s="49">
        <v>107</v>
      </c>
      <c r="H2148" t="s">
        <v>212</v>
      </c>
      <c r="I2148">
        <v>1</v>
      </c>
      <c r="J2148">
        <v>1</v>
      </c>
      <c r="K2148" s="1" t="s">
        <v>213</v>
      </c>
      <c r="L2148">
        <v>1</v>
      </c>
      <c r="M2148">
        <v>1</v>
      </c>
      <c r="N2148">
        <v>1</v>
      </c>
      <c r="O2148">
        <v>1</v>
      </c>
      <c r="P2148">
        <v>300</v>
      </c>
      <c r="Q2148">
        <v>8</v>
      </c>
      <c r="R2148" t="s">
        <v>226</v>
      </c>
      <c r="S2148" s="1" t="s">
        <v>215</v>
      </c>
      <c r="T2148">
        <v>20200102</v>
      </c>
      <c r="U2148" s="53" t="s">
        <v>33</v>
      </c>
      <c r="V2148" s="53" t="s">
        <v>33</v>
      </c>
      <c r="W2148" s="53" t="s">
        <v>32</v>
      </c>
      <c r="X2148">
        <v>24</v>
      </c>
      <c r="Y2148">
        <v>6</v>
      </c>
      <c r="Z2148">
        <v>61</v>
      </c>
      <c r="AA2148">
        <v>9</v>
      </c>
      <c r="AB2148">
        <v>32.9</v>
      </c>
      <c r="AC2148" s="5">
        <v>9.5409999999999991E-3</v>
      </c>
      <c r="AD2148" t="s">
        <v>1202</v>
      </c>
      <c r="AE2148" s="5">
        <f t="shared" si="192"/>
        <v>18</v>
      </c>
      <c r="AF2148" s="56">
        <f t="shared" si="191"/>
        <v>2.6139726027397258E-5</v>
      </c>
      <c r="AG2148">
        <f>AC2148*'2022 EMP Fac Data Metro DC-NoVA'!$AT$41</f>
        <v>1.1640019999999999E-2</v>
      </c>
      <c r="AH2148">
        <f t="shared" si="189"/>
        <v>3.1890465753424653E-5</v>
      </c>
      <c r="AI2148">
        <f>AC2148*'2022 EMP Fac Data Metro DC-NoVA'!$AU$41</f>
        <v>1.3068307699999922E-2</v>
      </c>
      <c r="AJ2148">
        <f t="shared" si="190"/>
        <v>3.5803582739725814E-5</v>
      </c>
      <c r="AK2148" s="57" t="s">
        <v>1355</v>
      </c>
    </row>
    <row r="2149" spans="1:37" ht="43.2" x14ac:dyDescent="0.3">
      <c r="A2149" t="s">
        <v>117</v>
      </c>
      <c r="B2149">
        <v>2022</v>
      </c>
      <c r="C2149">
        <v>74094</v>
      </c>
      <c r="D2149">
        <v>21512711</v>
      </c>
      <c r="E2149" s="1" t="s">
        <v>211</v>
      </c>
      <c r="F2149" s="1" t="s">
        <v>41</v>
      </c>
      <c r="G2149" s="49">
        <v>107</v>
      </c>
      <c r="H2149" t="s">
        <v>212</v>
      </c>
      <c r="I2149">
        <v>1</v>
      </c>
      <c r="J2149">
        <v>1</v>
      </c>
      <c r="K2149" s="1" t="s">
        <v>213</v>
      </c>
      <c r="L2149">
        <v>1</v>
      </c>
      <c r="M2149">
        <v>1</v>
      </c>
      <c r="N2149">
        <v>1</v>
      </c>
      <c r="O2149">
        <v>1</v>
      </c>
      <c r="P2149">
        <v>300</v>
      </c>
      <c r="Q2149">
        <v>9</v>
      </c>
      <c r="R2149" t="s">
        <v>218</v>
      </c>
      <c r="S2149" s="1" t="s">
        <v>215</v>
      </c>
      <c r="T2149">
        <v>20200102</v>
      </c>
      <c r="U2149" s="53" t="s">
        <v>33</v>
      </c>
      <c r="V2149" s="53" t="s">
        <v>33</v>
      </c>
      <c r="W2149" s="53" t="s">
        <v>28</v>
      </c>
      <c r="X2149">
        <v>26</v>
      </c>
      <c r="Y2149">
        <v>5</v>
      </c>
      <c r="Z2149">
        <v>61</v>
      </c>
      <c r="AA2149">
        <v>8</v>
      </c>
      <c r="AB2149">
        <v>33.1</v>
      </c>
      <c r="AC2149" s="5">
        <v>4.7829499999999997E-2</v>
      </c>
      <c r="AD2149" t="s">
        <v>1202</v>
      </c>
      <c r="AE2149" s="5">
        <f t="shared" si="192"/>
        <v>15</v>
      </c>
      <c r="AF2149" s="56">
        <f t="shared" si="191"/>
        <v>1.3103972602739725E-4</v>
      </c>
      <c r="AG2149">
        <f>AC2149*'2022 EMP Fac Data Metro DC-NoVA'!$AE$41</f>
        <v>5.8351989999999923E-2</v>
      </c>
      <c r="AH2149">
        <f t="shared" si="189"/>
        <v>1.5986846575342446E-4</v>
      </c>
      <c r="AI2149">
        <f>AC2149*'2022 EMP Fac Data Metro DC-NoVA'!$AF$41</f>
        <v>6.5512066150000006E-2</v>
      </c>
      <c r="AJ2149">
        <f t="shared" si="190"/>
        <v>1.7948511273972604E-4</v>
      </c>
      <c r="AK2149" s="57" t="s">
        <v>1355</v>
      </c>
    </row>
    <row r="2150" spans="1:37" ht="43.2" x14ac:dyDescent="0.3">
      <c r="A2150" t="s">
        <v>117</v>
      </c>
      <c r="B2150">
        <v>2022</v>
      </c>
      <c r="C2150">
        <v>74094</v>
      </c>
      <c r="D2150">
        <v>21512711</v>
      </c>
      <c r="E2150" s="1" t="s">
        <v>211</v>
      </c>
      <c r="F2150" s="1" t="s">
        <v>41</v>
      </c>
      <c r="G2150" s="49">
        <v>107</v>
      </c>
      <c r="H2150" t="s">
        <v>212</v>
      </c>
      <c r="I2150">
        <v>1</v>
      </c>
      <c r="J2150">
        <v>1</v>
      </c>
      <c r="K2150" s="1" t="s">
        <v>213</v>
      </c>
      <c r="L2150">
        <v>1</v>
      </c>
      <c r="M2150">
        <v>1</v>
      </c>
      <c r="N2150">
        <v>1</v>
      </c>
      <c r="O2150">
        <v>1</v>
      </c>
      <c r="P2150">
        <v>300</v>
      </c>
      <c r="Q2150">
        <v>9</v>
      </c>
      <c r="R2150" t="s">
        <v>218</v>
      </c>
      <c r="S2150" s="1" t="s">
        <v>215</v>
      </c>
      <c r="T2150">
        <v>20200102</v>
      </c>
      <c r="U2150" s="53" t="s">
        <v>33</v>
      </c>
      <c r="V2150" s="53" t="s">
        <v>33</v>
      </c>
      <c r="W2150" s="53" t="s">
        <v>29</v>
      </c>
      <c r="X2150">
        <v>26</v>
      </c>
      <c r="Y2150">
        <v>5</v>
      </c>
      <c r="Z2150">
        <v>61</v>
      </c>
      <c r="AA2150">
        <v>8</v>
      </c>
      <c r="AB2150">
        <v>33.1</v>
      </c>
      <c r="AC2150" s="5">
        <v>0.71744249999999998</v>
      </c>
      <c r="AD2150" t="s">
        <v>1202</v>
      </c>
      <c r="AE2150" s="5">
        <f t="shared" si="192"/>
        <v>15</v>
      </c>
      <c r="AF2150" s="56">
        <f t="shared" si="191"/>
        <v>1.965595890410959E-3</v>
      </c>
      <c r="AG2150">
        <f>AC2150*'2022 EMP Fac Data Metro DC-NoVA'!$AK$41</f>
        <v>0.87527984999999997</v>
      </c>
      <c r="AH2150">
        <f t="shared" si="189"/>
        <v>2.3980269863013702E-3</v>
      </c>
      <c r="AI2150">
        <f>AC2150*'2022 EMP Fac Data Metro DC-NoVA'!$AL$41</f>
        <v>0.98268099224999994</v>
      </c>
      <c r="AJ2150">
        <f t="shared" si="190"/>
        <v>2.6922766910958905E-3</v>
      </c>
      <c r="AK2150" s="57" t="s">
        <v>1355</v>
      </c>
    </row>
    <row r="2151" spans="1:37" ht="43.2" x14ac:dyDescent="0.3">
      <c r="A2151" t="s">
        <v>117</v>
      </c>
      <c r="B2151">
        <v>2022</v>
      </c>
      <c r="C2151">
        <v>74094</v>
      </c>
      <c r="D2151">
        <v>21512711</v>
      </c>
      <c r="E2151" s="1" t="s">
        <v>211</v>
      </c>
      <c r="F2151" s="1" t="s">
        <v>41</v>
      </c>
      <c r="G2151" s="49">
        <v>107</v>
      </c>
      <c r="H2151" t="s">
        <v>212</v>
      </c>
      <c r="I2151">
        <v>1</v>
      </c>
      <c r="J2151">
        <v>1</v>
      </c>
      <c r="K2151" s="1" t="s">
        <v>213</v>
      </c>
      <c r="L2151">
        <v>1</v>
      </c>
      <c r="M2151">
        <v>1</v>
      </c>
      <c r="N2151">
        <v>1</v>
      </c>
      <c r="O2151">
        <v>1</v>
      </c>
      <c r="P2151">
        <v>300</v>
      </c>
      <c r="Q2151">
        <v>9</v>
      </c>
      <c r="R2151" t="s">
        <v>218</v>
      </c>
      <c r="S2151" s="1" t="s">
        <v>215</v>
      </c>
      <c r="T2151">
        <v>20200102</v>
      </c>
      <c r="U2151" s="53" t="s">
        <v>33</v>
      </c>
      <c r="V2151" s="53" t="s">
        <v>33</v>
      </c>
      <c r="W2151" s="53" t="s">
        <v>30</v>
      </c>
      <c r="X2151">
        <v>26</v>
      </c>
      <c r="Y2151">
        <v>5</v>
      </c>
      <c r="Z2151">
        <v>61</v>
      </c>
      <c r="AA2151">
        <v>8</v>
      </c>
      <c r="AB2151">
        <v>33.1</v>
      </c>
      <c r="AC2151" s="5">
        <v>1.07575E-2</v>
      </c>
      <c r="AD2151" t="s">
        <v>1202</v>
      </c>
      <c r="AE2151" s="5">
        <f t="shared" si="192"/>
        <v>15</v>
      </c>
      <c r="AF2151" s="56">
        <f t="shared" si="191"/>
        <v>2.9472602739726028E-5</v>
      </c>
      <c r="AG2151">
        <f>AC2151*'2022 EMP Fac Data Metro DC-NoVA'!$AN$41</f>
        <v>1.3124149999999999E-2</v>
      </c>
      <c r="AH2151">
        <f t="shared" si="189"/>
        <v>3.5956575342465753E-5</v>
      </c>
      <c r="AI2151">
        <f>AC2151*'2022 EMP Fac Data Metro DC-NoVA'!$AO$41</f>
        <v>1.4734547749999922E-2</v>
      </c>
      <c r="AJ2151">
        <f t="shared" si="190"/>
        <v>4.0368623972602527E-5</v>
      </c>
      <c r="AK2151" s="57" t="s">
        <v>1355</v>
      </c>
    </row>
    <row r="2152" spans="1:37" ht="43.2" x14ac:dyDescent="0.3">
      <c r="A2152" t="s">
        <v>117</v>
      </c>
      <c r="B2152">
        <v>2022</v>
      </c>
      <c r="C2152">
        <v>74094</v>
      </c>
      <c r="D2152">
        <v>21512711</v>
      </c>
      <c r="E2152" s="1" t="s">
        <v>211</v>
      </c>
      <c r="F2152" s="1" t="s">
        <v>41</v>
      </c>
      <c r="G2152" s="49">
        <v>107</v>
      </c>
      <c r="H2152" t="s">
        <v>212</v>
      </c>
      <c r="I2152">
        <v>1</v>
      </c>
      <c r="J2152">
        <v>1</v>
      </c>
      <c r="K2152" s="1" t="s">
        <v>213</v>
      </c>
      <c r="L2152">
        <v>1</v>
      </c>
      <c r="M2152">
        <v>1</v>
      </c>
      <c r="N2152">
        <v>1</v>
      </c>
      <c r="O2152">
        <v>1</v>
      </c>
      <c r="P2152">
        <v>300</v>
      </c>
      <c r="Q2152">
        <v>9</v>
      </c>
      <c r="R2152" t="s">
        <v>218</v>
      </c>
      <c r="S2152" s="1" t="s">
        <v>215</v>
      </c>
      <c r="T2152">
        <v>20200102</v>
      </c>
      <c r="U2152" s="53" t="s">
        <v>33</v>
      </c>
      <c r="V2152" s="53" t="s">
        <v>33</v>
      </c>
      <c r="W2152" s="53" t="s">
        <v>35</v>
      </c>
      <c r="X2152">
        <v>26</v>
      </c>
      <c r="Y2152">
        <v>5</v>
      </c>
      <c r="Z2152">
        <v>61</v>
      </c>
      <c r="AA2152">
        <v>8</v>
      </c>
      <c r="AB2152">
        <v>33.1</v>
      </c>
      <c r="AC2152" s="5">
        <v>1.07575E-2</v>
      </c>
      <c r="AD2152" t="s">
        <v>1202</v>
      </c>
      <c r="AE2152" s="5">
        <f t="shared" si="192"/>
        <v>15</v>
      </c>
      <c r="AF2152" s="56">
        <f t="shared" si="191"/>
        <v>2.9472602739726028E-5</v>
      </c>
      <c r="AG2152">
        <f>AC2152*'2022 EMP Fac Data Metro DC-NoVA'!$AN$41</f>
        <v>1.3124149999999999E-2</v>
      </c>
      <c r="AH2152">
        <f t="shared" si="189"/>
        <v>3.5956575342465753E-5</v>
      </c>
      <c r="AI2152">
        <f>AC2152*'2022 EMP Fac Data Metro DC-NoVA'!$AO$41</f>
        <v>1.4734547749999922E-2</v>
      </c>
      <c r="AJ2152">
        <f t="shared" si="190"/>
        <v>4.0368623972602527E-5</v>
      </c>
      <c r="AK2152" s="57" t="s">
        <v>1355</v>
      </c>
    </row>
    <row r="2153" spans="1:37" ht="43.2" x14ac:dyDescent="0.3">
      <c r="A2153" t="s">
        <v>117</v>
      </c>
      <c r="B2153">
        <v>2022</v>
      </c>
      <c r="C2153">
        <v>74094</v>
      </c>
      <c r="D2153">
        <v>21512711</v>
      </c>
      <c r="E2153" s="1" t="s">
        <v>211</v>
      </c>
      <c r="F2153" s="1" t="s">
        <v>41</v>
      </c>
      <c r="G2153" s="49">
        <v>107</v>
      </c>
      <c r="H2153" t="s">
        <v>212</v>
      </c>
      <c r="I2153">
        <v>1</v>
      </c>
      <c r="J2153">
        <v>1</v>
      </c>
      <c r="K2153" s="1" t="s">
        <v>213</v>
      </c>
      <c r="L2153">
        <v>1</v>
      </c>
      <c r="M2153">
        <v>1</v>
      </c>
      <c r="N2153">
        <v>1</v>
      </c>
      <c r="O2153">
        <v>1</v>
      </c>
      <c r="P2153">
        <v>300</v>
      </c>
      <c r="Q2153">
        <v>9</v>
      </c>
      <c r="R2153" t="s">
        <v>218</v>
      </c>
      <c r="S2153" s="1" t="s">
        <v>215</v>
      </c>
      <c r="T2153">
        <v>20200102</v>
      </c>
      <c r="U2153" s="53" t="s">
        <v>33</v>
      </c>
      <c r="V2153" s="53" t="s">
        <v>33</v>
      </c>
      <c r="W2153" s="53" t="s">
        <v>32</v>
      </c>
      <c r="X2153">
        <v>26</v>
      </c>
      <c r="Y2153">
        <v>5</v>
      </c>
      <c r="Z2153">
        <v>61</v>
      </c>
      <c r="AA2153">
        <v>8</v>
      </c>
      <c r="AB2153">
        <v>33.1</v>
      </c>
      <c r="AC2153" s="5">
        <v>9.5989999999999999E-3</v>
      </c>
      <c r="AD2153" t="s">
        <v>1202</v>
      </c>
      <c r="AE2153" s="5">
        <f t="shared" si="192"/>
        <v>15</v>
      </c>
      <c r="AF2153" s="56">
        <f t="shared" si="191"/>
        <v>2.62986301369863E-5</v>
      </c>
      <c r="AG2153">
        <f>AC2153*'2022 EMP Fac Data Metro DC-NoVA'!$AT$41</f>
        <v>1.1710779999999999E-2</v>
      </c>
      <c r="AH2153">
        <f t="shared" si="189"/>
        <v>3.208432876712328E-5</v>
      </c>
      <c r="AI2153">
        <f>AC2153*'2022 EMP Fac Data Metro DC-NoVA'!$AU$41</f>
        <v>1.3147750299999922E-2</v>
      </c>
      <c r="AJ2153">
        <f t="shared" si="190"/>
        <v>3.6021233698629926E-5</v>
      </c>
      <c r="AK2153" s="57" t="s">
        <v>1355</v>
      </c>
    </row>
    <row r="2154" spans="1:37" ht="43.2" x14ac:dyDescent="0.3">
      <c r="A2154" t="s">
        <v>117</v>
      </c>
      <c r="B2154">
        <v>2022</v>
      </c>
      <c r="C2154">
        <v>74094</v>
      </c>
      <c r="D2154">
        <v>21512711</v>
      </c>
      <c r="E2154" s="1" t="s">
        <v>211</v>
      </c>
      <c r="F2154" s="1" t="s">
        <v>41</v>
      </c>
      <c r="G2154" s="49">
        <v>107</v>
      </c>
      <c r="H2154" t="s">
        <v>212</v>
      </c>
      <c r="I2154">
        <v>1</v>
      </c>
      <c r="J2154">
        <v>1</v>
      </c>
      <c r="K2154" s="1" t="s">
        <v>213</v>
      </c>
      <c r="L2154">
        <v>1</v>
      </c>
      <c r="M2154">
        <v>1</v>
      </c>
      <c r="N2154">
        <v>1</v>
      </c>
      <c r="O2154">
        <v>1</v>
      </c>
      <c r="P2154">
        <v>300</v>
      </c>
      <c r="Q2154">
        <v>10</v>
      </c>
      <c r="R2154" t="s">
        <v>223</v>
      </c>
      <c r="S2154" s="1" t="s">
        <v>215</v>
      </c>
      <c r="T2154">
        <v>20200102</v>
      </c>
      <c r="U2154" s="53" t="s">
        <v>33</v>
      </c>
      <c r="V2154" s="53" t="s">
        <v>33</v>
      </c>
      <c r="W2154" s="53" t="s">
        <v>28</v>
      </c>
      <c r="X2154">
        <v>26</v>
      </c>
      <c r="Y2154">
        <v>6</v>
      </c>
      <c r="Z2154">
        <v>60</v>
      </c>
      <c r="AA2154">
        <v>8</v>
      </c>
      <c r="AB2154">
        <v>33.5</v>
      </c>
      <c r="AC2154" s="5">
        <v>4.8407499999999999E-2</v>
      </c>
      <c r="AD2154" t="s">
        <v>1202</v>
      </c>
      <c r="AE2154" s="5">
        <f t="shared" si="192"/>
        <v>18</v>
      </c>
      <c r="AF2154" s="56">
        <f t="shared" si="191"/>
        <v>1.3262328767123287E-4</v>
      </c>
      <c r="AG2154">
        <f>AC2154*'2022 EMP Fac Data Metro DC-NoVA'!$AE$41</f>
        <v>5.9057149999999919E-2</v>
      </c>
      <c r="AH2154">
        <f t="shared" si="189"/>
        <v>1.6180041095890387E-4</v>
      </c>
      <c r="AI2154">
        <f>AC2154*'2022 EMP Fac Data Metro DC-NoVA'!$AF$41</f>
        <v>6.630375275E-2</v>
      </c>
      <c r="AJ2154">
        <f t="shared" si="190"/>
        <v>1.8165411712328766E-4</v>
      </c>
      <c r="AK2154" s="57" t="s">
        <v>1355</v>
      </c>
    </row>
    <row r="2155" spans="1:37" ht="43.2" x14ac:dyDescent="0.3">
      <c r="A2155" t="s">
        <v>117</v>
      </c>
      <c r="B2155">
        <v>2022</v>
      </c>
      <c r="C2155">
        <v>74094</v>
      </c>
      <c r="D2155">
        <v>21512711</v>
      </c>
      <c r="E2155" s="1" t="s">
        <v>211</v>
      </c>
      <c r="F2155" s="1" t="s">
        <v>41</v>
      </c>
      <c r="G2155" s="49">
        <v>107</v>
      </c>
      <c r="H2155" t="s">
        <v>212</v>
      </c>
      <c r="I2155">
        <v>1</v>
      </c>
      <c r="J2155">
        <v>1</v>
      </c>
      <c r="K2155" s="1" t="s">
        <v>213</v>
      </c>
      <c r="L2155">
        <v>1</v>
      </c>
      <c r="M2155">
        <v>1</v>
      </c>
      <c r="N2155">
        <v>1</v>
      </c>
      <c r="O2155">
        <v>1</v>
      </c>
      <c r="P2155">
        <v>300</v>
      </c>
      <c r="Q2155">
        <v>10</v>
      </c>
      <c r="R2155" t="s">
        <v>223</v>
      </c>
      <c r="S2155" s="1" t="s">
        <v>215</v>
      </c>
      <c r="T2155">
        <v>20200102</v>
      </c>
      <c r="U2155" s="53" t="s">
        <v>33</v>
      </c>
      <c r="V2155" s="53" t="s">
        <v>33</v>
      </c>
      <c r="W2155" s="53" t="s">
        <v>29</v>
      </c>
      <c r="X2155">
        <v>26</v>
      </c>
      <c r="Y2155">
        <v>6</v>
      </c>
      <c r="Z2155">
        <v>60</v>
      </c>
      <c r="AA2155">
        <v>8</v>
      </c>
      <c r="AB2155">
        <v>33.5</v>
      </c>
      <c r="AC2155" s="5">
        <v>0.72611250000000005</v>
      </c>
      <c r="AD2155" t="s">
        <v>1202</v>
      </c>
      <c r="AE2155" s="5">
        <f t="shared" si="192"/>
        <v>18</v>
      </c>
      <c r="AF2155" s="56">
        <f t="shared" si="191"/>
        <v>1.9893493150684935E-3</v>
      </c>
      <c r="AG2155">
        <f>AC2155*'2022 EMP Fac Data Metro DC-NoVA'!$AK$41</f>
        <v>0.88585725000000004</v>
      </c>
      <c r="AH2155">
        <f t="shared" si="189"/>
        <v>2.4270061643835621E-3</v>
      </c>
      <c r="AI2155">
        <f>AC2155*'2022 EMP Fac Data Metro DC-NoVA'!$AL$41</f>
        <v>0.99455629125</v>
      </c>
      <c r="AJ2155">
        <f t="shared" si="190"/>
        <v>2.7248117568493152E-3</v>
      </c>
      <c r="AK2155" s="57" t="s">
        <v>1355</v>
      </c>
    </row>
    <row r="2156" spans="1:37" ht="43.2" x14ac:dyDescent="0.3">
      <c r="A2156" t="s">
        <v>117</v>
      </c>
      <c r="B2156">
        <v>2022</v>
      </c>
      <c r="C2156">
        <v>74094</v>
      </c>
      <c r="D2156">
        <v>21512711</v>
      </c>
      <c r="E2156" s="1" t="s">
        <v>211</v>
      </c>
      <c r="F2156" s="1" t="s">
        <v>41</v>
      </c>
      <c r="G2156" s="49">
        <v>107</v>
      </c>
      <c r="H2156" t="s">
        <v>212</v>
      </c>
      <c r="I2156">
        <v>1</v>
      </c>
      <c r="J2156">
        <v>1</v>
      </c>
      <c r="K2156" s="1" t="s">
        <v>213</v>
      </c>
      <c r="L2156">
        <v>1</v>
      </c>
      <c r="M2156">
        <v>1</v>
      </c>
      <c r="N2156">
        <v>1</v>
      </c>
      <c r="O2156">
        <v>1</v>
      </c>
      <c r="P2156">
        <v>300</v>
      </c>
      <c r="Q2156">
        <v>10</v>
      </c>
      <c r="R2156" t="s">
        <v>223</v>
      </c>
      <c r="S2156" s="1" t="s">
        <v>215</v>
      </c>
      <c r="T2156">
        <v>20200102</v>
      </c>
      <c r="U2156" s="53" t="s">
        <v>33</v>
      </c>
      <c r="V2156" s="53" t="s">
        <v>33</v>
      </c>
      <c r="W2156" s="53" t="s">
        <v>30</v>
      </c>
      <c r="X2156">
        <v>26</v>
      </c>
      <c r="Y2156">
        <v>6</v>
      </c>
      <c r="Z2156">
        <v>60</v>
      </c>
      <c r="AA2156">
        <v>8</v>
      </c>
      <c r="AB2156">
        <v>33.5</v>
      </c>
      <c r="AC2156" s="5">
        <v>1.08875E-2</v>
      </c>
      <c r="AD2156" t="s">
        <v>1202</v>
      </c>
      <c r="AE2156" s="5">
        <f t="shared" si="192"/>
        <v>18</v>
      </c>
      <c r="AF2156" s="56">
        <f t="shared" si="191"/>
        <v>2.9828767123287669E-5</v>
      </c>
      <c r="AG2156">
        <f>AC2156*'2022 EMP Fac Data Metro DC-NoVA'!$AN$41</f>
        <v>1.3282749999999999E-2</v>
      </c>
      <c r="AH2156">
        <f t="shared" si="189"/>
        <v>3.6391095890410959E-5</v>
      </c>
      <c r="AI2156">
        <f>AC2156*'2022 EMP Fac Data Metro DC-NoVA'!$AO$41</f>
        <v>1.4912608749999921E-2</v>
      </c>
      <c r="AJ2156">
        <f t="shared" si="190"/>
        <v>4.0856462328766901E-5</v>
      </c>
      <c r="AK2156" s="57" t="s">
        <v>1355</v>
      </c>
    </row>
    <row r="2157" spans="1:37" ht="43.2" x14ac:dyDescent="0.3">
      <c r="A2157" t="s">
        <v>117</v>
      </c>
      <c r="B2157">
        <v>2022</v>
      </c>
      <c r="C2157">
        <v>74094</v>
      </c>
      <c r="D2157">
        <v>21512711</v>
      </c>
      <c r="E2157" s="1" t="s">
        <v>211</v>
      </c>
      <c r="F2157" s="1" t="s">
        <v>41</v>
      </c>
      <c r="G2157" s="49">
        <v>107</v>
      </c>
      <c r="H2157" t="s">
        <v>212</v>
      </c>
      <c r="I2157">
        <v>1</v>
      </c>
      <c r="J2157">
        <v>1</v>
      </c>
      <c r="K2157" s="1" t="s">
        <v>213</v>
      </c>
      <c r="L2157">
        <v>1</v>
      </c>
      <c r="M2157">
        <v>1</v>
      </c>
      <c r="N2157">
        <v>1</v>
      </c>
      <c r="O2157">
        <v>1</v>
      </c>
      <c r="P2157">
        <v>300</v>
      </c>
      <c r="Q2157">
        <v>10</v>
      </c>
      <c r="R2157" t="s">
        <v>223</v>
      </c>
      <c r="S2157" s="1" t="s">
        <v>215</v>
      </c>
      <c r="T2157">
        <v>20200102</v>
      </c>
      <c r="U2157" s="53" t="s">
        <v>33</v>
      </c>
      <c r="V2157" s="53" t="s">
        <v>33</v>
      </c>
      <c r="W2157" s="53" t="s">
        <v>35</v>
      </c>
      <c r="X2157">
        <v>26</v>
      </c>
      <c r="Y2157">
        <v>6</v>
      </c>
      <c r="Z2157">
        <v>60</v>
      </c>
      <c r="AA2157">
        <v>8</v>
      </c>
      <c r="AB2157">
        <v>33.5</v>
      </c>
      <c r="AC2157" s="5">
        <v>1.08875E-2</v>
      </c>
      <c r="AD2157" t="s">
        <v>1202</v>
      </c>
      <c r="AE2157" s="5">
        <f t="shared" si="192"/>
        <v>18</v>
      </c>
      <c r="AF2157" s="56">
        <f t="shared" si="191"/>
        <v>2.9828767123287669E-5</v>
      </c>
      <c r="AG2157">
        <f>AC2157*'2022 EMP Fac Data Metro DC-NoVA'!$AN$41</f>
        <v>1.3282749999999999E-2</v>
      </c>
      <c r="AH2157">
        <f t="shared" si="189"/>
        <v>3.6391095890410959E-5</v>
      </c>
      <c r="AI2157">
        <f>AC2157*'2022 EMP Fac Data Metro DC-NoVA'!$AO$41</f>
        <v>1.4912608749999921E-2</v>
      </c>
      <c r="AJ2157">
        <f t="shared" si="190"/>
        <v>4.0856462328766901E-5</v>
      </c>
      <c r="AK2157" s="57" t="s">
        <v>1355</v>
      </c>
    </row>
    <row r="2158" spans="1:37" ht="43.2" x14ac:dyDescent="0.3">
      <c r="A2158" t="s">
        <v>117</v>
      </c>
      <c r="B2158">
        <v>2022</v>
      </c>
      <c r="C2158">
        <v>74094</v>
      </c>
      <c r="D2158">
        <v>21512711</v>
      </c>
      <c r="E2158" s="1" t="s">
        <v>211</v>
      </c>
      <c r="F2158" s="1" t="s">
        <v>41</v>
      </c>
      <c r="G2158" s="49">
        <v>107</v>
      </c>
      <c r="H2158" t="s">
        <v>212</v>
      </c>
      <c r="I2158">
        <v>1</v>
      </c>
      <c r="J2158">
        <v>1</v>
      </c>
      <c r="K2158" s="1" t="s">
        <v>213</v>
      </c>
      <c r="L2158">
        <v>1</v>
      </c>
      <c r="M2158">
        <v>1</v>
      </c>
      <c r="N2158">
        <v>1</v>
      </c>
      <c r="O2158">
        <v>1</v>
      </c>
      <c r="P2158">
        <v>300</v>
      </c>
      <c r="Q2158">
        <v>10</v>
      </c>
      <c r="R2158" t="s">
        <v>223</v>
      </c>
      <c r="S2158" s="1" t="s">
        <v>215</v>
      </c>
      <c r="T2158">
        <v>20200102</v>
      </c>
      <c r="U2158" s="53" t="s">
        <v>33</v>
      </c>
      <c r="V2158" s="53" t="s">
        <v>33</v>
      </c>
      <c r="W2158" s="53" t="s">
        <v>32</v>
      </c>
      <c r="X2158">
        <v>26</v>
      </c>
      <c r="Y2158">
        <v>6</v>
      </c>
      <c r="Z2158">
        <v>60</v>
      </c>
      <c r="AA2158">
        <v>8</v>
      </c>
      <c r="AB2158">
        <v>33.5</v>
      </c>
      <c r="AC2158" s="5">
        <v>9.7149999999999997E-3</v>
      </c>
      <c r="AD2158" t="s">
        <v>1202</v>
      </c>
      <c r="AE2158" s="5">
        <f t="shared" si="192"/>
        <v>18</v>
      </c>
      <c r="AF2158" s="56">
        <f t="shared" si="191"/>
        <v>2.6616438356164383E-5</v>
      </c>
      <c r="AG2158">
        <f>AC2158*'2022 EMP Fac Data Metro DC-NoVA'!$AT$41</f>
        <v>1.18523E-2</v>
      </c>
      <c r="AH2158">
        <f t="shared" si="189"/>
        <v>3.2472054794520548E-5</v>
      </c>
      <c r="AI2158">
        <f>AC2158*'2022 EMP Fac Data Metro DC-NoVA'!$AU$41</f>
        <v>1.3306635499999921E-2</v>
      </c>
      <c r="AJ2158">
        <f t="shared" si="190"/>
        <v>3.6456535616438142E-5</v>
      </c>
      <c r="AK2158" s="57" t="s">
        <v>1355</v>
      </c>
    </row>
    <row r="2159" spans="1:37" ht="43.2" x14ac:dyDescent="0.3">
      <c r="A2159" t="s">
        <v>117</v>
      </c>
      <c r="B2159">
        <v>2022</v>
      </c>
      <c r="C2159">
        <v>74094</v>
      </c>
      <c r="D2159">
        <v>21512711</v>
      </c>
      <c r="E2159" s="1" t="s">
        <v>211</v>
      </c>
      <c r="F2159" s="1" t="s">
        <v>41</v>
      </c>
      <c r="G2159" s="49">
        <v>107</v>
      </c>
      <c r="H2159" t="s">
        <v>212</v>
      </c>
      <c r="I2159">
        <v>1</v>
      </c>
      <c r="J2159">
        <v>1</v>
      </c>
      <c r="K2159" s="1" t="s">
        <v>213</v>
      </c>
      <c r="L2159">
        <v>1</v>
      </c>
      <c r="M2159">
        <v>1</v>
      </c>
      <c r="N2159">
        <v>1</v>
      </c>
      <c r="O2159">
        <v>1</v>
      </c>
      <c r="P2159">
        <v>300</v>
      </c>
      <c r="Q2159">
        <v>11</v>
      </c>
      <c r="R2159" t="s">
        <v>224</v>
      </c>
      <c r="S2159" s="1" t="s">
        <v>215</v>
      </c>
      <c r="T2159">
        <v>20200102</v>
      </c>
      <c r="U2159" s="53" t="s">
        <v>33</v>
      </c>
      <c r="V2159" s="53" t="s">
        <v>33</v>
      </c>
      <c r="W2159" s="53" t="s">
        <v>28</v>
      </c>
      <c r="X2159">
        <v>26</v>
      </c>
      <c r="Y2159">
        <v>6</v>
      </c>
      <c r="Z2159">
        <v>60</v>
      </c>
      <c r="AA2159">
        <v>8</v>
      </c>
      <c r="AB2159">
        <v>33.4</v>
      </c>
      <c r="AC2159" s="5">
        <v>4.8263E-2</v>
      </c>
      <c r="AD2159" t="s">
        <v>1202</v>
      </c>
      <c r="AE2159" s="5">
        <f t="shared" si="192"/>
        <v>18</v>
      </c>
      <c r="AF2159" s="56">
        <f t="shared" si="191"/>
        <v>1.3222739726027397E-4</v>
      </c>
      <c r="AG2159">
        <f>AC2159*'2022 EMP Fac Data Metro DC-NoVA'!$AE$41</f>
        <v>5.8880859999999924E-2</v>
      </c>
      <c r="AH2159">
        <f t="shared" ref="AH2159:AH2209" si="193">AG2159*$AF2159/$AC2159</f>
        <v>1.6131742465753403E-4</v>
      </c>
      <c r="AI2159">
        <f>AC2159*'2022 EMP Fac Data Metro DC-NoVA'!$AF$41</f>
        <v>6.6105831100000012E-2</v>
      </c>
      <c r="AJ2159">
        <f t="shared" ref="AJ2159:AJ2209" si="194">AI2159*$AF2159/$AC2159</f>
        <v>1.8111186602739728E-4</v>
      </c>
      <c r="AK2159" s="57" t="s">
        <v>1355</v>
      </c>
    </row>
    <row r="2160" spans="1:37" ht="43.2" x14ac:dyDescent="0.3">
      <c r="A2160" t="s">
        <v>117</v>
      </c>
      <c r="B2160">
        <v>2022</v>
      </c>
      <c r="C2160">
        <v>74094</v>
      </c>
      <c r="D2160">
        <v>21512711</v>
      </c>
      <c r="E2160" s="1" t="s">
        <v>211</v>
      </c>
      <c r="F2160" s="1" t="s">
        <v>41</v>
      </c>
      <c r="G2160" s="49">
        <v>107</v>
      </c>
      <c r="H2160" t="s">
        <v>212</v>
      </c>
      <c r="I2160">
        <v>1</v>
      </c>
      <c r="J2160">
        <v>1</v>
      </c>
      <c r="K2160" s="1" t="s">
        <v>213</v>
      </c>
      <c r="L2160">
        <v>1</v>
      </c>
      <c r="M2160">
        <v>1</v>
      </c>
      <c r="N2160">
        <v>1</v>
      </c>
      <c r="O2160">
        <v>1</v>
      </c>
      <c r="P2160">
        <v>300</v>
      </c>
      <c r="Q2160">
        <v>11</v>
      </c>
      <c r="R2160" t="s">
        <v>224</v>
      </c>
      <c r="S2160" s="1" t="s">
        <v>215</v>
      </c>
      <c r="T2160">
        <v>20200102</v>
      </c>
      <c r="U2160" s="53" t="s">
        <v>33</v>
      </c>
      <c r="V2160" s="53" t="s">
        <v>33</v>
      </c>
      <c r="W2160" s="53" t="s">
        <v>29</v>
      </c>
      <c r="X2160">
        <v>26</v>
      </c>
      <c r="Y2160">
        <v>6</v>
      </c>
      <c r="Z2160">
        <v>60</v>
      </c>
      <c r="AA2160">
        <v>8</v>
      </c>
      <c r="AB2160">
        <v>33.4</v>
      </c>
      <c r="AC2160" s="5">
        <v>0.72394499999999995</v>
      </c>
      <c r="AD2160" t="s">
        <v>1202</v>
      </c>
      <c r="AE2160" s="5">
        <f t="shared" si="192"/>
        <v>18</v>
      </c>
      <c r="AF2160" s="56">
        <f t="shared" si="191"/>
        <v>1.9834109589041094E-3</v>
      </c>
      <c r="AG2160">
        <f>AC2160*'2022 EMP Fac Data Metro DC-NoVA'!$AK$41</f>
        <v>0.88321289999999997</v>
      </c>
      <c r="AH2160">
        <f t="shared" si="193"/>
        <v>2.4197613698630138E-3</v>
      </c>
      <c r="AI2160">
        <f>AC2160*'2022 EMP Fac Data Metro DC-NoVA'!$AL$41</f>
        <v>0.99158746649999985</v>
      </c>
      <c r="AJ2160">
        <f t="shared" si="194"/>
        <v>2.7166779904109583E-3</v>
      </c>
      <c r="AK2160" s="57" t="s">
        <v>1355</v>
      </c>
    </row>
    <row r="2161" spans="1:37" ht="43.2" x14ac:dyDescent="0.3">
      <c r="A2161" t="s">
        <v>117</v>
      </c>
      <c r="B2161">
        <v>2022</v>
      </c>
      <c r="C2161">
        <v>74094</v>
      </c>
      <c r="D2161">
        <v>21512711</v>
      </c>
      <c r="E2161" s="1" t="s">
        <v>211</v>
      </c>
      <c r="F2161" s="1" t="s">
        <v>41</v>
      </c>
      <c r="G2161" s="49">
        <v>107</v>
      </c>
      <c r="H2161" t="s">
        <v>212</v>
      </c>
      <c r="I2161">
        <v>1</v>
      </c>
      <c r="J2161">
        <v>1</v>
      </c>
      <c r="K2161" s="1" t="s">
        <v>213</v>
      </c>
      <c r="L2161">
        <v>1</v>
      </c>
      <c r="M2161">
        <v>1</v>
      </c>
      <c r="N2161">
        <v>1</v>
      </c>
      <c r="O2161">
        <v>1</v>
      </c>
      <c r="P2161">
        <v>300</v>
      </c>
      <c r="Q2161">
        <v>11</v>
      </c>
      <c r="R2161" t="s">
        <v>224</v>
      </c>
      <c r="S2161" s="1" t="s">
        <v>215</v>
      </c>
      <c r="T2161">
        <v>20200102</v>
      </c>
      <c r="U2161" s="53" t="s">
        <v>33</v>
      </c>
      <c r="V2161" s="53" t="s">
        <v>33</v>
      </c>
      <c r="W2161" s="53" t="s">
        <v>30</v>
      </c>
      <c r="X2161">
        <v>26</v>
      </c>
      <c r="Y2161">
        <v>6</v>
      </c>
      <c r="Z2161">
        <v>60</v>
      </c>
      <c r="AA2161">
        <v>8</v>
      </c>
      <c r="AB2161">
        <v>33.4</v>
      </c>
      <c r="AC2161" s="5">
        <v>1.0855E-2</v>
      </c>
      <c r="AD2161" t="s">
        <v>1202</v>
      </c>
      <c r="AE2161" s="5">
        <f t="shared" si="192"/>
        <v>18</v>
      </c>
      <c r="AF2161" s="56">
        <f t="shared" si="191"/>
        <v>2.9739726027397261E-5</v>
      </c>
      <c r="AG2161">
        <f>AC2161*'2022 EMP Fac Data Metro DC-NoVA'!$AN$41</f>
        <v>1.3243099999999999E-2</v>
      </c>
      <c r="AH2161">
        <f t="shared" si="193"/>
        <v>3.6282465753424654E-5</v>
      </c>
      <c r="AI2161">
        <f>AC2161*'2022 EMP Fac Data Metro DC-NoVA'!$AO$41</f>
        <v>1.4868093499999922E-2</v>
      </c>
      <c r="AJ2161">
        <f t="shared" si="194"/>
        <v>4.0734502739725819E-5</v>
      </c>
      <c r="AK2161" s="57" t="s">
        <v>1355</v>
      </c>
    </row>
    <row r="2162" spans="1:37" ht="43.2" x14ac:dyDescent="0.3">
      <c r="A2162" t="s">
        <v>117</v>
      </c>
      <c r="B2162">
        <v>2022</v>
      </c>
      <c r="C2162">
        <v>74094</v>
      </c>
      <c r="D2162">
        <v>21512711</v>
      </c>
      <c r="E2162" s="1" t="s">
        <v>211</v>
      </c>
      <c r="F2162" s="1" t="s">
        <v>41</v>
      </c>
      <c r="G2162" s="49">
        <v>107</v>
      </c>
      <c r="H2162" t="s">
        <v>212</v>
      </c>
      <c r="I2162">
        <v>1</v>
      </c>
      <c r="J2162">
        <v>1</v>
      </c>
      <c r="K2162" s="1" t="s">
        <v>213</v>
      </c>
      <c r="L2162">
        <v>1</v>
      </c>
      <c r="M2162">
        <v>1</v>
      </c>
      <c r="N2162">
        <v>1</v>
      </c>
      <c r="O2162">
        <v>1</v>
      </c>
      <c r="P2162">
        <v>300</v>
      </c>
      <c r="Q2162">
        <v>11</v>
      </c>
      <c r="R2162" t="s">
        <v>224</v>
      </c>
      <c r="S2162" s="1" t="s">
        <v>215</v>
      </c>
      <c r="T2162">
        <v>20200102</v>
      </c>
      <c r="U2162" s="53" t="s">
        <v>33</v>
      </c>
      <c r="V2162" s="53" t="s">
        <v>33</v>
      </c>
      <c r="W2162" s="53" t="s">
        <v>35</v>
      </c>
      <c r="X2162">
        <v>26</v>
      </c>
      <c r="Y2162">
        <v>6</v>
      </c>
      <c r="Z2162">
        <v>60</v>
      </c>
      <c r="AA2162">
        <v>8</v>
      </c>
      <c r="AB2162">
        <v>33.4</v>
      </c>
      <c r="AC2162" s="5">
        <v>1.0855E-2</v>
      </c>
      <c r="AD2162" t="s">
        <v>1202</v>
      </c>
      <c r="AE2162" s="5">
        <f t="shared" si="192"/>
        <v>18</v>
      </c>
      <c r="AF2162" s="56">
        <f t="shared" si="191"/>
        <v>2.9739726027397261E-5</v>
      </c>
      <c r="AG2162">
        <f>AC2162*'2022 EMP Fac Data Metro DC-NoVA'!$AN$41</f>
        <v>1.3243099999999999E-2</v>
      </c>
      <c r="AH2162">
        <f t="shared" si="193"/>
        <v>3.6282465753424654E-5</v>
      </c>
      <c r="AI2162">
        <f>AC2162*'2022 EMP Fac Data Metro DC-NoVA'!$AO$41</f>
        <v>1.4868093499999922E-2</v>
      </c>
      <c r="AJ2162">
        <f t="shared" si="194"/>
        <v>4.0734502739725819E-5</v>
      </c>
      <c r="AK2162" s="57" t="s">
        <v>1355</v>
      </c>
    </row>
    <row r="2163" spans="1:37" ht="43.2" x14ac:dyDescent="0.3">
      <c r="A2163" t="s">
        <v>117</v>
      </c>
      <c r="B2163">
        <v>2022</v>
      </c>
      <c r="C2163">
        <v>74094</v>
      </c>
      <c r="D2163">
        <v>21512711</v>
      </c>
      <c r="E2163" s="1" t="s">
        <v>211</v>
      </c>
      <c r="F2163" s="1" t="s">
        <v>41</v>
      </c>
      <c r="G2163" s="49">
        <v>107</v>
      </c>
      <c r="H2163" t="s">
        <v>212</v>
      </c>
      <c r="I2163">
        <v>1</v>
      </c>
      <c r="J2163">
        <v>1</v>
      </c>
      <c r="K2163" s="1" t="s">
        <v>213</v>
      </c>
      <c r="L2163">
        <v>1</v>
      </c>
      <c r="M2163">
        <v>1</v>
      </c>
      <c r="N2163">
        <v>1</v>
      </c>
      <c r="O2163">
        <v>1</v>
      </c>
      <c r="P2163">
        <v>300</v>
      </c>
      <c r="Q2163">
        <v>11</v>
      </c>
      <c r="R2163" t="s">
        <v>224</v>
      </c>
      <c r="S2163" s="1" t="s">
        <v>215</v>
      </c>
      <c r="T2163">
        <v>20200102</v>
      </c>
      <c r="U2163" s="53" t="s">
        <v>33</v>
      </c>
      <c r="V2163" s="53" t="s">
        <v>33</v>
      </c>
      <c r="W2163" s="53" t="s">
        <v>32</v>
      </c>
      <c r="X2163">
        <v>26</v>
      </c>
      <c r="Y2163">
        <v>6</v>
      </c>
      <c r="Z2163">
        <v>60</v>
      </c>
      <c r="AA2163">
        <v>8</v>
      </c>
      <c r="AB2163">
        <v>33.4</v>
      </c>
      <c r="AC2163" s="5">
        <v>9.6860000000000002E-3</v>
      </c>
      <c r="AD2163" t="s">
        <v>1202</v>
      </c>
      <c r="AE2163" s="5">
        <f t="shared" si="192"/>
        <v>18</v>
      </c>
      <c r="AF2163" s="56">
        <f t="shared" si="191"/>
        <v>2.6536986301369862E-5</v>
      </c>
      <c r="AG2163">
        <f>AC2163*'2022 EMP Fac Data Metro DC-NoVA'!$AT$41</f>
        <v>1.181692E-2</v>
      </c>
      <c r="AH2163">
        <f t="shared" si="193"/>
        <v>3.2375123287671231E-5</v>
      </c>
      <c r="AI2163">
        <f>AC2163*'2022 EMP Fac Data Metro DC-NoVA'!$AU$41</f>
        <v>1.3266914199999922E-2</v>
      </c>
      <c r="AJ2163">
        <f t="shared" si="194"/>
        <v>3.6347710136986083E-5</v>
      </c>
      <c r="AK2163" s="57" t="s">
        <v>1355</v>
      </c>
    </row>
    <row r="2164" spans="1:37" ht="43.2" x14ac:dyDescent="0.3">
      <c r="A2164" t="s">
        <v>117</v>
      </c>
      <c r="B2164">
        <v>2022</v>
      </c>
      <c r="C2164">
        <v>74094</v>
      </c>
      <c r="D2164">
        <v>21512711</v>
      </c>
      <c r="E2164" s="1" t="s">
        <v>211</v>
      </c>
      <c r="F2164" s="1" t="s">
        <v>41</v>
      </c>
      <c r="G2164" s="49">
        <v>107</v>
      </c>
      <c r="H2164" t="s">
        <v>212</v>
      </c>
      <c r="I2164">
        <v>1</v>
      </c>
      <c r="J2164">
        <v>1</v>
      </c>
      <c r="K2164" s="1" t="s">
        <v>213</v>
      </c>
      <c r="L2164">
        <v>1</v>
      </c>
      <c r="M2164">
        <v>1</v>
      </c>
      <c r="N2164">
        <v>1</v>
      </c>
      <c r="O2164">
        <v>1</v>
      </c>
      <c r="P2164">
        <v>300</v>
      </c>
      <c r="Q2164">
        <v>12</v>
      </c>
      <c r="R2164" t="s">
        <v>214</v>
      </c>
      <c r="S2164" s="1" t="s">
        <v>215</v>
      </c>
      <c r="T2164">
        <v>20200102</v>
      </c>
      <c r="U2164" s="53" t="s">
        <v>33</v>
      </c>
      <c r="V2164" s="53" t="s">
        <v>33</v>
      </c>
      <c r="W2164" s="53" t="s">
        <v>28</v>
      </c>
      <c r="X2164">
        <v>26</v>
      </c>
      <c r="Y2164">
        <v>5</v>
      </c>
      <c r="Z2164">
        <v>59</v>
      </c>
      <c r="AA2164">
        <v>10</v>
      </c>
      <c r="AB2164">
        <v>34</v>
      </c>
      <c r="AC2164" s="5">
        <v>4.913E-2</v>
      </c>
      <c r="AD2164" t="s">
        <v>1202</v>
      </c>
      <c r="AE2164" s="5">
        <f t="shared" si="192"/>
        <v>15</v>
      </c>
      <c r="AF2164" s="56">
        <f t="shared" si="191"/>
        <v>1.3460273972602739E-4</v>
      </c>
      <c r="AG2164">
        <f>AC2164*'2022 EMP Fac Data Metro DC-NoVA'!$AE$41</f>
        <v>5.9938599999999925E-2</v>
      </c>
      <c r="AH2164">
        <f t="shared" si="193"/>
        <v>1.6421534246575321E-4</v>
      </c>
      <c r="AI2164">
        <f>AC2164*'2022 EMP Fac Data Metro DC-NoVA'!$AF$41</f>
        <v>6.729336100000001E-2</v>
      </c>
      <c r="AJ2164">
        <f t="shared" si="194"/>
        <v>1.8436537260273976E-4</v>
      </c>
      <c r="AK2164" s="57" t="s">
        <v>1355</v>
      </c>
    </row>
    <row r="2165" spans="1:37" ht="43.2" x14ac:dyDescent="0.3">
      <c r="A2165" t="s">
        <v>117</v>
      </c>
      <c r="B2165">
        <v>2022</v>
      </c>
      <c r="C2165">
        <v>74094</v>
      </c>
      <c r="D2165">
        <v>21512711</v>
      </c>
      <c r="E2165" s="1" t="s">
        <v>211</v>
      </c>
      <c r="F2165" s="1" t="s">
        <v>41</v>
      </c>
      <c r="G2165" s="49">
        <v>107</v>
      </c>
      <c r="H2165" t="s">
        <v>212</v>
      </c>
      <c r="I2165">
        <v>1</v>
      </c>
      <c r="J2165">
        <v>1</v>
      </c>
      <c r="K2165" s="1" t="s">
        <v>213</v>
      </c>
      <c r="L2165">
        <v>1</v>
      </c>
      <c r="M2165">
        <v>1</v>
      </c>
      <c r="N2165">
        <v>1</v>
      </c>
      <c r="O2165">
        <v>1</v>
      </c>
      <c r="P2165">
        <v>300</v>
      </c>
      <c r="Q2165">
        <v>12</v>
      </c>
      <c r="R2165" t="s">
        <v>214</v>
      </c>
      <c r="S2165" s="1" t="s">
        <v>215</v>
      </c>
      <c r="T2165">
        <v>20200102</v>
      </c>
      <c r="U2165" s="53" t="s">
        <v>33</v>
      </c>
      <c r="V2165" s="53" t="s">
        <v>33</v>
      </c>
      <c r="W2165" s="53" t="s">
        <v>29</v>
      </c>
      <c r="X2165">
        <v>26</v>
      </c>
      <c r="Y2165">
        <v>5</v>
      </c>
      <c r="Z2165">
        <v>59</v>
      </c>
      <c r="AA2165">
        <v>10</v>
      </c>
      <c r="AB2165">
        <v>34</v>
      </c>
      <c r="AC2165" s="5">
        <v>0.73694999999999999</v>
      </c>
      <c r="AD2165" t="s">
        <v>1202</v>
      </c>
      <c r="AE2165" s="5">
        <f t="shared" si="192"/>
        <v>15</v>
      </c>
      <c r="AF2165" s="56">
        <f t="shared" si="191"/>
        <v>2.0190410958904111E-3</v>
      </c>
      <c r="AG2165">
        <f>AC2165*'2022 EMP Fac Data Metro DC-NoVA'!$AK$41</f>
        <v>0.89907899999999996</v>
      </c>
      <c r="AH2165">
        <f t="shared" si="193"/>
        <v>2.4632301369863015E-3</v>
      </c>
      <c r="AI2165">
        <f>AC2165*'2022 EMP Fac Data Metro DC-NoVA'!$AL$41</f>
        <v>1.009400415</v>
      </c>
      <c r="AJ2165">
        <f t="shared" si="194"/>
        <v>2.7654805890410966E-3</v>
      </c>
      <c r="AK2165" s="57" t="s">
        <v>1355</v>
      </c>
    </row>
    <row r="2166" spans="1:37" ht="43.2" x14ac:dyDescent="0.3">
      <c r="A2166" t="s">
        <v>117</v>
      </c>
      <c r="B2166">
        <v>2022</v>
      </c>
      <c r="C2166">
        <v>74094</v>
      </c>
      <c r="D2166">
        <v>21512711</v>
      </c>
      <c r="E2166" s="1" t="s">
        <v>211</v>
      </c>
      <c r="F2166" s="1" t="s">
        <v>41</v>
      </c>
      <c r="G2166" s="49">
        <v>107</v>
      </c>
      <c r="H2166" t="s">
        <v>212</v>
      </c>
      <c r="I2166">
        <v>1</v>
      </c>
      <c r="J2166">
        <v>1</v>
      </c>
      <c r="K2166" s="1" t="s">
        <v>213</v>
      </c>
      <c r="L2166">
        <v>1</v>
      </c>
      <c r="M2166">
        <v>1</v>
      </c>
      <c r="N2166">
        <v>1</v>
      </c>
      <c r="O2166">
        <v>1</v>
      </c>
      <c r="P2166">
        <v>300</v>
      </c>
      <c r="Q2166">
        <v>12</v>
      </c>
      <c r="R2166" t="s">
        <v>214</v>
      </c>
      <c r="S2166" s="1" t="s">
        <v>215</v>
      </c>
      <c r="T2166">
        <v>20200102</v>
      </c>
      <c r="U2166" s="53" t="s">
        <v>33</v>
      </c>
      <c r="V2166" s="53" t="s">
        <v>33</v>
      </c>
      <c r="W2166" s="53" t="s">
        <v>30</v>
      </c>
      <c r="X2166">
        <v>26</v>
      </c>
      <c r="Y2166">
        <v>5</v>
      </c>
      <c r="Z2166">
        <v>59</v>
      </c>
      <c r="AA2166">
        <v>10</v>
      </c>
      <c r="AB2166">
        <v>34</v>
      </c>
      <c r="AC2166" s="5">
        <v>1.1050000000000001E-2</v>
      </c>
      <c r="AD2166" t="s">
        <v>1202</v>
      </c>
      <c r="AE2166" s="5">
        <f t="shared" si="192"/>
        <v>15</v>
      </c>
      <c r="AF2166" s="56">
        <f t="shared" si="191"/>
        <v>3.027397260273973E-5</v>
      </c>
      <c r="AG2166">
        <f>AC2166*'2022 EMP Fac Data Metro DC-NoVA'!$AN$41</f>
        <v>1.3481E-2</v>
      </c>
      <c r="AH2166">
        <f t="shared" si="193"/>
        <v>3.6934246575342463E-5</v>
      </c>
      <c r="AI2166">
        <f>AC2166*'2022 EMP Fac Data Metro DC-NoVA'!$AO$41</f>
        <v>1.5135184999999921E-2</v>
      </c>
      <c r="AJ2166">
        <f t="shared" si="194"/>
        <v>4.146626027397239E-5</v>
      </c>
      <c r="AK2166" s="57" t="s">
        <v>1355</v>
      </c>
    </row>
    <row r="2167" spans="1:37" ht="43.2" x14ac:dyDescent="0.3">
      <c r="A2167" t="s">
        <v>117</v>
      </c>
      <c r="B2167">
        <v>2022</v>
      </c>
      <c r="C2167">
        <v>74094</v>
      </c>
      <c r="D2167">
        <v>21512711</v>
      </c>
      <c r="E2167" s="1" t="s">
        <v>211</v>
      </c>
      <c r="F2167" s="1" t="s">
        <v>41</v>
      </c>
      <c r="G2167" s="49">
        <v>107</v>
      </c>
      <c r="H2167" t="s">
        <v>212</v>
      </c>
      <c r="I2167">
        <v>1</v>
      </c>
      <c r="J2167">
        <v>1</v>
      </c>
      <c r="K2167" s="1" t="s">
        <v>213</v>
      </c>
      <c r="L2167">
        <v>1</v>
      </c>
      <c r="M2167">
        <v>1</v>
      </c>
      <c r="N2167">
        <v>1</v>
      </c>
      <c r="O2167">
        <v>1</v>
      </c>
      <c r="P2167">
        <v>300</v>
      </c>
      <c r="Q2167">
        <v>12</v>
      </c>
      <c r="R2167" t="s">
        <v>214</v>
      </c>
      <c r="S2167" s="1" t="s">
        <v>215</v>
      </c>
      <c r="T2167">
        <v>20200102</v>
      </c>
      <c r="U2167" s="53" t="s">
        <v>33</v>
      </c>
      <c r="V2167" s="53" t="s">
        <v>33</v>
      </c>
      <c r="W2167" s="53" t="s">
        <v>35</v>
      </c>
      <c r="X2167">
        <v>26</v>
      </c>
      <c r="Y2167">
        <v>5</v>
      </c>
      <c r="Z2167">
        <v>59</v>
      </c>
      <c r="AA2167">
        <v>10</v>
      </c>
      <c r="AB2167">
        <v>34</v>
      </c>
      <c r="AC2167" s="5">
        <v>1.1050000000000001E-2</v>
      </c>
      <c r="AD2167" t="s">
        <v>1202</v>
      </c>
      <c r="AE2167" s="5">
        <f t="shared" si="192"/>
        <v>15</v>
      </c>
      <c r="AF2167" s="56">
        <f t="shared" si="191"/>
        <v>3.027397260273973E-5</v>
      </c>
      <c r="AG2167">
        <f>AC2167*'2022 EMP Fac Data Metro DC-NoVA'!$AN$41</f>
        <v>1.3481E-2</v>
      </c>
      <c r="AH2167">
        <f t="shared" si="193"/>
        <v>3.6934246575342463E-5</v>
      </c>
      <c r="AI2167">
        <f>AC2167*'2022 EMP Fac Data Metro DC-NoVA'!$AO$41</f>
        <v>1.5135184999999921E-2</v>
      </c>
      <c r="AJ2167">
        <f t="shared" si="194"/>
        <v>4.146626027397239E-5</v>
      </c>
      <c r="AK2167" s="57" t="s">
        <v>1355</v>
      </c>
    </row>
    <row r="2168" spans="1:37" ht="43.2" x14ac:dyDescent="0.3">
      <c r="A2168" t="s">
        <v>117</v>
      </c>
      <c r="B2168">
        <v>2022</v>
      </c>
      <c r="C2168">
        <v>74094</v>
      </c>
      <c r="D2168">
        <v>21512711</v>
      </c>
      <c r="E2168" s="1" t="s">
        <v>211</v>
      </c>
      <c r="F2168" s="1" t="s">
        <v>41</v>
      </c>
      <c r="G2168" s="49">
        <v>107</v>
      </c>
      <c r="H2168" t="s">
        <v>212</v>
      </c>
      <c r="I2168">
        <v>1</v>
      </c>
      <c r="J2168">
        <v>1</v>
      </c>
      <c r="K2168" s="1" t="s">
        <v>213</v>
      </c>
      <c r="L2168">
        <v>1</v>
      </c>
      <c r="M2168">
        <v>1</v>
      </c>
      <c r="N2168">
        <v>1</v>
      </c>
      <c r="O2168">
        <v>1</v>
      </c>
      <c r="P2168">
        <v>300</v>
      </c>
      <c r="Q2168">
        <v>12</v>
      </c>
      <c r="R2168" t="s">
        <v>214</v>
      </c>
      <c r="S2168" s="1" t="s">
        <v>215</v>
      </c>
      <c r="T2168">
        <v>20200102</v>
      </c>
      <c r="U2168" s="53" t="s">
        <v>33</v>
      </c>
      <c r="V2168" s="53" t="s">
        <v>33</v>
      </c>
      <c r="W2168" s="53" t="s">
        <v>32</v>
      </c>
      <c r="X2168">
        <v>26</v>
      </c>
      <c r="Y2168">
        <v>5</v>
      </c>
      <c r="Z2168">
        <v>59</v>
      </c>
      <c r="AA2168">
        <v>10</v>
      </c>
      <c r="AB2168">
        <v>34</v>
      </c>
      <c r="AC2168" s="5">
        <v>9.8600000000000007E-3</v>
      </c>
      <c r="AD2168" t="s">
        <v>1202</v>
      </c>
      <c r="AE2168" s="5">
        <f t="shared" si="192"/>
        <v>15</v>
      </c>
      <c r="AF2168" s="56">
        <f t="shared" si="191"/>
        <v>2.7013698630136988E-5</v>
      </c>
      <c r="AG2168">
        <f>AC2168*'2022 EMP Fac Data Metro DC-NoVA'!$AT$41</f>
        <v>1.20292E-2</v>
      </c>
      <c r="AH2168">
        <f t="shared" si="193"/>
        <v>3.2956712328767119E-5</v>
      </c>
      <c r="AI2168">
        <f>AC2168*'2022 EMP Fac Data Metro DC-NoVA'!$AU$41</f>
        <v>1.3505241999999921E-2</v>
      </c>
      <c r="AJ2168">
        <f t="shared" si="194"/>
        <v>3.7000663013698412E-5</v>
      </c>
      <c r="AK2168" s="57" t="s">
        <v>1355</v>
      </c>
    </row>
    <row r="2169" spans="1:37" ht="43.2" x14ac:dyDescent="0.3">
      <c r="A2169" t="s">
        <v>117</v>
      </c>
      <c r="B2169">
        <v>2022</v>
      </c>
      <c r="C2169">
        <v>74094</v>
      </c>
      <c r="D2169">
        <v>21512711</v>
      </c>
      <c r="E2169" s="1" t="s">
        <v>211</v>
      </c>
      <c r="F2169" s="1" t="s">
        <v>41</v>
      </c>
      <c r="G2169" s="49">
        <v>107</v>
      </c>
      <c r="H2169" t="s">
        <v>212</v>
      </c>
      <c r="I2169">
        <v>1</v>
      </c>
      <c r="J2169">
        <v>1</v>
      </c>
      <c r="K2169" s="1" t="s">
        <v>213</v>
      </c>
      <c r="L2169">
        <v>1</v>
      </c>
      <c r="M2169">
        <v>1</v>
      </c>
      <c r="N2169">
        <v>1</v>
      </c>
      <c r="O2169">
        <v>1</v>
      </c>
      <c r="P2169">
        <v>300</v>
      </c>
      <c r="Q2169">
        <v>13</v>
      </c>
      <c r="R2169" t="s">
        <v>222</v>
      </c>
      <c r="S2169" s="1" t="s">
        <v>215</v>
      </c>
      <c r="T2169">
        <v>20200102</v>
      </c>
      <c r="U2169" s="53" t="s">
        <v>33</v>
      </c>
      <c r="V2169" s="53" t="s">
        <v>33</v>
      </c>
      <c r="W2169" s="53" t="s">
        <v>28</v>
      </c>
      <c r="X2169">
        <v>25</v>
      </c>
      <c r="Y2169">
        <v>6</v>
      </c>
      <c r="Z2169">
        <v>60</v>
      </c>
      <c r="AA2169">
        <v>9</v>
      </c>
      <c r="AB2169">
        <v>33.6</v>
      </c>
      <c r="AC2169" s="5">
        <v>4.8551999999999998E-2</v>
      </c>
      <c r="AD2169" t="s">
        <v>1202</v>
      </c>
      <c r="AE2169" s="5">
        <f t="shared" si="192"/>
        <v>18</v>
      </c>
      <c r="AF2169" s="56">
        <f t="shared" si="191"/>
        <v>1.3301917808219177E-4</v>
      </c>
      <c r="AG2169">
        <f>AC2169*'2022 EMP Fac Data Metro DC-NoVA'!$AE$41</f>
        <v>5.9233439999999922E-2</v>
      </c>
      <c r="AH2169">
        <f t="shared" si="193"/>
        <v>1.6228339726027374E-4</v>
      </c>
      <c r="AI2169">
        <f>AC2169*'2022 EMP Fac Data Metro DC-NoVA'!$AF$41</f>
        <v>6.6501674400000002E-2</v>
      </c>
      <c r="AJ2169">
        <f t="shared" si="194"/>
        <v>1.8219636821917808E-4</v>
      </c>
      <c r="AK2169" s="57" t="s">
        <v>1355</v>
      </c>
    </row>
    <row r="2170" spans="1:37" ht="43.2" x14ac:dyDescent="0.3">
      <c r="A2170" t="s">
        <v>117</v>
      </c>
      <c r="B2170">
        <v>2022</v>
      </c>
      <c r="C2170">
        <v>74094</v>
      </c>
      <c r="D2170">
        <v>21512711</v>
      </c>
      <c r="E2170" s="1" t="s">
        <v>211</v>
      </c>
      <c r="F2170" s="1" t="s">
        <v>41</v>
      </c>
      <c r="G2170" s="49">
        <v>107</v>
      </c>
      <c r="H2170" t="s">
        <v>212</v>
      </c>
      <c r="I2170">
        <v>1</v>
      </c>
      <c r="J2170">
        <v>1</v>
      </c>
      <c r="K2170" s="1" t="s">
        <v>213</v>
      </c>
      <c r="L2170">
        <v>1</v>
      </c>
      <c r="M2170">
        <v>1</v>
      </c>
      <c r="N2170">
        <v>1</v>
      </c>
      <c r="O2170">
        <v>1</v>
      </c>
      <c r="P2170">
        <v>300</v>
      </c>
      <c r="Q2170">
        <v>13</v>
      </c>
      <c r="R2170" t="s">
        <v>222</v>
      </c>
      <c r="S2170" s="1" t="s">
        <v>215</v>
      </c>
      <c r="T2170">
        <v>20200102</v>
      </c>
      <c r="U2170" s="53" t="s">
        <v>33</v>
      </c>
      <c r="V2170" s="53" t="s">
        <v>33</v>
      </c>
      <c r="W2170" s="53" t="s">
        <v>29</v>
      </c>
      <c r="X2170">
        <v>25</v>
      </c>
      <c r="Y2170">
        <v>6</v>
      </c>
      <c r="Z2170">
        <v>60</v>
      </c>
      <c r="AA2170">
        <v>9</v>
      </c>
      <c r="AB2170">
        <v>33.6</v>
      </c>
      <c r="AC2170" s="5">
        <v>0.72828000000000004</v>
      </c>
      <c r="AD2170" t="s">
        <v>1202</v>
      </c>
      <c r="AE2170" s="5">
        <f t="shared" si="192"/>
        <v>18</v>
      </c>
      <c r="AF2170" s="56">
        <f t="shared" ref="AF2170:AF2209" si="195">AC2170/365</f>
        <v>1.9952876712328767E-3</v>
      </c>
      <c r="AG2170">
        <f>AC2170*'2022 EMP Fac Data Metro DC-NoVA'!$AK$41</f>
        <v>0.8885016</v>
      </c>
      <c r="AH2170">
        <f t="shared" si="193"/>
        <v>2.4342509589041095E-3</v>
      </c>
      <c r="AI2170">
        <f>AC2170*'2022 EMP Fac Data Metro DC-NoVA'!$AL$41</f>
        <v>0.99752511600000004</v>
      </c>
      <c r="AJ2170">
        <f t="shared" si="194"/>
        <v>2.7329455232876715E-3</v>
      </c>
      <c r="AK2170" s="57" t="s">
        <v>1355</v>
      </c>
    </row>
    <row r="2171" spans="1:37" ht="43.2" x14ac:dyDescent="0.3">
      <c r="A2171" t="s">
        <v>117</v>
      </c>
      <c r="B2171">
        <v>2022</v>
      </c>
      <c r="C2171">
        <v>74094</v>
      </c>
      <c r="D2171">
        <v>21512711</v>
      </c>
      <c r="E2171" s="1" t="s">
        <v>211</v>
      </c>
      <c r="F2171" s="1" t="s">
        <v>41</v>
      </c>
      <c r="G2171" s="49">
        <v>107</v>
      </c>
      <c r="H2171" t="s">
        <v>212</v>
      </c>
      <c r="I2171">
        <v>1</v>
      </c>
      <c r="J2171">
        <v>1</v>
      </c>
      <c r="K2171" s="1" t="s">
        <v>213</v>
      </c>
      <c r="L2171">
        <v>1</v>
      </c>
      <c r="M2171">
        <v>1</v>
      </c>
      <c r="N2171">
        <v>1</v>
      </c>
      <c r="O2171">
        <v>1</v>
      </c>
      <c r="P2171">
        <v>300</v>
      </c>
      <c r="Q2171">
        <v>13</v>
      </c>
      <c r="R2171" t="s">
        <v>222</v>
      </c>
      <c r="S2171" s="1" t="s">
        <v>215</v>
      </c>
      <c r="T2171">
        <v>20200102</v>
      </c>
      <c r="U2171" s="53" t="s">
        <v>33</v>
      </c>
      <c r="V2171" s="53" t="s">
        <v>33</v>
      </c>
      <c r="W2171" s="53" t="s">
        <v>30</v>
      </c>
      <c r="X2171">
        <v>25</v>
      </c>
      <c r="Y2171">
        <v>6</v>
      </c>
      <c r="Z2171">
        <v>60</v>
      </c>
      <c r="AA2171">
        <v>9</v>
      </c>
      <c r="AB2171">
        <v>33.6</v>
      </c>
      <c r="AC2171" s="5">
        <v>1.0919999999999999E-2</v>
      </c>
      <c r="AD2171" t="s">
        <v>1202</v>
      </c>
      <c r="AE2171" s="5">
        <f t="shared" si="192"/>
        <v>18</v>
      </c>
      <c r="AF2171" s="56">
        <f t="shared" si="195"/>
        <v>2.9917808219178081E-5</v>
      </c>
      <c r="AG2171">
        <f>AC2171*'2022 EMP Fac Data Metro DC-NoVA'!$AN$41</f>
        <v>1.3322399999999998E-2</v>
      </c>
      <c r="AH2171">
        <f t="shared" si="193"/>
        <v>3.6499726027397257E-5</v>
      </c>
      <c r="AI2171">
        <f>AC2171*'2022 EMP Fac Data Metro DC-NoVA'!$AO$41</f>
        <v>1.4957123999999921E-2</v>
      </c>
      <c r="AJ2171">
        <f t="shared" si="194"/>
        <v>4.0978421917808003E-5</v>
      </c>
      <c r="AK2171" s="57" t="s">
        <v>1355</v>
      </c>
    </row>
    <row r="2172" spans="1:37" ht="43.2" x14ac:dyDescent="0.3">
      <c r="A2172" t="s">
        <v>117</v>
      </c>
      <c r="B2172">
        <v>2022</v>
      </c>
      <c r="C2172">
        <v>74094</v>
      </c>
      <c r="D2172">
        <v>21512711</v>
      </c>
      <c r="E2172" s="1" t="s">
        <v>211</v>
      </c>
      <c r="F2172" s="1" t="s">
        <v>41</v>
      </c>
      <c r="G2172" s="49">
        <v>107</v>
      </c>
      <c r="H2172" t="s">
        <v>212</v>
      </c>
      <c r="I2172">
        <v>1</v>
      </c>
      <c r="J2172">
        <v>1</v>
      </c>
      <c r="K2172" s="1" t="s">
        <v>213</v>
      </c>
      <c r="L2172">
        <v>1</v>
      </c>
      <c r="M2172">
        <v>1</v>
      </c>
      <c r="N2172">
        <v>1</v>
      </c>
      <c r="O2172">
        <v>1</v>
      </c>
      <c r="P2172">
        <v>300</v>
      </c>
      <c r="Q2172">
        <v>13</v>
      </c>
      <c r="R2172" t="s">
        <v>222</v>
      </c>
      <c r="S2172" s="1" t="s">
        <v>215</v>
      </c>
      <c r="T2172">
        <v>20200102</v>
      </c>
      <c r="U2172" s="53" t="s">
        <v>33</v>
      </c>
      <c r="V2172" s="53" t="s">
        <v>33</v>
      </c>
      <c r="W2172" s="53" t="s">
        <v>35</v>
      </c>
      <c r="X2172">
        <v>25</v>
      </c>
      <c r="Y2172">
        <v>6</v>
      </c>
      <c r="Z2172">
        <v>60</v>
      </c>
      <c r="AA2172">
        <v>9</v>
      </c>
      <c r="AB2172">
        <v>33.6</v>
      </c>
      <c r="AC2172" s="5">
        <v>1.0919999999999999E-2</v>
      </c>
      <c r="AD2172" t="s">
        <v>1202</v>
      </c>
      <c r="AE2172" s="5">
        <f t="shared" si="192"/>
        <v>18</v>
      </c>
      <c r="AF2172" s="56">
        <f t="shared" si="195"/>
        <v>2.9917808219178081E-5</v>
      </c>
      <c r="AG2172">
        <f>AC2172*'2022 EMP Fac Data Metro DC-NoVA'!$AN$41</f>
        <v>1.3322399999999998E-2</v>
      </c>
      <c r="AH2172">
        <f t="shared" si="193"/>
        <v>3.6499726027397257E-5</v>
      </c>
      <c r="AI2172">
        <f>AC2172*'2022 EMP Fac Data Metro DC-NoVA'!$AO$41</f>
        <v>1.4957123999999921E-2</v>
      </c>
      <c r="AJ2172">
        <f t="shared" si="194"/>
        <v>4.0978421917808003E-5</v>
      </c>
      <c r="AK2172" s="57" t="s">
        <v>1355</v>
      </c>
    </row>
    <row r="2173" spans="1:37" ht="43.2" x14ac:dyDescent="0.3">
      <c r="A2173" t="s">
        <v>117</v>
      </c>
      <c r="B2173">
        <v>2022</v>
      </c>
      <c r="C2173">
        <v>74094</v>
      </c>
      <c r="D2173">
        <v>21512711</v>
      </c>
      <c r="E2173" s="1" t="s">
        <v>211</v>
      </c>
      <c r="F2173" s="1" t="s">
        <v>41</v>
      </c>
      <c r="G2173" s="49">
        <v>107</v>
      </c>
      <c r="H2173" t="s">
        <v>212</v>
      </c>
      <c r="I2173">
        <v>1</v>
      </c>
      <c r="J2173">
        <v>1</v>
      </c>
      <c r="K2173" s="1" t="s">
        <v>213</v>
      </c>
      <c r="L2173">
        <v>1</v>
      </c>
      <c r="M2173">
        <v>1</v>
      </c>
      <c r="N2173">
        <v>1</v>
      </c>
      <c r="O2173">
        <v>1</v>
      </c>
      <c r="P2173">
        <v>300</v>
      </c>
      <c r="Q2173">
        <v>13</v>
      </c>
      <c r="R2173" t="s">
        <v>222</v>
      </c>
      <c r="S2173" s="1" t="s">
        <v>215</v>
      </c>
      <c r="T2173">
        <v>20200102</v>
      </c>
      <c r="U2173" s="53" t="s">
        <v>33</v>
      </c>
      <c r="V2173" s="53" t="s">
        <v>33</v>
      </c>
      <c r="W2173" s="53" t="s">
        <v>32</v>
      </c>
      <c r="X2173">
        <v>25</v>
      </c>
      <c r="Y2173">
        <v>6</v>
      </c>
      <c r="Z2173">
        <v>60</v>
      </c>
      <c r="AA2173">
        <v>9</v>
      </c>
      <c r="AB2173">
        <v>33.6</v>
      </c>
      <c r="AC2173" s="5">
        <v>9.7439999999999992E-3</v>
      </c>
      <c r="AD2173" t="s">
        <v>1202</v>
      </c>
      <c r="AE2173" s="5">
        <f t="shared" si="192"/>
        <v>18</v>
      </c>
      <c r="AF2173" s="56">
        <f t="shared" si="195"/>
        <v>2.6695890410958901E-5</v>
      </c>
      <c r="AG2173">
        <f>AC2173*'2022 EMP Fac Data Metro DC-NoVA'!$AT$41</f>
        <v>1.1887679999999999E-2</v>
      </c>
      <c r="AH2173">
        <f t="shared" si="193"/>
        <v>3.2568986301369858E-5</v>
      </c>
      <c r="AI2173">
        <f>AC2173*'2022 EMP Fac Data Metro DC-NoVA'!$AU$41</f>
        <v>1.3346356799999921E-2</v>
      </c>
      <c r="AJ2173">
        <f t="shared" si="194"/>
        <v>3.6565361095890195E-5</v>
      </c>
      <c r="AK2173" s="57" t="s">
        <v>1355</v>
      </c>
    </row>
    <row r="2174" spans="1:37" ht="57.6" x14ac:dyDescent="0.3">
      <c r="A2174" t="s">
        <v>117</v>
      </c>
      <c r="B2174">
        <v>2022</v>
      </c>
      <c r="C2174">
        <v>74107</v>
      </c>
      <c r="D2174">
        <v>21504611</v>
      </c>
      <c r="E2174" s="1" t="s">
        <v>228</v>
      </c>
      <c r="F2174" s="1" t="s">
        <v>45</v>
      </c>
      <c r="G2174" s="49">
        <v>153</v>
      </c>
      <c r="H2174" t="s">
        <v>229</v>
      </c>
      <c r="I2174">
        <v>1</v>
      </c>
      <c r="K2174" s="1" t="s">
        <v>230</v>
      </c>
      <c r="L2174">
        <v>1</v>
      </c>
      <c r="N2174">
        <v>1</v>
      </c>
      <c r="O2174">
        <v>1</v>
      </c>
      <c r="P2174">
        <v>500</v>
      </c>
      <c r="Q2174">
        <v>1</v>
      </c>
      <c r="S2174" s="1" t="s">
        <v>230</v>
      </c>
      <c r="T2174">
        <v>20200102</v>
      </c>
      <c r="U2174" s="53" t="s">
        <v>33</v>
      </c>
      <c r="V2174" s="53" t="s">
        <v>55</v>
      </c>
      <c r="W2174" s="53" t="s">
        <v>28</v>
      </c>
      <c r="X2174">
        <v>15</v>
      </c>
      <c r="Y2174">
        <v>21</v>
      </c>
      <c r="Z2174">
        <v>12</v>
      </c>
      <c r="AA2174">
        <v>52</v>
      </c>
      <c r="AB2174">
        <v>0.309</v>
      </c>
      <c r="AC2174" s="5">
        <v>1.6222500000000001E-2</v>
      </c>
      <c r="AD2174" t="s">
        <v>1202</v>
      </c>
      <c r="AE2174" s="5">
        <f t="shared" si="192"/>
        <v>105</v>
      </c>
      <c r="AF2174" s="56">
        <f t="shared" si="195"/>
        <v>4.4445205479452056E-5</v>
      </c>
      <c r="AG2174">
        <f>AC2174*'2022 EMP Fac Data Metro DC-NoVA'!$AE$33</f>
        <v>1.9791450000000002E-2</v>
      </c>
      <c r="AH2174">
        <f t="shared" si="193"/>
        <v>5.4223150684931512E-5</v>
      </c>
      <c r="AI2174">
        <f>AC2174*'2022 EMP Fac Data Metro DC-NoVA'!$AF$33</f>
        <v>2.2219958250000001E-2</v>
      </c>
      <c r="AJ2174">
        <f t="shared" si="194"/>
        <v>6.087659794520548E-5</v>
      </c>
      <c r="AK2174" s="57" t="s">
        <v>1355</v>
      </c>
    </row>
    <row r="2175" spans="1:37" ht="57.6" x14ac:dyDescent="0.3">
      <c r="A2175" t="s">
        <v>117</v>
      </c>
      <c r="B2175">
        <v>2022</v>
      </c>
      <c r="C2175">
        <v>74107</v>
      </c>
      <c r="D2175">
        <v>21504611</v>
      </c>
      <c r="E2175" s="1" t="s">
        <v>228</v>
      </c>
      <c r="F2175" s="1" t="s">
        <v>45</v>
      </c>
      <c r="G2175" s="49">
        <v>153</v>
      </c>
      <c r="H2175" t="s">
        <v>229</v>
      </c>
      <c r="I2175">
        <v>1</v>
      </c>
      <c r="K2175" s="1" t="s">
        <v>230</v>
      </c>
      <c r="L2175">
        <v>1</v>
      </c>
      <c r="N2175">
        <v>1</v>
      </c>
      <c r="O2175">
        <v>1</v>
      </c>
      <c r="P2175">
        <v>500</v>
      </c>
      <c r="Q2175">
        <v>1</v>
      </c>
      <c r="S2175" s="1" t="s">
        <v>230</v>
      </c>
      <c r="T2175">
        <v>20200102</v>
      </c>
      <c r="U2175" s="53" t="s">
        <v>33</v>
      </c>
      <c r="V2175" s="53" t="s">
        <v>55</v>
      </c>
      <c r="W2175" s="53" t="s">
        <v>29</v>
      </c>
      <c r="X2175">
        <v>15</v>
      </c>
      <c r="Y2175">
        <v>21</v>
      </c>
      <c r="Z2175">
        <v>12</v>
      </c>
      <c r="AA2175">
        <v>52</v>
      </c>
      <c r="AB2175">
        <v>0.309</v>
      </c>
      <c r="AC2175" s="5">
        <v>4.4496000000000001E-2</v>
      </c>
      <c r="AD2175" t="s">
        <v>1202</v>
      </c>
      <c r="AE2175" s="5">
        <f t="shared" si="192"/>
        <v>105</v>
      </c>
      <c r="AF2175" s="56">
        <f t="shared" si="195"/>
        <v>1.2190684931506849E-4</v>
      </c>
      <c r="AG2175">
        <f>AC2175*'2022 EMP Fac Data Metro DC-NoVA'!$AK$33</f>
        <v>5.4285119999999999E-2</v>
      </c>
      <c r="AH2175">
        <f t="shared" si="193"/>
        <v>1.4872635616438356E-4</v>
      </c>
      <c r="AI2175">
        <f>AC2175*'2022 EMP Fac Data Metro DC-NoVA'!$AL$33</f>
        <v>6.0946171199999996E-2</v>
      </c>
      <c r="AJ2175">
        <f t="shared" si="194"/>
        <v>1.669758115068493E-4</v>
      </c>
      <c r="AK2175" s="57" t="s">
        <v>1355</v>
      </c>
    </row>
    <row r="2176" spans="1:37" ht="57.6" x14ac:dyDescent="0.3">
      <c r="A2176" t="s">
        <v>117</v>
      </c>
      <c r="B2176">
        <v>2022</v>
      </c>
      <c r="C2176">
        <v>74107</v>
      </c>
      <c r="D2176">
        <v>21504611</v>
      </c>
      <c r="E2176" s="1" t="s">
        <v>228</v>
      </c>
      <c r="F2176" s="1" t="s">
        <v>45</v>
      </c>
      <c r="G2176" s="49">
        <v>153</v>
      </c>
      <c r="H2176" t="s">
        <v>229</v>
      </c>
      <c r="I2176">
        <v>1</v>
      </c>
      <c r="K2176" s="1" t="s">
        <v>230</v>
      </c>
      <c r="L2176">
        <v>1</v>
      </c>
      <c r="N2176">
        <v>1</v>
      </c>
      <c r="O2176">
        <v>1</v>
      </c>
      <c r="P2176">
        <v>500</v>
      </c>
      <c r="Q2176">
        <v>1</v>
      </c>
      <c r="S2176" s="1" t="s">
        <v>230</v>
      </c>
      <c r="T2176">
        <v>20200102</v>
      </c>
      <c r="U2176" s="53" t="s">
        <v>33</v>
      </c>
      <c r="V2176" s="53" t="s">
        <v>55</v>
      </c>
      <c r="W2176" s="53" t="s">
        <v>30</v>
      </c>
      <c r="X2176">
        <v>15</v>
      </c>
      <c r="Y2176">
        <v>21</v>
      </c>
      <c r="Z2176">
        <v>12</v>
      </c>
      <c r="AA2176">
        <v>52</v>
      </c>
      <c r="AB2176">
        <v>0.309</v>
      </c>
      <c r="AC2176" s="5">
        <v>7.9721999999999996E-4</v>
      </c>
      <c r="AD2176" t="s">
        <v>1202</v>
      </c>
      <c r="AE2176" s="5">
        <f t="shared" si="192"/>
        <v>105</v>
      </c>
      <c r="AF2176" s="56">
        <f t="shared" si="195"/>
        <v>2.1841643835616437E-6</v>
      </c>
      <c r="AG2176">
        <f>AC2176*'2022 EMP Fac Data Metro DC-NoVA'!$AN$33</f>
        <v>9.7260839999999994E-4</v>
      </c>
      <c r="AH2176">
        <f t="shared" si="193"/>
        <v>2.6646805479452053E-6</v>
      </c>
      <c r="AI2176">
        <f>AC2176*'2022 EMP Fac Data Metro DC-NoVA'!$AO$33</f>
        <v>1.0919522339999999E-3</v>
      </c>
      <c r="AJ2176">
        <f t="shared" si="194"/>
        <v>2.9916499561643831E-6</v>
      </c>
      <c r="AK2176" s="57" t="s">
        <v>1355</v>
      </c>
    </row>
    <row r="2177" spans="1:37" ht="57.6" x14ac:dyDescent="0.3">
      <c r="A2177" t="s">
        <v>117</v>
      </c>
      <c r="B2177">
        <v>2022</v>
      </c>
      <c r="C2177">
        <v>74107</v>
      </c>
      <c r="D2177">
        <v>21504611</v>
      </c>
      <c r="E2177" s="1" t="s">
        <v>228</v>
      </c>
      <c r="F2177" s="1" t="s">
        <v>45</v>
      </c>
      <c r="G2177" s="49">
        <v>153</v>
      </c>
      <c r="H2177" t="s">
        <v>229</v>
      </c>
      <c r="I2177">
        <v>1</v>
      </c>
      <c r="K2177" s="1" t="s">
        <v>230</v>
      </c>
      <c r="L2177">
        <v>1</v>
      </c>
      <c r="N2177">
        <v>1</v>
      </c>
      <c r="O2177">
        <v>1</v>
      </c>
      <c r="P2177">
        <v>500</v>
      </c>
      <c r="Q2177">
        <v>1</v>
      </c>
      <c r="S2177" s="1" t="s">
        <v>230</v>
      </c>
      <c r="T2177">
        <v>20200102</v>
      </c>
      <c r="U2177" s="53" t="s">
        <v>33</v>
      </c>
      <c r="V2177" s="53" t="s">
        <v>55</v>
      </c>
      <c r="W2177" s="53" t="s">
        <v>35</v>
      </c>
      <c r="X2177">
        <v>15</v>
      </c>
      <c r="Y2177">
        <v>21</v>
      </c>
      <c r="Z2177">
        <v>12</v>
      </c>
      <c r="AA2177">
        <v>52</v>
      </c>
      <c r="AB2177">
        <v>0.309</v>
      </c>
      <c r="AC2177" s="5">
        <v>7.9721999999999996E-4</v>
      </c>
      <c r="AD2177" t="s">
        <v>1202</v>
      </c>
      <c r="AE2177" s="5">
        <f t="shared" si="192"/>
        <v>105</v>
      </c>
      <c r="AF2177" s="56">
        <f t="shared" si="195"/>
        <v>2.1841643835616437E-6</v>
      </c>
      <c r="AG2177">
        <f>AC2177*'2022 EMP Fac Data Metro DC-NoVA'!$AN$33</f>
        <v>9.7260839999999994E-4</v>
      </c>
      <c r="AH2177">
        <f t="shared" si="193"/>
        <v>2.6646805479452053E-6</v>
      </c>
      <c r="AI2177">
        <f>AC2177*'2022 EMP Fac Data Metro DC-NoVA'!$AO$33</f>
        <v>1.0919522339999999E-3</v>
      </c>
      <c r="AJ2177">
        <f t="shared" si="194"/>
        <v>2.9916499561643831E-6</v>
      </c>
      <c r="AK2177" s="57" t="s">
        <v>1355</v>
      </c>
    </row>
    <row r="2178" spans="1:37" ht="57.6" x14ac:dyDescent="0.3">
      <c r="A2178" t="s">
        <v>117</v>
      </c>
      <c r="B2178">
        <v>2022</v>
      </c>
      <c r="C2178">
        <v>74107</v>
      </c>
      <c r="D2178">
        <v>21504611</v>
      </c>
      <c r="E2178" s="1" t="s">
        <v>228</v>
      </c>
      <c r="F2178" s="1" t="s">
        <v>45</v>
      </c>
      <c r="G2178" s="49">
        <v>153</v>
      </c>
      <c r="H2178" t="s">
        <v>229</v>
      </c>
      <c r="I2178">
        <v>1</v>
      </c>
      <c r="K2178" s="1" t="s">
        <v>230</v>
      </c>
      <c r="L2178">
        <v>1</v>
      </c>
      <c r="N2178">
        <v>1</v>
      </c>
      <c r="O2178">
        <v>1</v>
      </c>
      <c r="P2178">
        <v>500</v>
      </c>
      <c r="Q2178">
        <v>1</v>
      </c>
      <c r="S2178" s="1" t="s">
        <v>230</v>
      </c>
      <c r="T2178">
        <v>20200102</v>
      </c>
      <c r="U2178" s="53" t="s">
        <v>33</v>
      </c>
      <c r="V2178" s="53" t="s">
        <v>55</v>
      </c>
      <c r="W2178" s="53" t="s">
        <v>31</v>
      </c>
      <c r="X2178">
        <v>15</v>
      </c>
      <c r="Y2178">
        <v>21</v>
      </c>
      <c r="Z2178">
        <v>12</v>
      </c>
      <c r="AA2178">
        <v>52</v>
      </c>
      <c r="AB2178">
        <v>0.309</v>
      </c>
      <c r="AC2178" s="51">
        <v>3.2753999999999998E-5</v>
      </c>
      <c r="AD2178" t="s">
        <v>1202</v>
      </c>
      <c r="AE2178" s="5">
        <f t="shared" ref="AE2178:AE2241" si="196">IF(Y2178=0,0,P2178/(O2178*N2178)*Y2178/100)</f>
        <v>105</v>
      </c>
      <c r="AF2178" s="56">
        <f t="shared" si="195"/>
        <v>8.9736986301369856E-8</v>
      </c>
      <c r="AG2178">
        <f>AC2178*'2022 EMP Fac Data Metro DC-NoVA'!$AQ$33</f>
        <v>3.9959879999999995E-5</v>
      </c>
      <c r="AH2178">
        <f t="shared" si="193"/>
        <v>1.0947912328767123E-7</v>
      </c>
      <c r="AI2178">
        <f>AC2178*'2022 EMP Fac Data Metro DC-NoVA'!$AR$33</f>
        <v>4.4863153799999477E-5</v>
      </c>
      <c r="AJ2178">
        <f t="shared" si="194"/>
        <v>1.2291275013698487E-7</v>
      </c>
      <c r="AK2178" s="57" t="s">
        <v>1355</v>
      </c>
    </row>
    <row r="2179" spans="1:37" ht="57.6" x14ac:dyDescent="0.3">
      <c r="A2179" t="s">
        <v>117</v>
      </c>
      <c r="B2179">
        <v>2022</v>
      </c>
      <c r="C2179">
        <v>74107</v>
      </c>
      <c r="D2179">
        <v>21504611</v>
      </c>
      <c r="E2179" s="1" t="s">
        <v>228</v>
      </c>
      <c r="F2179" s="1" t="s">
        <v>45</v>
      </c>
      <c r="G2179" s="49">
        <v>153</v>
      </c>
      <c r="H2179" t="s">
        <v>229</v>
      </c>
      <c r="I2179">
        <v>1</v>
      </c>
      <c r="K2179" s="1" t="s">
        <v>230</v>
      </c>
      <c r="L2179">
        <v>1</v>
      </c>
      <c r="N2179">
        <v>1</v>
      </c>
      <c r="O2179">
        <v>1</v>
      </c>
      <c r="P2179">
        <v>500</v>
      </c>
      <c r="Q2179">
        <v>1</v>
      </c>
      <c r="S2179" s="1" t="s">
        <v>230</v>
      </c>
      <c r="T2179">
        <v>20200102</v>
      </c>
      <c r="U2179" s="53" t="s">
        <v>33</v>
      </c>
      <c r="V2179" s="53" t="s">
        <v>55</v>
      </c>
      <c r="W2179" s="53" t="s">
        <v>32</v>
      </c>
      <c r="X2179">
        <v>15</v>
      </c>
      <c r="Y2179">
        <v>21</v>
      </c>
      <c r="Z2179">
        <v>12</v>
      </c>
      <c r="AA2179">
        <v>52</v>
      </c>
      <c r="AB2179">
        <v>0.309</v>
      </c>
      <c r="AC2179" s="5">
        <v>5.0984999999999997E-3</v>
      </c>
      <c r="AD2179" t="s">
        <v>1202</v>
      </c>
      <c r="AE2179" s="5">
        <f t="shared" si="196"/>
        <v>105</v>
      </c>
      <c r="AF2179" s="56">
        <f t="shared" si="195"/>
        <v>1.3968493150684931E-5</v>
      </c>
      <c r="AG2179">
        <f>AC2179*'2022 EMP Fac Data Metro DC-NoVA'!$AT$33</f>
        <v>6.2201699999999997E-3</v>
      </c>
      <c r="AH2179">
        <f t="shared" si="193"/>
        <v>1.7041561643835618E-5</v>
      </c>
      <c r="AI2179">
        <f>AC2179*'2022 EMP Fac Data Metro DC-NoVA'!$AU$33</f>
        <v>6.9834154500000006E-3</v>
      </c>
      <c r="AJ2179">
        <f t="shared" si="194"/>
        <v>1.9132645068493151E-5</v>
      </c>
      <c r="AK2179" s="57" t="s">
        <v>1355</v>
      </c>
    </row>
    <row r="2180" spans="1:37" ht="72" x14ac:dyDescent="0.3">
      <c r="A2180" t="s">
        <v>117</v>
      </c>
      <c r="B2180">
        <v>2022</v>
      </c>
      <c r="C2180">
        <v>74107</v>
      </c>
      <c r="D2180">
        <v>21504611</v>
      </c>
      <c r="E2180" s="1" t="s">
        <v>228</v>
      </c>
      <c r="F2180" s="1" t="s">
        <v>45</v>
      </c>
      <c r="G2180" s="49">
        <v>153</v>
      </c>
      <c r="H2180" t="s">
        <v>229</v>
      </c>
      <c r="I2180">
        <v>2</v>
      </c>
      <c r="K2180" s="1" t="s">
        <v>231</v>
      </c>
      <c r="L2180">
        <v>2</v>
      </c>
      <c r="N2180">
        <v>1</v>
      </c>
      <c r="O2180">
        <v>1</v>
      </c>
      <c r="P2180">
        <v>500</v>
      </c>
      <c r="Q2180">
        <v>1</v>
      </c>
      <c r="S2180" s="1" t="s">
        <v>232</v>
      </c>
      <c r="T2180">
        <v>20200102</v>
      </c>
      <c r="U2180" s="53" t="s">
        <v>33</v>
      </c>
      <c r="V2180" s="53" t="s">
        <v>55</v>
      </c>
      <c r="W2180" s="53" t="s">
        <v>28</v>
      </c>
      <c r="X2180">
        <v>15</v>
      </c>
      <c r="Y2180">
        <v>21</v>
      </c>
      <c r="Z2180">
        <v>12</v>
      </c>
      <c r="AA2180">
        <v>52</v>
      </c>
      <c r="AB2180">
        <v>30.771000000000001</v>
      </c>
      <c r="AC2180" s="5">
        <v>1.6154774999999999</v>
      </c>
      <c r="AD2180" t="s">
        <v>1202</v>
      </c>
      <c r="AE2180" s="5">
        <f t="shared" si="196"/>
        <v>105</v>
      </c>
      <c r="AF2180" s="56">
        <f t="shared" si="195"/>
        <v>4.4259657534246573E-3</v>
      </c>
      <c r="AG2180">
        <f>AC2180*'2022 EMP Fac Data Metro DC-NoVA'!$AE$33</f>
        <v>1.9708825499999998</v>
      </c>
      <c r="AH2180">
        <f t="shared" si="193"/>
        <v>5.3996782191780817E-3</v>
      </c>
      <c r="AI2180">
        <f>AC2180*'2022 EMP Fac Data Metro DC-NoVA'!$AF$33</f>
        <v>2.2127195317499999</v>
      </c>
      <c r="AJ2180">
        <f t="shared" si="194"/>
        <v>6.0622452924657538E-3</v>
      </c>
      <c r="AK2180" s="57" t="s">
        <v>1355</v>
      </c>
    </row>
    <row r="2181" spans="1:37" ht="72" x14ac:dyDescent="0.3">
      <c r="A2181" t="s">
        <v>117</v>
      </c>
      <c r="B2181">
        <v>2022</v>
      </c>
      <c r="C2181">
        <v>74107</v>
      </c>
      <c r="D2181">
        <v>21504611</v>
      </c>
      <c r="E2181" s="1" t="s">
        <v>228</v>
      </c>
      <c r="F2181" s="1" t="s">
        <v>45</v>
      </c>
      <c r="G2181" s="49">
        <v>153</v>
      </c>
      <c r="H2181" t="s">
        <v>229</v>
      </c>
      <c r="I2181">
        <v>2</v>
      </c>
      <c r="K2181" s="1" t="s">
        <v>231</v>
      </c>
      <c r="L2181">
        <v>2</v>
      </c>
      <c r="N2181">
        <v>1</v>
      </c>
      <c r="O2181">
        <v>1</v>
      </c>
      <c r="P2181">
        <v>500</v>
      </c>
      <c r="Q2181">
        <v>1</v>
      </c>
      <c r="S2181" s="1" t="s">
        <v>232</v>
      </c>
      <c r="T2181">
        <v>20200102</v>
      </c>
      <c r="U2181" s="53" t="s">
        <v>33</v>
      </c>
      <c r="V2181" s="53" t="s">
        <v>55</v>
      </c>
      <c r="W2181" s="53" t="s">
        <v>29</v>
      </c>
      <c r="X2181">
        <v>15</v>
      </c>
      <c r="Y2181">
        <v>21</v>
      </c>
      <c r="Z2181">
        <v>12</v>
      </c>
      <c r="AA2181">
        <v>52</v>
      </c>
      <c r="AB2181">
        <v>30.771000000000001</v>
      </c>
      <c r="AC2181" s="5">
        <v>4.4310239999999999</v>
      </c>
      <c r="AD2181" t="s">
        <v>1202</v>
      </c>
      <c r="AE2181" s="5">
        <f t="shared" si="196"/>
        <v>105</v>
      </c>
      <c r="AF2181" s="56">
        <f t="shared" si="195"/>
        <v>1.2139791780821918E-2</v>
      </c>
      <c r="AG2181">
        <f>AC2181*'2022 EMP Fac Data Metro DC-NoVA'!$AK$33</f>
        <v>5.40584928</v>
      </c>
      <c r="AH2181">
        <f t="shared" si="193"/>
        <v>1.4810545972602739E-2</v>
      </c>
      <c r="AI2181">
        <f>AC2181*'2022 EMP Fac Data Metro DC-NoVA'!$AL$33</f>
        <v>6.0691735727999996</v>
      </c>
      <c r="AJ2181">
        <f t="shared" si="194"/>
        <v>1.662787280219178E-2</v>
      </c>
      <c r="AK2181" s="57" t="s">
        <v>1355</v>
      </c>
    </row>
    <row r="2182" spans="1:37" ht="72" x14ac:dyDescent="0.3">
      <c r="A2182" t="s">
        <v>117</v>
      </c>
      <c r="B2182">
        <v>2022</v>
      </c>
      <c r="C2182">
        <v>74107</v>
      </c>
      <c r="D2182">
        <v>21504611</v>
      </c>
      <c r="E2182" s="1" t="s">
        <v>228</v>
      </c>
      <c r="F2182" s="1" t="s">
        <v>45</v>
      </c>
      <c r="G2182" s="49">
        <v>153</v>
      </c>
      <c r="H2182" t="s">
        <v>229</v>
      </c>
      <c r="I2182">
        <v>2</v>
      </c>
      <c r="K2182" s="1" t="s">
        <v>231</v>
      </c>
      <c r="L2182">
        <v>2</v>
      </c>
      <c r="N2182">
        <v>1</v>
      </c>
      <c r="O2182">
        <v>1</v>
      </c>
      <c r="P2182">
        <v>500</v>
      </c>
      <c r="Q2182">
        <v>1</v>
      </c>
      <c r="S2182" s="1" t="s">
        <v>232</v>
      </c>
      <c r="T2182">
        <v>20200102</v>
      </c>
      <c r="U2182" s="53" t="s">
        <v>33</v>
      </c>
      <c r="V2182" s="53" t="s">
        <v>55</v>
      </c>
      <c r="W2182" s="53" t="s">
        <v>30</v>
      </c>
      <c r="X2182">
        <v>15</v>
      </c>
      <c r="Y2182">
        <v>21</v>
      </c>
      <c r="Z2182">
        <v>12</v>
      </c>
      <c r="AA2182">
        <v>52</v>
      </c>
      <c r="AB2182">
        <v>30.771000000000001</v>
      </c>
      <c r="AC2182" s="5">
        <v>7.9389180000000004E-2</v>
      </c>
      <c r="AD2182" t="s">
        <v>1202</v>
      </c>
      <c r="AE2182" s="5">
        <f t="shared" si="196"/>
        <v>105</v>
      </c>
      <c r="AF2182" s="56">
        <f t="shared" si="195"/>
        <v>2.1750460273972603E-4</v>
      </c>
      <c r="AG2182">
        <f>AC2182*'2022 EMP Fac Data Metro DC-NoVA'!$AN$33</f>
        <v>9.6854799599999999E-2</v>
      </c>
      <c r="AH2182">
        <f t="shared" si="193"/>
        <v>2.6535561534246578E-4</v>
      </c>
      <c r="AI2182">
        <f>AC2182*'2022 EMP Fac Data Metro DC-NoVA'!$AO$33</f>
        <v>0.108739359846</v>
      </c>
      <c r="AJ2182">
        <f t="shared" si="194"/>
        <v>2.9791605437260273E-4</v>
      </c>
      <c r="AK2182" s="57" t="s">
        <v>1355</v>
      </c>
    </row>
    <row r="2183" spans="1:37" ht="72" x14ac:dyDescent="0.3">
      <c r="A2183" t="s">
        <v>117</v>
      </c>
      <c r="B2183">
        <v>2022</v>
      </c>
      <c r="C2183">
        <v>74107</v>
      </c>
      <c r="D2183">
        <v>21504611</v>
      </c>
      <c r="E2183" s="1" t="s">
        <v>228</v>
      </c>
      <c r="F2183" s="1" t="s">
        <v>45</v>
      </c>
      <c r="G2183" s="49">
        <v>153</v>
      </c>
      <c r="H2183" t="s">
        <v>229</v>
      </c>
      <c r="I2183">
        <v>2</v>
      </c>
      <c r="K2183" s="1" t="s">
        <v>231</v>
      </c>
      <c r="L2183">
        <v>2</v>
      </c>
      <c r="N2183">
        <v>1</v>
      </c>
      <c r="O2183">
        <v>1</v>
      </c>
      <c r="P2183">
        <v>500</v>
      </c>
      <c r="Q2183">
        <v>1</v>
      </c>
      <c r="S2183" s="1" t="s">
        <v>232</v>
      </c>
      <c r="T2183">
        <v>20200102</v>
      </c>
      <c r="U2183" s="53" t="s">
        <v>33</v>
      </c>
      <c r="V2183" s="53" t="s">
        <v>55</v>
      </c>
      <c r="W2183" s="53" t="s">
        <v>35</v>
      </c>
      <c r="X2183">
        <v>15</v>
      </c>
      <c r="Y2183">
        <v>21</v>
      </c>
      <c r="Z2183">
        <v>12</v>
      </c>
      <c r="AA2183">
        <v>52</v>
      </c>
      <c r="AB2183">
        <v>30.771000000000001</v>
      </c>
      <c r="AC2183" s="5">
        <v>7.9389180000000004E-2</v>
      </c>
      <c r="AD2183" t="s">
        <v>1202</v>
      </c>
      <c r="AE2183" s="5">
        <f t="shared" si="196"/>
        <v>105</v>
      </c>
      <c r="AF2183" s="56">
        <f t="shared" si="195"/>
        <v>2.1750460273972603E-4</v>
      </c>
      <c r="AG2183">
        <f>AC2183*'2022 EMP Fac Data Metro DC-NoVA'!$AN$33</f>
        <v>9.6854799599999999E-2</v>
      </c>
      <c r="AH2183">
        <f t="shared" si="193"/>
        <v>2.6535561534246578E-4</v>
      </c>
      <c r="AI2183">
        <f>AC2183*'2022 EMP Fac Data Metro DC-NoVA'!$AO$33</f>
        <v>0.108739359846</v>
      </c>
      <c r="AJ2183">
        <f t="shared" si="194"/>
        <v>2.9791605437260273E-4</v>
      </c>
      <c r="AK2183" s="57" t="s">
        <v>1355</v>
      </c>
    </row>
    <row r="2184" spans="1:37" ht="72" x14ac:dyDescent="0.3">
      <c r="A2184" t="s">
        <v>117</v>
      </c>
      <c r="B2184">
        <v>2022</v>
      </c>
      <c r="C2184">
        <v>74107</v>
      </c>
      <c r="D2184">
        <v>21504611</v>
      </c>
      <c r="E2184" s="1" t="s">
        <v>228</v>
      </c>
      <c r="F2184" s="1" t="s">
        <v>45</v>
      </c>
      <c r="G2184" s="49">
        <v>153</v>
      </c>
      <c r="H2184" t="s">
        <v>229</v>
      </c>
      <c r="I2184">
        <v>2</v>
      </c>
      <c r="K2184" s="1" t="s">
        <v>231</v>
      </c>
      <c r="L2184">
        <v>2</v>
      </c>
      <c r="N2184">
        <v>1</v>
      </c>
      <c r="O2184">
        <v>1</v>
      </c>
      <c r="P2184">
        <v>500</v>
      </c>
      <c r="Q2184">
        <v>1</v>
      </c>
      <c r="S2184" s="1" t="s">
        <v>232</v>
      </c>
      <c r="T2184">
        <v>20200102</v>
      </c>
      <c r="U2184" s="53" t="s">
        <v>33</v>
      </c>
      <c r="V2184" s="53" t="s">
        <v>55</v>
      </c>
      <c r="W2184" s="53" t="s">
        <v>31</v>
      </c>
      <c r="X2184">
        <v>15</v>
      </c>
      <c r="Y2184">
        <v>21</v>
      </c>
      <c r="Z2184">
        <v>12</v>
      </c>
      <c r="AA2184">
        <v>52</v>
      </c>
      <c r="AB2184">
        <v>30.771000000000001</v>
      </c>
      <c r="AC2184" s="5">
        <v>3.2617259999999999E-3</v>
      </c>
      <c r="AD2184" t="s">
        <v>1202</v>
      </c>
      <c r="AE2184" s="5">
        <f t="shared" si="196"/>
        <v>105</v>
      </c>
      <c r="AF2184" s="56">
        <f t="shared" si="195"/>
        <v>8.9362356164383562E-6</v>
      </c>
      <c r="AG2184">
        <f>AC2184*'2022 EMP Fac Data Metro DC-NoVA'!$AQ$33</f>
        <v>3.9793057199999995E-3</v>
      </c>
      <c r="AH2184">
        <f t="shared" si="193"/>
        <v>1.0902207452054794E-5</v>
      </c>
      <c r="AI2184">
        <f>AC2184*'2022 EMP Fac Data Metro DC-NoVA'!$AR$33</f>
        <v>4.4675861021999481E-3</v>
      </c>
      <c r="AJ2184">
        <f t="shared" si="194"/>
        <v>1.2239961923835474E-5</v>
      </c>
      <c r="AK2184" s="57" t="s">
        <v>1355</v>
      </c>
    </row>
    <row r="2185" spans="1:37" ht="72" x14ac:dyDescent="0.3">
      <c r="A2185" t="s">
        <v>117</v>
      </c>
      <c r="B2185">
        <v>2022</v>
      </c>
      <c r="C2185">
        <v>74107</v>
      </c>
      <c r="D2185">
        <v>21504611</v>
      </c>
      <c r="E2185" s="1" t="s">
        <v>228</v>
      </c>
      <c r="F2185" s="1" t="s">
        <v>45</v>
      </c>
      <c r="G2185" s="49">
        <v>153</v>
      </c>
      <c r="H2185" t="s">
        <v>229</v>
      </c>
      <c r="I2185">
        <v>2</v>
      </c>
      <c r="K2185" s="1" t="s">
        <v>231</v>
      </c>
      <c r="L2185">
        <v>2</v>
      </c>
      <c r="N2185">
        <v>1</v>
      </c>
      <c r="O2185">
        <v>1</v>
      </c>
      <c r="P2185">
        <v>500</v>
      </c>
      <c r="Q2185">
        <v>1</v>
      </c>
      <c r="S2185" s="1" t="s">
        <v>232</v>
      </c>
      <c r="T2185">
        <v>20200102</v>
      </c>
      <c r="U2185" s="53" t="s">
        <v>33</v>
      </c>
      <c r="V2185" s="53" t="s">
        <v>55</v>
      </c>
      <c r="W2185" s="53" t="s">
        <v>32</v>
      </c>
      <c r="X2185">
        <v>15</v>
      </c>
      <c r="Y2185">
        <v>21</v>
      </c>
      <c r="Z2185">
        <v>12</v>
      </c>
      <c r="AA2185">
        <v>52</v>
      </c>
      <c r="AB2185">
        <v>30.771000000000001</v>
      </c>
      <c r="AC2185" s="5">
        <v>0.37540620000000002</v>
      </c>
      <c r="AD2185" t="s">
        <v>1202</v>
      </c>
      <c r="AE2185" s="5">
        <f t="shared" si="196"/>
        <v>105</v>
      </c>
      <c r="AF2185" s="56">
        <f t="shared" si="195"/>
        <v>1.0285101369863015E-3</v>
      </c>
      <c r="AG2185">
        <f>AC2185*'2022 EMP Fac Data Metro DC-NoVA'!$AT$33</f>
        <v>0.45799556400000002</v>
      </c>
      <c r="AH2185">
        <f t="shared" si="193"/>
        <v>1.2547823671232878E-3</v>
      </c>
      <c r="AI2185">
        <f>AC2185*'2022 EMP Fac Data Metro DC-NoVA'!$AU$33</f>
        <v>0.51419387214000012</v>
      </c>
      <c r="AJ2185">
        <f t="shared" si="194"/>
        <v>1.4087503346301372E-3</v>
      </c>
      <c r="AK2185" s="57" t="s">
        <v>1355</v>
      </c>
    </row>
    <row r="2186" spans="1:37" ht="72" x14ac:dyDescent="0.3">
      <c r="A2186" t="s">
        <v>117</v>
      </c>
      <c r="B2186">
        <v>2022</v>
      </c>
      <c r="C2186">
        <v>74107</v>
      </c>
      <c r="D2186">
        <v>21504611</v>
      </c>
      <c r="E2186" s="1" t="s">
        <v>228</v>
      </c>
      <c r="F2186" s="1" t="s">
        <v>45</v>
      </c>
      <c r="G2186" s="49">
        <v>153</v>
      </c>
      <c r="H2186" t="s">
        <v>229</v>
      </c>
      <c r="I2186">
        <v>3</v>
      </c>
      <c r="K2186" s="1" t="s">
        <v>233</v>
      </c>
      <c r="L2186">
        <v>3</v>
      </c>
      <c r="N2186">
        <v>1</v>
      </c>
      <c r="O2186">
        <v>1</v>
      </c>
      <c r="P2186">
        <v>500</v>
      </c>
      <c r="Q2186">
        <v>1</v>
      </c>
      <c r="S2186" s="1" t="s">
        <v>233</v>
      </c>
      <c r="T2186">
        <v>20200102</v>
      </c>
      <c r="U2186" s="53" t="s">
        <v>33</v>
      </c>
      <c r="V2186" s="53" t="s">
        <v>55</v>
      </c>
      <c r="W2186" s="53" t="s">
        <v>28</v>
      </c>
      <c r="X2186">
        <v>8</v>
      </c>
      <c r="Y2186">
        <v>3</v>
      </c>
      <c r="Z2186">
        <v>53</v>
      </c>
      <c r="AA2186">
        <v>36</v>
      </c>
      <c r="AB2186">
        <v>9.16</v>
      </c>
      <c r="AC2186" s="5">
        <v>0.68242000000000003</v>
      </c>
      <c r="AD2186" t="s">
        <v>1202</v>
      </c>
      <c r="AE2186" s="5">
        <f t="shared" si="196"/>
        <v>15</v>
      </c>
      <c r="AF2186" s="56">
        <f t="shared" si="195"/>
        <v>1.8696438356164385E-3</v>
      </c>
      <c r="AG2186">
        <f>AC2186*'2022 EMP Fac Data Metro DC-NoVA'!$AE$33</f>
        <v>0.83255239999999997</v>
      </c>
      <c r="AH2186">
        <f t="shared" si="193"/>
        <v>2.2809654794520547E-3</v>
      </c>
      <c r="AI2186">
        <f>AC2186*'2022 EMP Fac Data Metro DC-NoVA'!$AF$33</f>
        <v>0.93471067399999996</v>
      </c>
      <c r="AJ2186">
        <f t="shared" si="194"/>
        <v>2.5608511616438357E-3</v>
      </c>
      <c r="AK2186" s="57" t="s">
        <v>1355</v>
      </c>
    </row>
    <row r="2187" spans="1:37" ht="72" x14ac:dyDescent="0.3">
      <c r="A2187" t="s">
        <v>117</v>
      </c>
      <c r="B2187">
        <v>2022</v>
      </c>
      <c r="C2187">
        <v>74107</v>
      </c>
      <c r="D2187">
        <v>21504611</v>
      </c>
      <c r="E2187" s="1" t="s">
        <v>228</v>
      </c>
      <c r="F2187" s="1" t="s">
        <v>45</v>
      </c>
      <c r="G2187" s="49">
        <v>153</v>
      </c>
      <c r="H2187" t="s">
        <v>229</v>
      </c>
      <c r="I2187">
        <v>3</v>
      </c>
      <c r="K2187" s="1" t="s">
        <v>233</v>
      </c>
      <c r="L2187">
        <v>3</v>
      </c>
      <c r="N2187">
        <v>1</v>
      </c>
      <c r="O2187">
        <v>1</v>
      </c>
      <c r="P2187">
        <v>500</v>
      </c>
      <c r="Q2187">
        <v>1</v>
      </c>
      <c r="S2187" s="1" t="s">
        <v>233</v>
      </c>
      <c r="T2187">
        <v>20200102</v>
      </c>
      <c r="U2187" s="53" t="s">
        <v>33</v>
      </c>
      <c r="V2187" s="53" t="s">
        <v>55</v>
      </c>
      <c r="W2187" s="53" t="s">
        <v>29</v>
      </c>
      <c r="X2187">
        <v>8</v>
      </c>
      <c r="Y2187">
        <v>3</v>
      </c>
      <c r="Z2187">
        <v>53</v>
      </c>
      <c r="AA2187">
        <v>36</v>
      </c>
      <c r="AB2187">
        <v>9.16</v>
      </c>
      <c r="AC2187" s="5">
        <v>1.25034</v>
      </c>
      <c r="AD2187" t="s">
        <v>1202</v>
      </c>
      <c r="AE2187" s="5">
        <f t="shared" si="196"/>
        <v>15</v>
      </c>
      <c r="AF2187" s="56">
        <f t="shared" si="195"/>
        <v>3.4255890410958903E-3</v>
      </c>
      <c r="AG2187">
        <f>AC2187*'2022 EMP Fac Data Metro DC-NoVA'!$AK$33</f>
        <v>1.5254148000000001</v>
      </c>
      <c r="AH2187">
        <f t="shared" si="193"/>
        <v>4.1792186301369862E-3</v>
      </c>
      <c r="AI2187">
        <f>AC2187*'2022 EMP Fac Data Metro DC-NoVA'!$AL$33</f>
        <v>1.7125906979999999</v>
      </c>
      <c r="AJ2187">
        <f t="shared" si="194"/>
        <v>4.6920293095890405E-3</v>
      </c>
      <c r="AK2187" s="57" t="s">
        <v>1355</v>
      </c>
    </row>
    <row r="2188" spans="1:37" ht="72" x14ac:dyDescent="0.3">
      <c r="A2188" t="s">
        <v>117</v>
      </c>
      <c r="B2188">
        <v>2022</v>
      </c>
      <c r="C2188">
        <v>74107</v>
      </c>
      <c r="D2188">
        <v>21504611</v>
      </c>
      <c r="E2188" s="1" t="s">
        <v>228</v>
      </c>
      <c r="F2188" s="1" t="s">
        <v>45</v>
      </c>
      <c r="G2188" s="49">
        <v>153</v>
      </c>
      <c r="H2188" t="s">
        <v>229</v>
      </c>
      <c r="I2188">
        <v>3</v>
      </c>
      <c r="K2188" s="1" t="s">
        <v>233</v>
      </c>
      <c r="L2188">
        <v>3</v>
      </c>
      <c r="N2188">
        <v>1</v>
      </c>
      <c r="O2188">
        <v>1</v>
      </c>
      <c r="P2188">
        <v>500</v>
      </c>
      <c r="Q2188">
        <v>1</v>
      </c>
      <c r="S2188" s="1" t="s">
        <v>233</v>
      </c>
      <c r="T2188">
        <v>20200102</v>
      </c>
      <c r="U2188" s="53" t="s">
        <v>33</v>
      </c>
      <c r="V2188" s="53" t="s">
        <v>55</v>
      </c>
      <c r="W2188" s="53" t="s">
        <v>30</v>
      </c>
      <c r="X2188">
        <v>8</v>
      </c>
      <c r="Y2188">
        <v>3</v>
      </c>
      <c r="Z2188">
        <v>53</v>
      </c>
      <c r="AA2188">
        <v>36</v>
      </c>
      <c r="AB2188">
        <v>9.16</v>
      </c>
      <c r="AC2188" s="5">
        <v>4.4334400000000003E-2</v>
      </c>
      <c r="AD2188" t="s">
        <v>1202</v>
      </c>
      <c r="AE2188" s="5">
        <f t="shared" si="196"/>
        <v>15</v>
      </c>
      <c r="AF2188" s="56">
        <f t="shared" si="195"/>
        <v>1.214641095890411E-4</v>
      </c>
      <c r="AG2188">
        <f>AC2188*'2022 EMP Fac Data Metro DC-NoVA'!$AN$33</f>
        <v>5.4087968E-2</v>
      </c>
      <c r="AH2188">
        <f t="shared" si="193"/>
        <v>1.4818621369863016E-4</v>
      </c>
      <c r="AI2188">
        <f>AC2188*'2022 EMP Fac Data Metro DC-NoVA'!$AO$33</f>
        <v>6.0724827680000003E-2</v>
      </c>
      <c r="AJ2188">
        <f t="shared" si="194"/>
        <v>1.663693909041096E-4</v>
      </c>
      <c r="AK2188" s="57" t="s">
        <v>1355</v>
      </c>
    </row>
    <row r="2189" spans="1:37" ht="72" x14ac:dyDescent="0.3">
      <c r="A2189" t="s">
        <v>117</v>
      </c>
      <c r="B2189">
        <v>2022</v>
      </c>
      <c r="C2189">
        <v>74107</v>
      </c>
      <c r="D2189">
        <v>21504611</v>
      </c>
      <c r="E2189" s="1" t="s">
        <v>228</v>
      </c>
      <c r="F2189" s="1" t="s">
        <v>45</v>
      </c>
      <c r="G2189" s="49">
        <v>153</v>
      </c>
      <c r="H2189" t="s">
        <v>229</v>
      </c>
      <c r="I2189">
        <v>3</v>
      </c>
      <c r="K2189" s="1" t="s">
        <v>233</v>
      </c>
      <c r="L2189">
        <v>3</v>
      </c>
      <c r="N2189">
        <v>1</v>
      </c>
      <c r="O2189">
        <v>1</v>
      </c>
      <c r="P2189">
        <v>500</v>
      </c>
      <c r="Q2189">
        <v>1</v>
      </c>
      <c r="S2189" s="1" t="s">
        <v>233</v>
      </c>
      <c r="T2189">
        <v>20200102</v>
      </c>
      <c r="U2189" s="53" t="s">
        <v>33</v>
      </c>
      <c r="V2189" s="53" t="s">
        <v>55</v>
      </c>
      <c r="W2189" s="53" t="s">
        <v>35</v>
      </c>
      <c r="X2189">
        <v>8</v>
      </c>
      <c r="Y2189">
        <v>3</v>
      </c>
      <c r="Z2189">
        <v>53</v>
      </c>
      <c r="AA2189">
        <v>36</v>
      </c>
      <c r="AB2189">
        <v>9.16</v>
      </c>
      <c r="AC2189" s="5">
        <v>4.4334400000000003E-2</v>
      </c>
      <c r="AD2189" t="s">
        <v>1202</v>
      </c>
      <c r="AE2189" s="5">
        <f t="shared" si="196"/>
        <v>15</v>
      </c>
      <c r="AF2189" s="56">
        <f t="shared" si="195"/>
        <v>1.214641095890411E-4</v>
      </c>
      <c r="AG2189">
        <f>AC2189*'2022 EMP Fac Data Metro DC-NoVA'!$AN$33</f>
        <v>5.4087968E-2</v>
      </c>
      <c r="AH2189">
        <f t="shared" si="193"/>
        <v>1.4818621369863016E-4</v>
      </c>
      <c r="AI2189">
        <f>AC2189*'2022 EMP Fac Data Metro DC-NoVA'!$AO$33</f>
        <v>6.0724827680000003E-2</v>
      </c>
      <c r="AJ2189">
        <f t="shared" si="194"/>
        <v>1.663693909041096E-4</v>
      </c>
      <c r="AK2189" s="57" t="s">
        <v>1355</v>
      </c>
    </row>
    <row r="2190" spans="1:37" ht="72" x14ac:dyDescent="0.3">
      <c r="A2190" t="s">
        <v>117</v>
      </c>
      <c r="B2190">
        <v>2022</v>
      </c>
      <c r="C2190">
        <v>74107</v>
      </c>
      <c r="D2190">
        <v>21504611</v>
      </c>
      <c r="E2190" s="1" t="s">
        <v>228</v>
      </c>
      <c r="F2190" s="1" t="s">
        <v>45</v>
      </c>
      <c r="G2190" s="49">
        <v>153</v>
      </c>
      <c r="H2190" t="s">
        <v>229</v>
      </c>
      <c r="I2190">
        <v>3</v>
      </c>
      <c r="K2190" s="1" t="s">
        <v>233</v>
      </c>
      <c r="L2190">
        <v>3</v>
      </c>
      <c r="N2190">
        <v>1</v>
      </c>
      <c r="O2190">
        <v>1</v>
      </c>
      <c r="P2190">
        <v>500</v>
      </c>
      <c r="Q2190">
        <v>1</v>
      </c>
      <c r="S2190" s="1" t="s">
        <v>233</v>
      </c>
      <c r="T2190">
        <v>20200102</v>
      </c>
      <c r="U2190" s="53" t="s">
        <v>33</v>
      </c>
      <c r="V2190" s="53" t="s">
        <v>55</v>
      </c>
      <c r="W2190" s="53" t="s">
        <v>31</v>
      </c>
      <c r="X2190">
        <v>8</v>
      </c>
      <c r="Y2190">
        <v>3</v>
      </c>
      <c r="Z2190">
        <v>53</v>
      </c>
      <c r="AA2190">
        <v>36</v>
      </c>
      <c r="AB2190">
        <v>9.16</v>
      </c>
      <c r="AC2190" s="5">
        <v>9.7554E-4</v>
      </c>
      <c r="AD2190" t="s">
        <v>1202</v>
      </c>
      <c r="AE2190" s="5">
        <f t="shared" si="196"/>
        <v>15</v>
      </c>
      <c r="AF2190" s="56">
        <f t="shared" si="195"/>
        <v>2.6727123287671231E-6</v>
      </c>
      <c r="AG2190">
        <f>AC2190*'2022 EMP Fac Data Metro DC-NoVA'!$AQ$33</f>
        <v>1.1901588E-3</v>
      </c>
      <c r="AH2190">
        <f t="shared" si="193"/>
        <v>3.2607090410958905E-6</v>
      </c>
      <c r="AI2190">
        <f>AC2190*'2022 EMP Fac Data Metro DC-NoVA'!$AR$33</f>
        <v>1.3361971379999846E-3</v>
      </c>
      <c r="AJ2190">
        <f t="shared" si="194"/>
        <v>3.6608140767122865E-6</v>
      </c>
      <c r="AK2190" s="57" t="s">
        <v>1355</v>
      </c>
    </row>
    <row r="2191" spans="1:37" ht="72" x14ac:dyDescent="0.3">
      <c r="A2191" t="s">
        <v>117</v>
      </c>
      <c r="B2191">
        <v>2022</v>
      </c>
      <c r="C2191">
        <v>74107</v>
      </c>
      <c r="D2191">
        <v>21504611</v>
      </c>
      <c r="E2191" s="1" t="s">
        <v>228</v>
      </c>
      <c r="F2191" s="1" t="s">
        <v>45</v>
      </c>
      <c r="G2191" s="49">
        <v>153</v>
      </c>
      <c r="H2191" t="s">
        <v>229</v>
      </c>
      <c r="I2191">
        <v>3</v>
      </c>
      <c r="K2191" s="1" t="s">
        <v>233</v>
      </c>
      <c r="L2191">
        <v>3</v>
      </c>
      <c r="N2191">
        <v>1</v>
      </c>
      <c r="O2191">
        <v>1</v>
      </c>
      <c r="P2191">
        <v>500</v>
      </c>
      <c r="Q2191">
        <v>1</v>
      </c>
      <c r="S2191" s="1" t="s">
        <v>233</v>
      </c>
      <c r="T2191">
        <v>20200102</v>
      </c>
      <c r="U2191" s="53" t="s">
        <v>33</v>
      </c>
      <c r="V2191" s="53" t="s">
        <v>55</v>
      </c>
      <c r="W2191" s="53" t="s">
        <v>32</v>
      </c>
      <c r="X2191">
        <v>8</v>
      </c>
      <c r="Y2191">
        <v>3</v>
      </c>
      <c r="Z2191">
        <v>53</v>
      </c>
      <c r="AA2191">
        <v>36</v>
      </c>
      <c r="AB2191">
        <v>9.16</v>
      </c>
      <c r="AC2191" s="5">
        <v>0.12915599999999999</v>
      </c>
      <c r="AD2191" t="s">
        <v>1202</v>
      </c>
      <c r="AE2191" s="5">
        <f t="shared" si="196"/>
        <v>15</v>
      </c>
      <c r="AF2191" s="56">
        <f t="shared" si="195"/>
        <v>3.5385205479452052E-4</v>
      </c>
      <c r="AG2191">
        <f>AC2191*'2022 EMP Fac Data Metro DC-NoVA'!$AT$33</f>
        <v>0.15757031999999999</v>
      </c>
      <c r="AH2191">
        <f t="shared" si="193"/>
        <v>4.3169950684931503E-4</v>
      </c>
      <c r="AI2191">
        <f>AC2191*'2022 EMP Fac Data Metro DC-NoVA'!$AU$33</f>
        <v>0.17690497320000001</v>
      </c>
      <c r="AJ2191">
        <f t="shared" si="194"/>
        <v>4.846711594520548E-4</v>
      </c>
      <c r="AK2191" s="57" t="s">
        <v>1355</v>
      </c>
    </row>
    <row r="2192" spans="1:37" ht="57.6" x14ac:dyDescent="0.3">
      <c r="A2192" t="s">
        <v>117</v>
      </c>
      <c r="B2192">
        <v>2022</v>
      </c>
      <c r="C2192">
        <v>74107</v>
      </c>
      <c r="D2192">
        <v>21504611</v>
      </c>
      <c r="E2192" s="1" t="s">
        <v>228</v>
      </c>
      <c r="F2192" s="1" t="s">
        <v>45</v>
      </c>
      <c r="G2192" s="49">
        <v>153</v>
      </c>
      <c r="H2192" t="s">
        <v>229</v>
      </c>
      <c r="I2192">
        <v>4</v>
      </c>
      <c r="J2192" t="s">
        <v>234</v>
      </c>
      <c r="K2192" s="1" t="s">
        <v>235</v>
      </c>
      <c r="L2192">
        <v>4</v>
      </c>
      <c r="M2192" t="s">
        <v>234</v>
      </c>
      <c r="N2192">
        <v>7</v>
      </c>
      <c r="O2192">
        <v>24</v>
      </c>
      <c r="P2192">
        <v>500</v>
      </c>
      <c r="Q2192">
        <v>4</v>
      </c>
      <c r="R2192" t="s">
        <v>236</v>
      </c>
      <c r="S2192" s="1" t="s">
        <v>237</v>
      </c>
      <c r="T2192">
        <v>20200102</v>
      </c>
      <c r="U2192" s="53" t="s">
        <v>33</v>
      </c>
      <c r="V2192" s="53" t="s">
        <v>55</v>
      </c>
      <c r="W2192" s="53" t="s">
        <v>28</v>
      </c>
      <c r="X2192">
        <v>20</v>
      </c>
      <c r="Y2192">
        <v>1</v>
      </c>
      <c r="Z2192">
        <v>46</v>
      </c>
      <c r="AA2192">
        <v>33</v>
      </c>
      <c r="AB2192">
        <v>60.44</v>
      </c>
      <c r="AC2192" s="5">
        <v>2.7137560000000001</v>
      </c>
      <c r="AD2192" t="s">
        <v>1202</v>
      </c>
      <c r="AE2192" s="5">
        <f t="shared" si="196"/>
        <v>2.9761904761904764E-2</v>
      </c>
      <c r="AF2192" s="56">
        <f t="shared" si="195"/>
        <v>7.4349479452054798E-3</v>
      </c>
      <c r="AG2192">
        <f>AC2192*'2022 EMP Fac Data Metro DC-NoVA'!$AE$33</f>
        <v>3.3107823199999999</v>
      </c>
      <c r="AH2192">
        <f t="shared" si="193"/>
        <v>9.0706364931506852E-3</v>
      </c>
      <c r="AI2192">
        <f>AC2192*'2022 EMP Fac Data Metro DC-NoVA'!$AF$33</f>
        <v>3.7170315931999998</v>
      </c>
      <c r="AJ2192">
        <f t="shared" si="194"/>
        <v>1.0183648200547945E-2</v>
      </c>
      <c r="AK2192" s="57" t="s">
        <v>1355</v>
      </c>
    </row>
    <row r="2193" spans="1:37" ht="57.6" x14ac:dyDescent="0.3">
      <c r="A2193" t="s">
        <v>117</v>
      </c>
      <c r="B2193">
        <v>2022</v>
      </c>
      <c r="C2193">
        <v>74107</v>
      </c>
      <c r="D2193">
        <v>21504611</v>
      </c>
      <c r="E2193" s="1" t="s">
        <v>228</v>
      </c>
      <c r="F2193" s="1" t="s">
        <v>45</v>
      </c>
      <c r="G2193" s="49">
        <v>153</v>
      </c>
      <c r="H2193" t="s">
        <v>229</v>
      </c>
      <c r="I2193">
        <v>4</v>
      </c>
      <c r="J2193" t="s">
        <v>234</v>
      </c>
      <c r="K2193" s="1" t="s">
        <v>235</v>
      </c>
      <c r="L2193">
        <v>4</v>
      </c>
      <c r="M2193" t="s">
        <v>234</v>
      </c>
      <c r="N2193">
        <v>7</v>
      </c>
      <c r="O2193">
        <v>24</v>
      </c>
      <c r="P2193">
        <v>500</v>
      </c>
      <c r="Q2193">
        <v>4</v>
      </c>
      <c r="R2193" t="s">
        <v>236</v>
      </c>
      <c r="S2193" s="1" t="s">
        <v>237</v>
      </c>
      <c r="T2193">
        <v>20200102</v>
      </c>
      <c r="U2193" s="53" t="s">
        <v>33</v>
      </c>
      <c r="V2193" s="53" t="s">
        <v>55</v>
      </c>
      <c r="W2193" s="53" t="s">
        <v>29</v>
      </c>
      <c r="X2193">
        <v>20</v>
      </c>
      <c r="Y2193">
        <v>1</v>
      </c>
      <c r="Z2193">
        <v>46</v>
      </c>
      <c r="AA2193">
        <v>33</v>
      </c>
      <c r="AB2193">
        <v>60.44</v>
      </c>
      <c r="AC2193" s="5">
        <v>8.6731400000000001</v>
      </c>
      <c r="AD2193" t="s">
        <v>1202</v>
      </c>
      <c r="AE2193" s="5">
        <f t="shared" si="196"/>
        <v>2.9761904761904764E-2</v>
      </c>
      <c r="AF2193" s="56">
        <f t="shared" si="195"/>
        <v>2.3762027397260275E-2</v>
      </c>
      <c r="AG2193">
        <f>AC2193*'2022 EMP Fac Data Metro DC-NoVA'!$AK$33</f>
        <v>10.5812308</v>
      </c>
      <c r="AH2193">
        <f t="shared" si="193"/>
        <v>2.8989673424657535E-2</v>
      </c>
      <c r="AI2193">
        <f>AC2193*'2022 EMP Fac Data Metro DC-NoVA'!$AL$33</f>
        <v>11.879599857999999</v>
      </c>
      <c r="AJ2193">
        <f t="shared" si="194"/>
        <v>3.2546848926027397E-2</v>
      </c>
      <c r="AK2193" s="57" t="s">
        <v>1355</v>
      </c>
    </row>
    <row r="2194" spans="1:37" ht="57.6" x14ac:dyDescent="0.3">
      <c r="A2194" t="s">
        <v>117</v>
      </c>
      <c r="B2194">
        <v>2022</v>
      </c>
      <c r="C2194">
        <v>74107</v>
      </c>
      <c r="D2194">
        <v>21504611</v>
      </c>
      <c r="E2194" s="1" t="s">
        <v>228</v>
      </c>
      <c r="F2194" s="1" t="s">
        <v>45</v>
      </c>
      <c r="G2194" s="49">
        <v>153</v>
      </c>
      <c r="H2194" t="s">
        <v>229</v>
      </c>
      <c r="I2194">
        <v>4</v>
      </c>
      <c r="J2194" t="s">
        <v>234</v>
      </c>
      <c r="K2194" s="1" t="s">
        <v>235</v>
      </c>
      <c r="L2194">
        <v>4</v>
      </c>
      <c r="M2194" t="s">
        <v>234</v>
      </c>
      <c r="N2194">
        <v>7</v>
      </c>
      <c r="O2194">
        <v>24</v>
      </c>
      <c r="P2194">
        <v>500</v>
      </c>
      <c r="Q2194">
        <v>4</v>
      </c>
      <c r="R2194" t="s">
        <v>236</v>
      </c>
      <c r="S2194" s="1" t="s">
        <v>237</v>
      </c>
      <c r="T2194">
        <v>20200102</v>
      </c>
      <c r="U2194" s="53" t="s">
        <v>33</v>
      </c>
      <c r="V2194" s="53" t="s">
        <v>55</v>
      </c>
      <c r="W2194" s="53" t="s">
        <v>30</v>
      </c>
      <c r="X2194">
        <v>20</v>
      </c>
      <c r="Y2194">
        <v>1</v>
      </c>
      <c r="Z2194">
        <v>46</v>
      </c>
      <c r="AA2194">
        <v>33</v>
      </c>
      <c r="AB2194">
        <v>60.44</v>
      </c>
      <c r="AC2194" s="5">
        <v>0.22664999999999999</v>
      </c>
      <c r="AD2194" t="s">
        <v>1202</v>
      </c>
      <c r="AE2194" s="5">
        <f t="shared" si="196"/>
        <v>2.9761904761904764E-2</v>
      </c>
      <c r="AF2194" s="56">
        <f t="shared" si="195"/>
        <v>6.2095890410958897E-4</v>
      </c>
      <c r="AG2194">
        <f>AC2194*'2022 EMP Fac Data Metro DC-NoVA'!$AN$33</f>
        <v>0.27651300000000001</v>
      </c>
      <c r="AH2194">
        <f t="shared" si="193"/>
        <v>7.5756986301369863E-4</v>
      </c>
      <c r="AI2194">
        <f>AC2194*'2022 EMP Fac Data Metro DC-NoVA'!$AO$33</f>
        <v>0.31044250499999998</v>
      </c>
      <c r="AJ2194">
        <f t="shared" si="194"/>
        <v>8.5052741095890407E-4</v>
      </c>
      <c r="AK2194" s="57" t="s">
        <v>1355</v>
      </c>
    </row>
    <row r="2195" spans="1:37" ht="57.6" x14ac:dyDescent="0.3">
      <c r="A2195" t="s">
        <v>117</v>
      </c>
      <c r="B2195">
        <v>2022</v>
      </c>
      <c r="C2195">
        <v>74107</v>
      </c>
      <c r="D2195">
        <v>21504611</v>
      </c>
      <c r="E2195" s="1" t="s">
        <v>228</v>
      </c>
      <c r="F2195" s="1" t="s">
        <v>45</v>
      </c>
      <c r="G2195" s="49">
        <v>153</v>
      </c>
      <c r="H2195" t="s">
        <v>229</v>
      </c>
      <c r="I2195">
        <v>4</v>
      </c>
      <c r="J2195" t="s">
        <v>234</v>
      </c>
      <c r="K2195" s="1" t="s">
        <v>235</v>
      </c>
      <c r="L2195">
        <v>4</v>
      </c>
      <c r="M2195" t="s">
        <v>234</v>
      </c>
      <c r="N2195">
        <v>7</v>
      </c>
      <c r="O2195">
        <v>24</v>
      </c>
      <c r="P2195">
        <v>500</v>
      </c>
      <c r="Q2195">
        <v>4</v>
      </c>
      <c r="R2195" t="s">
        <v>236</v>
      </c>
      <c r="S2195" s="1" t="s">
        <v>237</v>
      </c>
      <c r="T2195">
        <v>20200102</v>
      </c>
      <c r="U2195" s="53" t="s">
        <v>33</v>
      </c>
      <c r="V2195" s="53" t="s">
        <v>55</v>
      </c>
      <c r="W2195" s="53" t="s">
        <v>35</v>
      </c>
      <c r="X2195">
        <v>20</v>
      </c>
      <c r="Y2195">
        <v>1</v>
      </c>
      <c r="Z2195">
        <v>46</v>
      </c>
      <c r="AA2195">
        <v>33</v>
      </c>
      <c r="AB2195">
        <v>60.44</v>
      </c>
      <c r="AC2195" s="5">
        <v>0.22664999999999999</v>
      </c>
      <c r="AD2195" t="s">
        <v>1202</v>
      </c>
      <c r="AE2195" s="5">
        <f t="shared" si="196"/>
        <v>2.9761904761904764E-2</v>
      </c>
      <c r="AF2195" s="56">
        <f t="shared" si="195"/>
        <v>6.2095890410958897E-4</v>
      </c>
      <c r="AG2195">
        <f>AC2195*'2022 EMP Fac Data Metro DC-NoVA'!$AN$33</f>
        <v>0.27651300000000001</v>
      </c>
      <c r="AH2195">
        <f t="shared" si="193"/>
        <v>7.5756986301369863E-4</v>
      </c>
      <c r="AI2195">
        <f>AC2195*'2022 EMP Fac Data Metro DC-NoVA'!$AO$33</f>
        <v>0.31044250499999998</v>
      </c>
      <c r="AJ2195">
        <f t="shared" si="194"/>
        <v>8.5052741095890407E-4</v>
      </c>
      <c r="AK2195" s="57" t="s">
        <v>1355</v>
      </c>
    </row>
    <row r="2196" spans="1:37" ht="57.6" x14ac:dyDescent="0.3">
      <c r="A2196" t="s">
        <v>117</v>
      </c>
      <c r="B2196">
        <v>2022</v>
      </c>
      <c r="C2196">
        <v>74107</v>
      </c>
      <c r="D2196">
        <v>21504611</v>
      </c>
      <c r="E2196" s="1" t="s">
        <v>228</v>
      </c>
      <c r="F2196" s="1" t="s">
        <v>45</v>
      </c>
      <c r="G2196" s="49">
        <v>153</v>
      </c>
      <c r="H2196" t="s">
        <v>229</v>
      </c>
      <c r="I2196">
        <v>4</v>
      </c>
      <c r="J2196" t="s">
        <v>234</v>
      </c>
      <c r="K2196" s="1" t="s">
        <v>235</v>
      </c>
      <c r="L2196">
        <v>4</v>
      </c>
      <c r="M2196" t="s">
        <v>234</v>
      </c>
      <c r="N2196">
        <v>7</v>
      </c>
      <c r="O2196">
        <v>24</v>
      </c>
      <c r="P2196">
        <v>500</v>
      </c>
      <c r="Q2196">
        <v>4</v>
      </c>
      <c r="R2196" t="s">
        <v>236</v>
      </c>
      <c r="S2196" s="1" t="s">
        <v>237</v>
      </c>
      <c r="T2196">
        <v>20200102</v>
      </c>
      <c r="U2196" s="53" t="s">
        <v>33</v>
      </c>
      <c r="V2196" s="53" t="s">
        <v>55</v>
      </c>
      <c r="W2196" s="53" t="s">
        <v>31</v>
      </c>
      <c r="X2196">
        <v>20</v>
      </c>
      <c r="Y2196">
        <v>1</v>
      </c>
      <c r="Z2196">
        <v>46</v>
      </c>
      <c r="AA2196">
        <v>33</v>
      </c>
      <c r="AB2196">
        <v>60.44</v>
      </c>
      <c r="AC2196" s="5">
        <v>7.5550000000000001E-3</v>
      </c>
      <c r="AD2196" t="s">
        <v>1202</v>
      </c>
      <c r="AE2196" s="5">
        <f t="shared" si="196"/>
        <v>2.9761904761904764E-2</v>
      </c>
      <c r="AF2196" s="56">
        <f t="shared" si="195"/>
        <v>2.0698630136986302E-5</v>
      </c>
      <c r="AG2196">
        <f>AC2196*'2022 EMP Fac Data Metro DC-NoVA'!$AQ$33</f>
        <v>9.2171000000000006E-3</v>
      </c>
      <c r="AH2196">
        <f t="shared" si="193"/>
        <v>2.5252328767123292E-5</v>
      </c>
      <c r="AI2196">
        <f>AC2196*'2022 EMP Fac Data Metro DC-NoVA'!$AR$33</f>
        <v>1.0348083499999881E-2</v>
      </c>
      <c r="AJ2196">
        <f t="shared" si="194"/>
        <v>2.8350913698629812E-5</v>
      </c>
      <c r="AK2196" s="57" t="s">
        <v>1355</v>
      </c>
    </row>
    <row r="2197" spans="1:37" ht="57.6" x14ac:dyDescent="0.3">
      <c r="A2197" t="s">
        <v>117</v>
      </c>
      <c r="B2197">
        <v>2022</v>
      </c>
      <c r="C2197">
        <v>74107</v>
      </c>
      <c r="D2197">
        <v>21504611</v>
      </c>
      <c r="E2197" s="1" t="s">
        <v>228</v>
      </c>
      <c r="F2197" s="1" t="s">
        <v>45</v>
      </c>
      <c r="G2197" s="49">
        <v>153</v>
      </c>
      <c r="H2197" t="s">
        <v>229</v>
      </c>
      <c r="I2197">
        <v>4</v>
      </c>
      <c r="J2197" t="s">
        <v>234</v>
      </c>
      <c r="K2197" s="1" t="s">
        <v>235</v>
      </c>
      <c r="L2197">
        <v>4</v>
      </c>
      <c r="M2197" t="s">
        <v>234</v>
      </c>
      <c r="N2197">
        <v>7</v>
      </c>
      <c r="O2197">
        <v>24</v>
      </c>
      <c r="P2197">
        <v>500</v>
      </c>
      <c r="Q2197">
        <v>4</v>
      </c>
      <c r="R2197" t="s">
        <v>236</v>
      </c>
      <c r="S2197" s="1" t="s">
        <v>237</v>
      </c>
      <c r="T2197">
        <v>20200102</v>
      </c>
      <c r="U2197" s="53" t="s">
        <v>33</v>
      </c>
      <c r="V2197" s="53" t="s">
        <v>55</v>
      </c>
      <c r="W2197" s="53" t="s">
        <v>32</v>
      </c>
      <c r="X2197">
        <v>20</v>
      </c>
      <c r="Y2197">
        <v>1</v>
      </c>
      <c r="Z2197">
        <v>46</v>
      </c>
      <c r="AA2197">
        <v>33</v>
      </c>
      <c r="AB2197">
        <v>60.44</v>
      </c>
      <c r="AC2197" s="5">
        <v>0.51071800000000001</v>
      </c>
      <c r="AD2197" t="s">
        <v>1202</v>
      </c>
      <c r="AE2197" s="5">
        <f t="shared" si="196"/>
        <v>2.9761904761904764E-2</v>
      </c>
      <c r="AF2197" s="56">
        <f t="shared" si="195"/>
        <v>1.399227397260274E-3</v>
      </c>
      <c r="AG2197">
        <f>AC2197*'2022 EMP Fac Data Metro DC-NoVA'!$AT$33</f>
        <v>0.62307595999999998</v>
      </c>
      <c r="AH2197">
        <f t="shared" si="193"/>
        <v>1.7070574246575341E-3</v>
      </c>
      <c r="AI2197">
        <f>AC2197*'2022 EMP Fac Data Metro DC-NoVA'!$AU$33</f>
        <v>0.69953044460000002</v>
      </c>
      <c r="AJ2197">
        <f t="shared" si="194"/>
        <v>1.9165217660273976E-3</v>
      </c>
      <c r="AK2197" s="57" t="s">
        <v>1355</v>
      </c>
    </row>
    <row r="2198" spans="1:37" ht="57.6" x14ac:dyDescent="0.3">
      <c r="A2198" t="s">
        <v>117</v>
      </c>
      <c r="B2198">
        <v>2022</v>
      </c>
      <c r="C2198">
        <v>74107</v>
      </c>
      <c r="D2198">
        <v>21504611</v>
      </c>
      <c r="E2198" s="1" t="s">
        <v>228</v>
      </c>
      <c r="F2198" s="1" t="s">
        <v>45</v>
      </c>
      <c r="G2198" s="49">
        <v>153</v>
      </c>
      <c r="H2198" t="s">
        <v>229</v>
      </c>
      <c r="I2198">
        <v>4</v>
      </c>
      <c r="J2198" t="s">
        <v>234</v>
      </c>
      <c r="K2198" s="1" t="s">
        <v>235</v>
      </c>
      <c r="L2198">
        <v>4</v>
      </c>
      <c r="M2198" t="s">
        <v>234</v>
      </c>
      <c r="N2198">
        <v>7</v>
      </c>
      <c r="O2198">
        <v>24</v>
      </c>
      <c r="P2198">
        <v>500</v>
      </c>
      <c r="Q2198">
        <v>5</v>
      </c>
      <c r="R2198" t="s">
        <v>238</v>
      </c>
      <c r="S2198" s="1" t="s">
        <v>239</v>
      </c>
      <c r="T2198">
        <v>20200102</v>
      </c>
      <c r="U2198" s="53" t="s">
        <v>33</v>
      </c>
      <c r="V2198" s="53" t="s">
        <v>55</v>
      </c>
      <c r="W2198" s="53" t="s">
        <v>28</v>
      </c>
      <c r="X2198">
        <v>20</v>
      </c>
      <c r="Y2198">
        <v>1</v>
      </c>
      <c r="Z2198">
        <v>46</v>
      </c>
      <c r="AA2198">
        <v>33</v>
      </c>
      <c r="AB2198">
        <v>7.28</v>
      </c>
      <c r="AC2198" s="5">
        <v>0.56784000000000001</v>
      </c>
      <c r="AD2198" t="s">
        <v>1202</v>
      </c>
      <c r="AE2198" s="5">
        <f t="shared" si="196"/>
        <v>2.9761904761904764E-2</v>
      </c>
      <c r="AF2198" s="56">
        <f t="shared" si="195"/>
        <v>1.5557260273972604E-3</v>
      </c>
      <c r="AG2198">
        <f>AC2198*'2022 EMP Fac Data Metro DC-NoVA'!$AE$33</f>
        <v>0.69276479999999996</v>
      </c>
      <c r="AH2198">
        <f t="shared" si="193"/>
        <v>1.8979857534246573E-3</v>
      </c>
      <c r="AI2198">
        <f>AC2198*'2022 EMP Fac Data Metro DC-NoVA'!$AF$33</f>
        <v>0.77777044799999995</v>
      </c>
      <c r="AJ2198">
        <f t="shared" si="194"/>
        <v>2.1308779397260272E-3</v>
      </c>
      <c r="AK2198" s="57" t="s">
        <v>1355</v>
      </c>
    </row>
    <row r="2199" spans="1:37" ht="57.6" x14ac:dyDescent="0.3">
      <c r="A2199" t="s">
        <v>117</v>
      </c>
      <c r="B2199">
        <v>2022</v>
      </c>
      <c r="C2199">
        <v>74107</v>
      </c>
      <c r="D2199">
        <v>21504611</v>
      </c>
      <c r="E2199" s="1" t="s">
        <v>228</v>
      </c>
      <c r="F2199" s="1" t="s">
        <v>45</v>
      </c>
      <c r="G2199" s="49">
        <v>153</v>
      </c>
      <c r="H2199" t="s">
        <v>229</v>
      </c>
      <c r="I2199">
        <v>4</v>
      </c>
      <c r="J2199" t="s">
        <v>234</v>
      </c>
      <c r="K2199" s="1" t="s">
        <v>235</v>
      </c>
      <c r="L2199">
        <v>4</v>
      </c>
      <c r="M2199" t="s">
        <v>234</v>
      </c>
      <c r="N2199">
        <v>7</v>
      </c>
      <c r="O2199">
        <v>24</v>
      </c>
      <c r="P2199">
        <v>500</v>
      </c>
      <c r="Q2199">
        <v>5</v>
      </c>
      <c r="R2199" t="s">
        <v>238</v>
      </c>
      <c r="S2199" s="1" t="s">
        <v>239</v>
      </c>
      <c r="T2199">
        <v>20200102</v>
      </c>
      <c r="U2199" s="53" t="s">
        <v>33</v>
      </c>
      <c r="V2199" s="53" t="s">
        <v>55</v>
      </c>
      <c r="W2199" s="53" t="s">
        <v>29</v>
      </c>
      <c r="X2199">
        <v>20</v>
      </c>
      <c r="Y2199">
        <v>1</v>
      </c>
      <c r="Z2199">
        <v>46</v>
      </c>
      <c r="AA2199">
        <v>33</v>
      </c>
      <c r="AB2199">
        <v>7.28</v>
      </c>
      <c r="AC2199" s="5">
        <v>1.0082800000000001</v>
      </c>
      <c r="AD2199" t="s">
        <v>1202</v>
      </c>
      <c r="AE2199" s="5">
        <f t="shared" si="196"/>
        <v>2.9761904761904764E-2</v>
      </c>
      <c r="AF2199" s="56">
        <f t="shared" si="195"/>
        <v>2.7624109589041096E-3</v>
      </c>
      <c r="AG2199">
        <f>AC2199*'2022 EMP Fac Data Metro DC-NoVA'!$AK$33</f>
        <v>1.2301016</v>
      </c>
      <c r="AH2199">
        <f t="shared" si="193"/>
        <v>3.3701413698630136E-3</v>
      </c>
      <c r="AI2199">
        <f>AC2199*'2022 EMP Fac Data Metro DC-NoVA'!$AL$33</f>
        <v>1.381041116</v>
      </c>
      <c r="AJ2199">
        <f t="shared" si="194"/>
        <v>3.7836742904109586E-3</v>
      </c>
      <c r="AK2199" s="57" t="s">
        <v>1355</v>
      </c>
    </row>
    <row r="2200" spans="1:37" ht="57.6" x14ac:dyDescent="0.3">
      <c r="A2200" t="s">
        <v>117</v>
      </c>
      <c r="B2200">
        <v>2022</v>
      </c>
      <c r="C2200">
        <v>74107</v>
      </c>
      <c r="D2200">
        <v>21504611</v>
      </c>
      <c r="E2200" s="1" t="s">
        <v>228</v>
      </c>
      <c r="F2200" s="1" t="s">
        <v>45</v>
      </c>
      <c r="G2200" s="49">
        <v>153</v>
      </c>
      <c r="H2200" t="s">
        <v>229</v>
      </c>
      <c r="I2200">
        <v>4</v>
      </c>
      <c r="J2200" t="s">
        <v>234</v>
      </c>
      <c r="K2200" s="1" t="s">
        <v>235</v>
      </c>
      <c r="L2200">
        <v>4</v>
      </c>
      <c r="M2200" t="s">
        <v>234</v>
      </c>
      <c r="N2200">
        <v>7</v>
      </c>
      <c r="O2200">
        <v>24</v>
      </c>
      <c r="P2200">
        <v>500</v>
      </c>
      <c r="Q2200">
        <v>5</v>
      </c>
      <c r="R2200" t="s">
        <v>238</v>
      </c>
      <c r="S2200" s="1" t="s">
        <v>239</v>
      </c>
      <c r="T2200">
        <v>20200102</v>
      </c>
      <c r="U2200" s="53" t="s">
        <v>33</v>
      </c>
      <c r="V2200" s="53" t="s">
        <v>55</v>
      </c>
      <c r="W2200" s="53" t="s">
        <v>30</v>
      </c>
      <c r="X2200">
        <v>20</v>
      </c>
      <c r="Y2200">
        <v>1</v>
      </c>
      <c r="Z2200">
        <v>46</v>
      </c>
      <c r="AA2200">
        <v>33</v>
      </c>
      <c r="AB2200">
        <v>7.28</v>
      </c>
      <c r="AC2200" s="5">
        <v>3.9312E-2</v>
      </c>
      <c r="AD2200" t="s">
        <v>1202</v>
      </c>
      <c r="AE2200" s="5">
        <f t="shared" si="196"/>
        <v>2.9761904761904764E-2</v>
      </c>
      <c r="AF2200" s="56">
        <f t="shared" si="195"/>
        <v>1.077041095890411E-4</v>
      </c>
      <c r="AG2200">
        <f>AC2200*'2022 EMP Fac Data Metro DC-NoVA'!$AN$33</f>
        <v>4.7960639999999999E-2</v>
      </c>
      <c r="AH2200">
        <f t="shared" si="193"/>
        <v>1.3139901369863013E-4</v>
      </c>
      <c r="AI2200">
        <f>AC2200*'2022 EMP Fac Data Metro DC-NoVA'!$AO$33</f>
        <v>5.3845646399999995E-2</v>
      </c>
      <c r="AJ2200">
        <f t="shared" si="194"/>
        <v>1.4752231890410958E-4</v>
      </c>
      <c r="AK2200" s="57" t="s">
        <v>1355</v>
      </c>
    </row>
    <row r="2201" spans="1:37" ht="57.6" x14ac:dyDescent="0.3">
      <c r="A2201" t="s">
        <v>117</v>
      </c>
      <c r="B2201">
        <v>2022</v>
      </c>
      <c r="C2201">
        <v>74107</v>
      </c>
      <c r="D2201">
        <v>21504611</v>
      </c>
      <c r="E2201" s="1" t="s">
        <v>228</v>
      </c>
      <c r="F2201" s="1" t="s">
        <v>45</v>
      </c>
      <c r="G2201" s="49">
        <v>153</v>
      </c>
      <c r="H2201" t="s">
        <v>229</v>
      </c>
      <c r="I2201">
        <v>4</v>
      </c>
      <c r="J2201" t="s">
        <v>234</v>
      </c>
      <c r="K2201" s="1" t="s">
        <v>235</v>
      </c>
      <c r="L2201">
        <v>4</v>
      </c>
      <c r="M2201" t="s">
        <v>234</v>
      </c>
      <c r="N2201">
        <v>7</v>
      </c>
      <c r="O2201">
        <v>24</v>
      </c>
      <c r="P2201">
        <v>500</v>
      </c>
      <c r="Q2201">
        <v>5</v>
      </c>
      <c r="R2201" t="s">
        <v>238</v>
      </c>
      <c r="S2201" s="1" t="s">
        <v>239</v>
      </c>
      <c r="T2201">
        <v>20200102</v>
      </c>
      <c r="U2201" s="53" t="s">
        <v>33</v>
      </c>
      <c r="V2201" s="53" t="s">
        <v>55</v>
      </c>
      <c r="W2201" s="53" t="s">
        <v>35</v>
      </c>
      <c r="X2201">
        <v>20</v>
      </c>
      <c r="Y2201">
        <v>1</v>
      </c>
      <c r="Z2201">
        <v>46</v>
      </c>
      <c r="AA2201">
        <v>33</v>
      </c>
      <c r="AB2201">
        <v>7.28</v>
      </c>
      <c r="AC2201" s="5">
        <v>3.9312E-2</v>
      </c>
      <c r="AD2201" t="s">
        <v>1202</v>
      </c>
      <c r="AE2201" s="5">
        <f t="shared" si="196"/>
        <v>2.9761904761904764E-2</v>
      </c>
      <c r="AF2201" s="56">
        <f t="shared" si="195"/>
        <v>1.077041095890411E-4</v>
      </c>
      <c r="AG2201">
        <f>AC2201*'2022 EMP Fac Data Metro DC-NoVA'!$AN$33</f>
        <v>4.7960639999999999E-2</v>
      </c>
      <c r="AH2201">
        <f t="shared" si="193"/>
        <v>1.3139901369863013E-4</v>
      </c>
      <c r="AI2201">
        <f>AC2201*'2022 EMP Fac Data Metro DC-NoVA'!$AO$33</f>
        <v>5.3845646399999995E-2</v>
      </c>
      <c r="AJ2201">
        <f t="shared" si="194"/>
        <v>1.4752231890410958E-4</v>
      </c>
      <c r="AK2201" s="57" t="s">
        <v>1355</v>
      </c>
    </row>
    <row r="2202" spans="1:37" ht="57.6" x14ac:dyDescent="0.3">
      <c r="A2202" t="s">
        <v>117</v>
      </c>
      <c r="B2202">
        <v>2022</v>
      </c>
      <c r="C2202">
        <v>74107</v>
      </c>
      <c r="D2202">
        <v>21504611</v>
      </c>
      <c r="E2202" s="1" t="s">
        <v>228</v>
      </c>
      <c r="F2202" s="1" t="s">
        <v>45</v>
      </c>
      <c r="G2202" s="49">
        <v>153</v>
      </c>
      <c r="H2202" t="s">
        <v>229</v>
      </c>
      <c r="I2202">
        <v>4</v>
      </c>
      <c r="J2202" t="s">
        <v>234</v>
      </c>
      <c r="K2202" s="1" t="s">
        <v>235</v>
      </c>
      <c r="L2202">
        <v>4</v>
      </c>
      <c r="M2202" t="s">
        <v>234</v>
      </c>
      <c r="N2202">
        <v>7</v>
      </c>
      <c r="O2202">
        <v>24</v>
      </c>
      <c r="P2202">
        <v>500</v>
      </c>
      <c r="Q2202">
        <v>5</v>
      </c>
      <c r="R2202" t="s">
        <v>238</v>
      </c>
      <c r="S2202" s="1" t="s">
        <v>239</v>
      </c>
      <c r="T2202">
        <v>20200102</v>
      </c>
      <c r="U2202" s="53" t="s">
        <v>33</v>
      </c>
      <c r="V2202" s="53" t="s">
        <v>55</v>
      </c>
      <c r="W2202" s="53" t="s">
        <v>31</v>
      </c>
      <c r="X2202">
        <v>20</v>
      </c>
      <c r="Y2202">
        <v>1</v>
      </c>
      <c r="Z2202">
        <v>46</v>
      </c>
      <c r="AA2202">
        <v>33</v>
      </c>
      <c r="AB2202">
        <v>7.28</v>
      </c>
      <c r="AC2202" s="5">
        <v>9.1E-4</v>
      </c>
      <c r="AD2202" t="s">
        <v>1202</v>
      </c>
      <c r="AE2202" s="5">
        <f t="shared" si="196"/>
        <v>2.9761904761904764E-2</v>
      </c>
      <c r="AF2202" s="56">
        <f t="shared" si="195"/>
        <v>2.4931506849315066E-6</v>
      </c>
      <c r="AG2202">
        <f>AC2202*'2022 EMP Fac Data Metro DC-NoVA'!$AQ$33</f>
        <v>1.1102E-3</v>
      </c>
      <c r="AH2202">
        <f t="shared" si="193"/>
        <v>3.0416438356164381E-6</v>
      </c>
      <c r="AI2202">
        <f>AC2202*'2022 EMP Fac Data Metro DC-NoVA'!$AR$33</f>
        <v>1.2464269999999855E-3</v>
      </c>
      <c r="AJ2202">
        <f t="shared" si="194"/>
        <v>3.4148684931506449E-6</v>
      </c>
      <c r="AK2202" s="57" t="s">
        <v>1355</v>
      </c>
    </row>
    <row r="2203" spans="1:37" ht="57.6" x14ac:dyDescent="0.3">
      <c r="A2203" t="s">
        <v>117</v>
      </c>
      <c r="B2203">
        <v>2022</v>
      </c>
      <c r="C2203">
        <v>74107</v>
      </c>
      <c r="D2203">
        <v>21504611</v>
      </c>
      <c r="E2203" s="1" t="s">
        <v>228</v>
      </c>
      <c r="F2203" s="1" t="s">
        <v>45</v>
      </c>
      <c r="G2203" s="49">
        <v>153</v>
      </c>
      <c r="H2203" t="s">
        <v>229</v>
      </c>
      <c r="I2203">
        <v>4</v>
      </c>
      <c r="J2203" t="s">
        <v>234</v>
      </c>
      <c r="K2203" s="1" t="s">
        <v>235</v>
      </c>
      <c r="L2203">
        <v>4</v>
      </c>
      <c r="M2203" t="s">
        <v>234</v>
      </c>
      <c r="N2203">
        <v>7</v>
      </c>
      <c r="O2203">
        <v>24</v>
      </c>
      <c r="P2203">
        <v>500</v>
      </c>
      <c r="Q2203">
        <v>5</v>
      </c>
      <c r="R2203" t="s">
        <v>238</v>
      </c>
      <c r="S2203" s="1" t="s">
        <v>239</v>
      </c>
      <c r="T2203">
        <v>20200102</v>
      </c>
      <c r="U2203" s="53" t="s">
        <v>33</v>
      </c>
      <c r="V2203" s="53" t="s">
        <v>55</v>
      </c>
      <c r="W2203" s="53" t="s">
        <v>32</v>
      </c>
      <c r="X2203">
        <v>20</v>
      </c>
      <c r="Y2203">
        <v>1</v>
      </c>
      <c r="Z2203">
        <v>46</v>
      </c>
      <c r="AA2203">
        <v>33</v>
      </c>
      <c r="AB2203">
        <v>7.28</v>
      </c>
      <c r="AC2203" s="5">
        <v>0.13067599999999999</v>
      </c>
      <c r="AD2203" t="s">
        <v>1202</v>
      </c>
      <c r="AE2203" s="5">
        <f t="shared" si="196"/>
        <v>2.9761904761904764E-2</v>
      </c>
      <c r="AF2203" s="56">
        <f t="shared" si="195"/>
        <v>3.5801643835616436E-4</v>
      </c>
      <c r="AG2203">
        <f>AC2203*'2022 EMP Fac Data Metro DC-NoVA'!$AT$33</f>
        <v>0.15942471999999999</v>
      </c>
      <c r="AH2203">
        <f t="shared" si="193"/>
        <v>4.3678005479452054E-4</v>
      </c>
      <c r="AI2203">
        <f>AC2203*'2022 EMP Fac Data Metro DC-NoVA'!$AU$33</f>
        <v>0.17898691720000001</v>
      </c>
      <c r="AJ2203">
        <f t="shared" si="194"/>
        <v>4.9037511561643844E-4</v>
      </c>
      <c r="AK2203" s="57" t="s">
        <v>1355</v>
      </c>
    </row>
    <row r="2204" spans="1:37" ht="43.2" x14ac:dyDescent="0.3">
      <c r="A2204" t="s">
        <v>117</v>
      </c>
      <c r="B2204">
        <v>2022</v>
      </c>
      <c r="C2204">
        <v>74109</v>
      </c>
      <c r="D2204">
        <v>21519111</v>
      </c>
      <c r="E2204" s="1" t="s">
        <v>240</v>
      </c>
      <c r="F2204" s="1" t="s">
        <v>41</v>
      </c>
      <c r="G2204" s="49">
        <v>107</v>
      </c>
      <c r="H2204" t="s">
        <v>241</v>
      </c>
      <c r="I2204">
        <v>1</v>
      </c>
      <c r="J2204">
        <v>1</v>
      </c>
      <c r="K2204" s="1" t="s">
        <v>242</v>
      </c>
      <c r="L2204">
        <v>1</v>
      </c>
      <c r="M2204">
        <v>1</v>
      </c>
      <c r="N2204">
        <v>1</v>
      </c>
      <c r="O2204">
        <v>1</v>
      </c>
      <c r="P2204">
        <v>350</v>
      </c>
      <c r="Q2204">
        <v>1</v>
      </c>
      <c r="S2204" s="1" t="s">
        <v>243</v>
      </c>
      <c r="T2204">
        <v>20200102</v>
      </c>
      <c r="U2204" s="53" t="s">
        <v>33</v>
      </c>
      <c r="V2204" s="53" t="s">
        <v>38</v>
      </c>
      <c r="W2204" s="53" t="s">
        <v>28</v>
      </c>
      <c r="X2204">
        <v>4</v>
      </c>
      <c r="Y2204">
        <v>4</v>
      </c>
      <c r="Z2204">
        <v>86</v>
      </c>
      <c r="AA2204">
        <v>6</v>
      </c>
      <c r="AB2204">
        <v>41.1</v>
      </c>
      <c r="AC2204" s="5">
        <v>0.14713799999999999</v>
      </c>
      <c r="AD2204" t="s">
        <v>1202</v>
      </c>
      <c r="AE2204" s="5">
        <f t="shared" si="196"/>
        <v>14</v>
      </c>
      <c r="AF2204" s="56">
        <f t="shared" si="195"/>
        <v>4.0311780821917804E-4</v>
      </c>
      <c r="AG2204">
        <f>AC2204*'2022 EMP Fac Data Metro DC-NoVA'!$AE$47</f>
        <v>0.17950835999999998</v>
      </c>
      <c r="AH2204">
        <f t="shared" si="193"/>
        <v>4.9180372602739713E-4</v>
      </c>
      <c r="AI2204">
        <f>AC2204*'2022 EMP Fac Data Metro DC-NoVA'!$AF$47</f>
        <v>0.20153491859999997</v>
      </c>
      <c r="AJ2204">
        <f t="shared" si="194"/>
        <v>5.521504619178081E-4</v>
      </c>
      <c r="AK2204" s="57" t="s">
        <v>1355</v>
      </c>
    </row>
    <row r="2205" spans="1:37" ht="43.2" x14ac:dyDescent="0.3">
      <c r="A2205" t="s">
        <v>117</v>
      </c>
      <c r="B2205">
        <v>2022</v>
      </c>
      <c r="C2205">
        <v>74109</v>
      </c>
      <c r="D2205">
        <v>21519111</v>
      </c>
      <c r="E2205" s="1" t="s">
        <v>240</v>
      </c>
      <c r="F2205" s="1" t="s">
        <v>41</v>
      </c>
      <c r="G2205" s="49">
        <v>107</v>
      </c>
      <c r="H2205" t="s">
        <v>241</v>
      </c>
      <c r="I2205">
        <v>1</v>
      </c>
      <c r="J2205">
        <v>1</v>
      </c>
      <c r="K2205" s="1" t="s">
        <v>242</v>
      </c>
      <c r="L2205">
        <v>1</v>
      </c>
      <c r="M2205">
        <v>1</v>
      </c>
      <c r="N2205">
        <v>1</v>
      </c>
      <c r="O2205">
        <v>1</v>
      </c>
      <c r="P2205">
        <v>350</v>
      </c>
      <c r="Q2205">
        <v>1</v>
      </c>
      <c r="S2205" s="1" t="s">
        <v>243</v>
      </c>
      <c r="T2205">
        <v>20200102</v>
      </c>
      <c r="U2205" s="53" t="s">
        <v>33</v>
      </c>
      <c r="V2205" s="53" t="s">
        <v>38</v>
      </c>
      <c r="W2205" s="53" t="s">
        <v>29</v>
      </c>
      <c r="X2205">
        <v>4</v>
      </c>
      <c r="Y2205">
        <v>4</v>
      </c>
      <c r="Z2205">
        <v>86</v>
      </c>
      <c r="AA2205">
        <v>6</v>
      </c>
      <c r="AB2205">
        <v>41.1</v>
      </c>
      <c r="AC2205" s="5">
        <v>0.91036499999999998</v>
      </c>
      <c r="AD2205" t="s">
        <v>1202</v>
      </c>
      <c r="AE2205" s="5">
        <f t="shared" si="196"/>
        <v>14</v>
      </c>
      <c r="AF2205" s="56">
        <f t="shared" si="195"/>
        <v>2.494150684931507E-3</v>
      </c>
      <c r="AG2205">
        <f>AC2205*'2022 EMP Fac Data Metro DC-NoVA'!$AK$47</f>
        <v>1.1106453000000001</v>
      </c>
      <c r="AH2205">
        <f t="shared" si="193"/>
        <v>3.0428638356164387E-3</v>
      </c>
      <c r="AI2205">
        <f>AC2205*'2022 EMP Fac Data Metro DC-NoVA'!$AL$47</f>
        <v>1.2469269404999999</v>
      </c>
      <c r="AJ2205">
        <f t="shared" si="194"/>
        <v>3.4162381931506845E-3</v>
      </c>
      <c r="AK2205" s="57" t="s">
        <v>1355</v>
      </c>
    </row>
    <row r="2206" spans="1:37" ht="43.2" x14ac:dyDescent="0.3">
      <c r="A2206" t="s">
        <v>117</v>
      </c>
      <c r="B2206">
        <v>2022</v>
      </c>
      <c r="C2206">
        <v>74109</v>
      </c>
      <c r="D2206">
        <v>21519111</v>
      </c>
      <c r="E2206" s="1" t="s">
        <v>240</v>
      </c>
      <c r="F2206" s="1" t="s">
        <v>41</v>
      </c>
      <c r="G2206" s="49">
        <v>107</v>
      </c>
      <c r="H2206" t="s">
        <v>241</v>
      </c>
      <c r="I2206">
        <v>1</v>
      </c>
      <c r="J2206">
        <v>1</v>
      </c>
      <c r="K2206" s="1" t="s">
        <v>242</v>
      </c>
      <c r="L2206">
        <v>1</v>
      </c>
      <c r="M2206">
        <v>1</v>
      </c>
      <c r="N2206">
        <v>1</v>
      </c>
      <c r="O2206">
        <v>1</v>
      </c>
      <c r="P2206">
        <v>350</v>
      </c>
      <c r="Q2206">
        <v>1</v>
      </c>
      <c r="S2206" s="1" t="s">
        <v>243</v>
      </c>
      <c r="T2206">
        <v>20200102</v>
      </c>
      <c r="U2206" s="53" t="s">
        <v>33</v>
      </c>
      <c r="V2206" s="53" t="s">
        <v>38</v>
      </c>
      <c r="W2206" s="53" t="s">
        <v>32</v>
      </c>
      <c r="X2206">
        <v>4</v>
      </c>
      <c r="Y2206">
        <v>4</v>
      </c>
      <c r="Z2206">
        <v>86</v>
      </c>
      <c r="AA2206">
        <v>6</v>
      </c>
      <c r="AB2206">
        <v>41.1</v>
      </c>
      <c r="AC2206" s="5">
        <v>1.8700499999999998E-2</v>
      </c>
      <c r="AD2206" t="s">
        <v>1202</v>
      </c>
      <c r="AE2206" s="5">
        <f t="shared" si="196"/>
        <v>14</v>
      </c>
      <c r="AF2206" s="56">
        <f t="shared" si="195"/>
        <v>5.1234246575342465E-5</v>
      </c>
      <c r="AG2206">
        <f>AC2206*'2022 EMP Fac Data Metro DC-NoVA'!$AT$47</f>
        <v>2.2814609999999999E-2</v>
      </c>
      <c r="AH2206">
        <f t="shared" si="193"/>
        <v>6.250578082191781E-5</v>
      </c>
      <c r="AI2206">
        <f>AC2206*'2022 EMP Fac Data Metro DC-NoVA'!$AU$47</f>
        <v>2.5614074849999901E-2</v>
      </c>
      <c r="AJ2206">
        <f t="shared" si="194"/>
        <v>7.0175547534246307E-5</v>
      </c>
      <c r="AK2206" s="57" t="s">
        <v>1355</v>
      </c>
    </row>
    <row r="2207" spans="1:37" ht="43.2" x14ac:dyDescent="0.3">
      <c r="A2207" t="s">
        <v>117</v>
      </c>
      <c r="B2207">
        <v>2022</v>
      </c>
      <c r="C2207">
        <v>74109</v>
      </c>
      <c r="D2207">
        <v>21519111</v>
      </c>
      <c r="E2207" s="1" t="s">
        <v>240</v>
      </c>
      <c r="F2207" s="1" t="s">
        <v>41</v>
      </c>
      <c r="G2207" s="49">
        <v>107</v>
      </c>
      <c r="H2207" t="s">
        <v>241</v>
      </c>
      <c r="I2207">
        <v>2</v>
      </c>
      <c r="K2207" s="1" t="s">
        <v>244</v>
      </c>
      <c r="L2207">
        <v>2</v>
      </c>
      <c r="N2207">
        <v>1</v>
      </c>
      <c r="O2207">
        <v>1</v>
      </c>
      <c r="P2207">
        <v>350</v>
      </c>
      <c r="Q2207">
        <v>2</v>
      </c>
      <c r="S2207" s="1" t="s">
        <v>245</v>
      </c>
      <c r="T2207">
        <v>20200102</v>
      </c>
      <c r="U2207" s="53" t="s">
        <v>33</v>
      </c>
      <c r="V2207" s="53" t="s">
        <v>38</v>
      </c>
      <c r="W2207" s="53" t="s">
        <v>28</v>
      </c>
      <c r="X2207">
        <v>3</v>
      </c>
      <c r="Y2207">
        <v>4</v>
      </c>
      <c r="Z2207">
        <v>87</v>
      </c>
      <c r="AA2207">
        <v>6</v>
      </c>
      <c r="AB2207">
        <v>40.799999999999997</v>
      </c>
      <c r="AC2207" s="5">
        <v>0.146064</v>
      </c>
      <c r="AD2207" t="s">
        <v>1202</v>
      </c>
      <c r="AE2207" s="5">
        <f t="shared" si="196"/>
        <v>14</v>
      </c>
      <c r="AF2207" s="56">
        <f t="shared" si="195"/>
        <v>4.0017534246575341E-4</v>
      </c>
      <c r="AG2207">
        <f>AC2207*'2022 EMP Fac Data Metro DC-NoVA'!$AE$47</f>
        <v>0.17819808000000001</v>
      </c>
      <c r="AH2207">
        <f t="shared" si="193"/>
        <v>4.8821391780821916E-4</v>
      </c>
      <c r="AI2207">
        <f>AC2207*'2022 EMP Fac Data Metro DC-NoVA'!$AF$47</f>
        <v>0.20006386079999999</v>
      </c>
      <c r="AJ2207">
        <f t="shared" si="194"/>
        <v>5.4812016657534242E-4</v>
      </c>
      <c r="AK2207" s="57" t="s">
        <v>1355</v>
      </c>
    </row>
    <row r="2208" spans="1:37" ht="43.2" x14ac:dyDescent="0.3">
      <c r="A2208" t="s">
        <v>117</v>
      </c>
      <c r="B2208">
        <v>2022</v>
      </c>
      <c r="C2208">
        <v>74109</v>
      </c>
      <c r="D2208">
        <v>21519111</v>
      </c>
      <c r="E2208" s="1" t="s">
        <v>240</v>
      </c>
      <c r="F2208" s="1" t="s">
        <v>41</v>
      </c>
      <c r="G2208" s="49">
        <v>107</v>
      </c>
      <c r="H2208" t="s">
        <v>241</v>
      </c>
      <c r="I2208">
        <v>2</v>
      </c>
      <c r="K2208" s="1" t="s">
        <v>244</v>
      </c>
      <c r="L2208">
        <v>2</v>
      </c>
      <c r="N2208">
        <v>1</v>
      </c>
      <c r="O2208">
        <v>1</v>
      </c>
      <c r="P2208">
        <v>350</v>
      </c>
      <c r="Q2208">
        <v>2</v>
      </c>
      <c r="S2208" s="1" t="s">
        <v>245</v>
      </c>
      <c r="T2208">
        <v>20200102</v>
      </c>
      <c r="U2208" s="53" t="s">
        <v>33</v>
      </c>
      <c r="V2208" s="53" t="s">
        <v>38</v>
      </c>
      <c r="W2208" s="53" t="s">
        <v>29</v>
      </c>
      <c r="X2208">
        <v>3</v>
      </c>
      <c r="Y2208">
        <v>4</v>
      </c>
      <c r="Z2208">
        <v>87</v>
      </c>
      <c r="AA2208">
        <v>6</v>
      </c>
      <c r="AB2208">
        <v>40.799999999999997</v>
      </c>
      <c r="AC2208" s="5">
        <v>0.90371999999999997</v>
      </c>
      <c r="AD2208" t="s">
        <v>1202</v>
      </c>
      <c r="AE2208" s="5">
        <f t="shared" si="196"/>
        <v>14</v>
      </c>
      <c r="AF2208" s="56">
        <f t="shared" si="195"/>
        <v>2.4759452054794518E-3</v>
      </c>
      <c r="AG2208">
        <f>AC2208*'2022 EMP Fac Data Metro DC-NoVA'!$AK$47</f>
        <v>1.1025384</v>
      </c>
      <c r="AH2208">
        <f t="shared" si="193"/>
        <v>3.0206531506849314E-3</v>
      </c>
      <c r="AI2208">
        <f>AC2208*'2022 EMP Fac Data Metro DC-NoVA'!$AL$47</f>
        <v>1.2378252839999999</v>
      </c>
      <c r="AJ2208">
        <f t="shared" si="194"/>
        <v>3.3913021479452048E-3</v>
      </c>
      <c r="AK2208" s="57" t="s">
        <v>1355</v>
      </c>
    </row>
    <row r="2209" spans="1:37" ht="43.2" x14ac:dyDescent="0.3">
      <c r="A2209" t="s">
        <v>117</v>
      </c>
      <c r="B2209">
        <v>2022</v>
      </c>
      <c r="C2209">
        <v>74109</v>
      </c>
      <c r="D2209">
        <v>21519111</v>
      </c>
      <c r="E2209" s="1" t="s">
        <v>240</v>
      </c>
      <c r="F2209" s="1" t="s">
        <v>41</v>
      </c>
      <c r="G2209" s="49">
        <v>107</v>
      </c>
      <c r="H2209" t="s">
        <v>241</v>
      </c>
      <c r="I2209">
        <v>2</v>
      </c>
      <c r="K2209" s="1" t="s">
        <v>244</v>
      </c>
      <c r="L2209">
        <v>2</v>
      </c>
      <c r="N2209">
        <v>1</v>
      </c>
      <c r="O2209">
        <v>1</v>
      </c>
      <c r="P2209">
        <v>350</v>
      </c>
      <c r="Q2209">
        <v>2</v>
      </c>
      <c r="S2209" s="1" t="s">
        <v>245</v>
      </c>
      <c r="T2209">
        <v>20200102</v>
      </c>
      <c r="U2209" s="53" t="s">
        <v>33</v>
      </c>
      <c r="V2209" s="53" t="s">
        <v>38</v>
      </c>
      <c r="W2209" s="53" t="s">
        <v>32</v>
      </c>
      <c r="X2209">
        <v>3</v>
      </c>
      <c r="Y2209">
        <v>4</v>
      </c>
      <c r="Z2209">
        <v>87</v>
      </c>
      <c r="AA2209">
        <v>6</v>
      </c>
      <c r="AB2209">
        <v>40.799999999999997</v>
      </c>
      <c r="AC2209" s="5">
        <v>1.8564000000000001E-2</v>
      </c>
      <c r="AD2209" t="s">
        <v>1202</v>
      </c>
      <c r="AE2209" s="5">
        <f t="shared" si="196"/>
        <v>14</v>
      </c>
      <c r="AF2209" s="56">
        <f t="shared" si="195"/>
        <v>5.086027397260274E-5</v>
      </c>
      <c r="AG2209">
        <f>AC2209*'2022 EMP Fac Data Metro DC-NoVA'!$AT$47</f>
        <v>2.2648080000000001E-2</v>
      </c>
      <c r="AH2209">
        <f t="shared" si="193"/>
        <v>6.2049534246575352E-5</v>
      </c>
      <c r="AI2209">
        <f>AC2209*'2022 EMP Fac Data Metro DC-NoVA'!$AU$47</f>
        <v>2.5427110799999906E-2</v>
      </c>
      <c r="AJ2209">
        <f t="shared" si="194"/>
        <v>6.9663317260273717E-5</v>
      </c>
      <c r="AK2209" s="57" t="s">
        <v>1355</v>
      </c>
    </row>
    <row r="2210" spans="1:37" ht="43.2" x14ac:dyDescent="0.3">
      <c r="A2210" t="s">
        <v>117</v>
      </c>
      <c r="B2210">
        <v>2022</v>
      </c>
      <c r="C2210">
        <v>74109</v>
      </c>
      <c r="D2210">
        <v>21519111</v>
      </c>
      <c r="E2210" s="1" t="s">
        <v>240</v>
      </c>
      <c r="F2210" s="1" t="s">
        <v>41</v>
      </c>
      <c r="G2210" s="49">
        <v>107</v>
      </c>
      <c r="H2210" t="s">
        <v>241</v>
      </c>
      <c r="I2210">
        <v>3</v>
      </c>
      <c r="K2210" s="1" t="s">
        <v>246</v>
      </c>
      <c r="L2210">
        <v>3</v>
      </c>
      <c r="N2210">
        <v>1</v>
      </c>
      <c r="O2210">
        <v>1</v>
      </c>
      <c r="P2210">
        <v>350</v>
      </c>
      <c r="Q2210">
        <v>3</v>
      </c>
      <c r="S2210" s="1" t="s">
        <v>247</v>
      </c>
      <c r="T2210">
        <v>20200102</v>
      </c>
      <c r="U2210" s="53" t="s">
        <v>33</v>
      </c>
      <c r="V2210" s="53" t="s">
        <v>38</v>
      </c>
      <c r="W2210" s="53" t="s">
        <v>28</v>
      </c>
      <c r="X2210">
        <v>0</v>
      </c>
      <c r="Y2210">
        <v>0</v>
      </c>
      <c r="Z2210">
        <v>0</v>
      </c>
      <c r="AA2210">
        <v>100</v>
      </c>
      <c r="AB2210">
        <v>1.7</v>
      </c>
      <c r="AC2210" s="5">
        <v>6.0860000000000003E-3</v>
      </c>
      <c r="AD2210" t="s">
        <v>1202</v>
      </c>
      <c r="AE2210" s="5">
        <f t="shared" si="196"/>
        <v>0</v>
      </c>
      <c r="AF2210" s="5" t="str">
        <f>IF(AE2210=0,"n/a",IF(AE2210&gt;13,(AC2210*Y2210/100)/(13*N2210),(AC2210*Y2210/100/(AE2210*N2210))))</f>
        <v>n/a</v>
      </c>
      <c r="AG2210">
        <f>AC2210*'2022 EMP Fac Data Metro DC-NoVA'!$AE$47</f>
        <v>7.4249199999999998E-3</v>
      </c>
      <c r="AH2210">
        <v>0</v>
      </c>
      <c r="AI2210">
        <f>AC2210*'2022 EMP Fac Data Metro DC-NoVA'!$AF$47</f>
        <v>8.3359942000000003E-3</v>
      </c>
      <c r="AJ2210">
        <v>0</v>
      </c>
      <c r="AK2210" s="53" t="s">
        <v>1334</v>
      </c>
    </row>
    <row r="2211" spans="1:37" ht="43.2" x14ac:dyDescent="0.3">
      <c r="A2211" t="s">
        <v>117</v>
      </c>
      <c r="B2211">
        <v>2022</v>
      </c>
      <c r="C2211">
        <v>74109</v>
      </c>
      <c r="D2211">
        <v>21519111</v>
      </c>
      <c r="E2211" s="1" t="s">
        <v>240</v>
      </c>
      <c r="F2211" s="1" t="s">
        <v>41</v>
      </c>
      <c r="G2211" s="49">
        <v>107</v>
      </c>
      <c r="H2211" t="s">
        <v>241</v>
      </c>
      <c r="I2211">
        <v>3</v>
      </c>
      <c r="K2211" s="1" t="s">
        <v>246</v>
      </c>
      <c r="L2211">
        <v>3</v>
      </c>
      <c r="N2211">
        <v>1</v>
      </c>
      <c r="O2211">
        <v>1</v>
      </c>
      <c r="P2211">
        <v>350</v>
      </c>
      <c r="Q2211">
        <v>3</v>
      </c>
      <c r="S2211" s="1" t="s">
        <v>247</v>
      </c>
      <c r="T2211">
        <v>20200102</v>
      </c>
      <c r="U2211" s="53" t="s">
        <v>33</v>
      </c>
      <c r="V2211" s="53" t="s">
        <v>38</v>
      </c>
      <c r="W2211" s="53" t="s">
        <v>29</v>
      </c>
      <c r="X2211">
        <v>0</v>
      </c>
      <c r="Y2211">
        <v>0</v>
      </c>
      <c r="Z2211">
        <v>0</v>
      </c>
      <c r="AA2211">
        <v>100</v>
      </c>
      <c r="AB2211">
        <v>1.7</v>
      </c>
      <c r="AC2211" s="5">
        <v>3.7655000000000001E-2</v>
      </c>
      <c r="AD2211" t="s">
        <v>1202</v>
      </c>
      <c r="AE2211" s="5">
        <f t="shared" si="196"/>
        <v>0</v>
      </c>
      <c r="AF2211" s="5" t="str">
        <f>IF(AE2211=0,"n/a",IF(AE2211&gt;13,(AC2211*Y2211/100)/(13*N2211),(AC2211*Y2211/100/(AE2211*N2211))))</f>
        <v>n/a</v>
      </c>
      <c r="AG2211">
        <f>AC2211*'2022 EMP Fac Data Metro DC-NoVA'!$AK$47</f>
        <v>4.5939100000000004E-2</v>
      </c>
      <c r="AH2211">
        <v>0</v>
      </c>
      <c r="AI2211">
        <f>AC2211*'2022 EMP Fac Data Metro DC-NoVA'!$AL$47</f>
        <v>5.1576053499999996E-2</v>
      </c>
      <c r="AJ2211">
        <v>0</v>
      </c>
      <c r="AK2211" s="53" t="s">
        <v>1334</v>
      </c>
    </row>
    <row r="2212" spans="1:37" ht="43.2" x14ac:dyDescent="0.3">
      <c r="A2212" t="s">
        <v>117</v>
      </c>
      <c r="B2212">
        <v>2022</v>
      </c>
      <c r="C2212">
        <v>74109</v>
      </c>
      <c r="D2212">
        <v>21519111</v>
      </c>
      <c r="E2212" s="1" t="s">
        <v>240</v>
      </c>
      <c r="F2212" s="1" t="s">
        <v>41</v>
      </c>
      <c r="G2212" s="49">
        <v>107</v>
      </c>
      <c r="H2212" t="s">
        <v>241</v>
      </c>
      <c r="I2212">
        <v>3</v>
      </c>
      <c r="K2212" s="1" t="s">
        <v>246</v>
      </c>
      <c r="L2212">
        <v>3</v>
      </c>
      <c r="N2212">
        <v>1</v>
      </c>
      <c r="O2212">
        <v>1</v>
      </c>
      <c r="P2212">
        <v>350</v>
      </c>
      <c r="Q2212">
        <v>3</v>
      </c>
      <c r="S2212" s="1" t="s">
        <v>247</v>
      </c>
      <c r="T2212">
        <v>20200102</v>
      </c>
      <c r="U2212" s="53" t="s">
        <v>33</v>
      </c>
      <c r="V2212" s="53" t="s">
        <v>38</v>
      </c>
      <c r="W2212" s="53" t="s">
        <v>32</v>
      </c>
      <c r="X2212">
        <v>0</v>
      </c>
      <c r="Y2212">
        <v>0</v>
      </c>
      <c r="Z2212">
        <v>0</v>
      </c>
      <c r="AA2212">
        <v>100</v>
      </c>
      <c r="AB2212">
        <v>1.7</v>
      </c>
      <c r="AC2212" s="5">
        <v>7.7349999999999999E-4</v>
      </c>
      <c r="AD2212" t="s">
        <v>1202</v>
      </c>
      <c r="AE2212" s="5">
        <f t="shared" si="196"/>
        <v>0</v>
      </c>
      <c r="AF2212" s="5" t="str">
        <f>IF(AE2212=0,"n/a",IF(AE2212&gt;13,(AC2212*Y2212/100)/(13*N2212),(AC2212*Y2212/100/(AE2212*N2212))))</f>
        <v>n/a</v>
      </c>
      <c r="AG2212">
        <f>AC2212*'2022 EMP Fac Data Metro DC-NoVA'!$AT$47</f>
        <v>9.4366999999999997E-4</v>
      </c>
      <c r="AH2212">
        <v>0</v>
      </c>
      <c r="AI2212">
        <f>AC2212*'2022 EMP Fac Data Metro DC-NoVA'!$AU$47</f>
        <v>1.0594629499999959E-3</v>
      </c>
      <c r="AJ2212">
        <v>0</v>
      </c>
      <c r="AK2212" s="53" t="s">
        <v>1334</v>
      </c>
    </row>
    <row r="2213" spans="1:37" ht="43.2" x14ac:dyDescent="0.3">
      <c r="A2213" t="s">
        <v>117</v>
      </c>
      <c r="B2213">
        <v>2022</v>
      </c>
      <c r="C2213">
        <v>74109</v>
      </c>
      <c r="D2213">
        <v>21519111</v>
      </c>
      <c r="E2213" s="1" t="s">
        <v>240</v>
      </c>
      <c r="F2213" s="1" t="s">
        <v>41</v>
      </c>
      <c r="G2213" s="49">
        <v>107</v>
      </c>
      <c r="H2213" t="s">
        <v>241</v>
      </c>
      <c r="I2213">
        <v>4</v>
      </c>
      <c r="K2213" s="1" t="s">
        <v>248</v>
      </c>
      <c r="L2213">
        <v>4</v>
      </c>
      <c r="N2213">
        <v>1</v>
      </c>
      <c r="O2213">
        <v>1</v>
      </c>
      <c r="P2213">
        <v>350</v>
      </c>
      <c r="Q2213">
        <v>4</v>
      </c>
      <c r="S2213" s="1" t="s">
        <v>249</v>
      </c>
      <c r="T2213">
        <v>20200102</v>
      </c>
      <c r="U2213" s="53" t="s">
        <v>33</v>
      </c>
      <c r="V2213" s="53" t="s">
        <v>38</v>
      </c>
      <c r="W2213" s="53" t="s">
        <v>28</v>
      </c>
      <c r="X2213">
        <v>4</v>
      </c>
      <c r="Y2213">
        <v>4</v>
      </c>
      <c r="Z2213">
        <v>86</v>
      </c>
      <c r="AA2213">
        <v>6</v>
      </c>
      <c r="AB2213">
        <v>41.8</v>
      </c>
      <c r="AC2213" s="5">
        <v>0.149644</v>
      </c>
      <c r="AD2213" t="s">
        <v>1202</v>
      </c>
      <c r="AE2213" s="5">
        <f t="shared" si="196"/>
        <v>14</v>
      </c>
      <c r="AF2213" s="56">
        <f t="shared" ref="AF2213:AF2233" si="197">AC2213/365</f>
        <v>4.099835616438356E-4</v>
      </c>
      <c r="AG2213">
        <f>AC2213*'2022 EMP Fac Data Metro DC-NoVA'!$AE$47</f>
        <v>0.18256568000000001</v>
      </c>
      <c r="AH2213">
        <f t="shared" ref="AH2213:AH2233" si="198">AG2213*$AF2213/$AC2213</f>
        <v>5.0017994520547943E-4</v>
      </c>
      <c r="AI2213">
        <f>AC2213*'2022 EMP Fac Data Metro DC-NoVA'!$AF$47</f>
        <v>0.20496738679999998</v>
      </c>
      <c r="AJ2213">
        <f t="shared" ref="AJ2213:AJ2233" si="199">AI2213*$AF2213/$AC2213</f>
        <v>5.6155448438356161E-4</v>
      </c>
      <c r="AK2213" s="57" t="s">
        <v>1355</v>
      </c>
    </row>
    <row r="2214" spans="1:37" ht="43.2" x14ac:dyDescent="0.3">
      <c r="A2214" t="s">
        <v>117</v>
      </c>
      <c r="B2214">
        <v>2022</v>
      </c>
      <c r="C2214">
        <v>74109</v>
      </c>
      <c r="D2214">
        <v>21519111</v>
      </c>
      <c r="E2214" s="1" t="s">
        <v>240</v>
      </c>
      <c r="F2214" s="1" t="s">
        <v>41</v>
      </c>
      <c r="G2214" s="49">
        <v>107</v>
      </c>
      <c r="H2214" t="s">
        <v>241</v>
      </c>
      <c r="I2214">
        <v>4</v>
      </c>
      <c r="K2214" s="1" t="s">
        <v>248</v>
      </c>
      <c r="L2214">
        <v>4</v>
      </c>
      <c r="N2214">
        <v>1</v>
      </c>
      <c r="O2214">
        <v>1</v>
      </c>
      <c r="P2214">
        <v>350</v>
      </c>
      <c r="Q2214">
        <v>4</v>
      </c>
      <c r="S2214" s="1" t="s">
        <v>249</v>
      </c>
      <c r="T2214">
        <v>20200102</v>
      </c>
      <c r="U2214" s="53" t="s">
        <v>33</v>
      </c>
      <c r="V2214" s="53" t="s">
        <v>38</v>
      </c>
      <c r="W2214" s="53" t="s">
        <v>29</v>
      </c>
      <c r="X2214">
        <v>4</v>
      </c>
      <c r="Y2214">
        <v>4</v>
      </c>
      <c r="Z2214">
        <v>86</v>
      </c>
      <c r="AA2214">
        <v>6</v>
      </c>
      <c r="AB2214">
        <v>41.8</v>
      </c>
      <c r="AC2214" s="5">
        <v>0.92586999999999997</v>
      </c>
      <c r="AD2214" t="s">
        <v>1202</v>
      </c>
      <c r="AE2214" s="5">
        <f t="shared" si="196"/>
        <v>14</v>
      </c>
      <c r="AF2214" s="56">
        <f t="shared" si="197"/>
        <v>2.5366301369863014E-3</v>
      </c>
      <c r="AG2214">
        <f>AC2214*'2022 EMP Fac Data Metro DC-NoVA'!$AK$47</f>
        <v>1.1295614</v>
      </c>
      <c r="AH2214">
        <f t="shared" si="198"/>
        <v>3.0946887671232876E-3</v>
      </c>
      <c r="AI2214">
        <f>AC2214*'2022 EMP Fac Data Metro DC-NoVA'!$AL$47</f>
        <v>1.2681641389999998</v>
      </c>
      <c r="AJ2214">
        <f t="shared" si="199"/>
        <v>3.4744222986301367E-3</v>
      </c>
      <c r="AK2214" s="57" t="s">
        <v>1355</v>
      </c>
    </row>
    <row r="2215" spans="1:37" ht="43.2" x14ac:dyDescent="0.3">
      <c r="A2215" t="s">
        <v>117</v>
      </c>
      <c r="B2215">
        <v>2022</v>
      </c>
      <c r="C2215">
        <v>74109</v>
      </c>
      <c r="D2215">
        <v>21519111</v>
      </c>
      <c r="E2215" s="1" t="s">
        <v>240</v>
      </c>
      <c r="F2215" s="1" t="s">
        <v>41</v>
      </c>
      <c r="G2215" s="49">
        <v>107</v>
      </c>
      <c r="H2215" t="s">
        <v>241</v>
      </c>
      <c r="I2215">
        <v>4</v>
      </c>
      <c r="K2215" s="1" t="s">
        <v>248</v>
      </c>
      <c r="L2215">
        <v>4</v>
      </c>
      <c r="N2215">
        <v>1</v>
      </c>
      <c r="O2215">
        <v>1</v>
      </c>
      <c r="P2215">
        <v>350</v>
      </c>
      <c r="Q2215">
        <v>4</v>
      </c>
      <c r="S2215" s="1" t="s">
        <v>249</v>
      </c>
      <c r="T2215">
        <v>20200102</v>
      </c>
      <c r="U2215" s="53" t="s">
        <v>33</v>
      </c>
      <c r="V2215" s="53" t="s">
        <v>38</v>
      </c>
      <c r="W2215" s="53" t="s">
        <v>32</v>
      </c>
      <c r="X2215">
        <v>4</v>
      </c>
      <c r="Y2215">
        <v>4</v>
      </c>
      <c r="Z2215">
        <v>86</v>
      </c>
      <c r="AA2215">
        <v>6</v>
      </c>
      <c r="AB2215">
        <v>41.8</v>
      </c>
      <c r="AC2215" s="5">
        <v>1.9019000000000001E-2</v>
      </c>
      <c r="AD2215" t="s">
        <v>1202</v>
      </c>
      <c r="AE2215" s="5">
        <f t="shared" si="196"/>
        <v>14</v>
      </c>
      <c r="AF2215" s="56">
        <f t="shared" si="197"/>
        <v>5.2106849315068495E-5</v>
      </c>
      <c r="AG2215">
        <f>AC2215*'2022 EMP Fac Data Metro DC-NoVA'!$AT$47</f>
        <v>2.320318E-2</v>
      </c>
      <c r="AH2215">
        <f t="shared" si="198"/>
        <v>6.3570356164383566E-5</v>
      </c>
      <c r="AI2215">
        <f>AC2215*'2022 EMP Fac Data Metro DC-NoVA'!$AU$47</f>
        <v>2.6050324299999903E-2</v>
      </c>
      <c r="AJ2215">
        <f t="shared" si="199"/>
        <v>7.1370751506849049E-5</v>
      </c>
      <c r="AK2215" s="57" t="s">
        <v>1355</v>
      </c>
    </row>
    <row r="2216" spans="1:37" ht="43.2" x14ac:dyDescent="0.3">
      <c r="A2216" t="s">
        <v>117</v>
      </c>
      <c r="B2216">
        <v>2022</v>
      </c>
      <c r="C2216">
        <v>74109</v>
      </c>
      <c r="D2216">
        <v>21519111</v>
      </c>
      <c r="E2216" s="1" t="s">
        <v>240</v>
      </c>
      <c r="F2216" s="1" t="s">
        <v>41</v>
      </c>
      <c r="G2216" s="49">
        <v>107</v>
      </c>
      <c r="H2216" t="s">
        <v>241</v>
      </c>
      <c r="I2216">
        <v>5</v>
      </c>
      <c r="K2216" s="1" t="s">
        <v>250</v>
      </c>
      <c r="L2216">
        <v>5</v>
      </c>
      <c r="N2216">
        <v>1</v>
      </c>
      <c r="O2216">
        <v>1</v>
      </c>
      <c r="P2216">
        <v>350</v>
      </c>
      <c r="Q2216">
        <v>5</v>
      </c>
      <c r="S2216" s="1" t="s">
        <v>251</v>
      </c>
      <c r="T2216">
        <v>20200102</v>
      </c>
      <c r="U2216" s="53" t="s">
        <v>33</v>
      </c>
      <c r="V2216" s="53" t="s">
        <v>38</v>
      </c>
      <c r="W2216" s="53" t="s">
        <v>28</v>
      </c>
      <c r="X2216">
        <v>4</v>
      </c>
      <c r="Y2216">
        <v>4</v>
      </c>
      <c r="Z2216">
        <v>84</v>
      </c>
      <c r="AA2216">
        <v>8</v>
      </c>
      <c r="AB2216">
        <v>40.700000000000003</v>
      </c>
      <c r="AC2216" s="5">
        <v>0.145706</v>
      </c>
      <c r="AD2216" t="s">
        <v>1202</v>
      </c>
      <c r="AE2216" s="5">
        <f t="shared" si="196"/>
        <v>14</v>
      </c>
      <c r="AF2216" s="56">
        <f t="shared" si="197"/>
        <v>3.991945205479452E-4</v>
      </c>
      <c r="AG2216">
        <f>AC2216*'2022 EMP Fac Data Metro DC-NoVA'!$AE$47</f>
        <v>0.17776132</v>
      </c>
      <c r="AH2216">
        <f t="shared" si="198"/>
        <v>4.8701731506849318E-4</v>
      </c>
      <c r="AI2216">
        <f>AC2216*'2022 EMP Fac Data Metro DC-NoVA'!$AF$47</f>
        <v>0.1995735082</v>
      </c>
      <c r="AJ2216">
        <f t="shared" si="199"/>
        <v>5.467767347945206E-4</v>
      </c>
      <c r="AK2216" s="57" t="s">
        <v>1355</v>
      </c>
    </row>
    <row r="2217" spans="1:37" ht="43.2" x14ac:dyDescent="0.3">
      <c r="A2217" t="s">
        <v>117</v>
      </c>
      <c r="B2217">
        <v>2022</v>
      </c>
      <c r="C2217">
        <v>74109</v>
      </c>
      <c r="D2217">
        <v>21519111</v>
      </c>
      <c r="E2217" s="1" t="s">
        <v>240</v>
      </c>
      <c r="F2217" s="1" t="s">
        <v>41</v>
      </c>
      <c r="G2217" s="49">
        <v>107</v>
      </c>
      <c r="H2217" t="s">
        <v>241</v>
      </c>
      <c r="I2217">
        <v>5</v>
      </c>
      <c r="K2217" s="1" t="s">
        <v>250</v>
      </c>
      <c r="L2217">
        <v>5</v>
      </c>
      <c r="N2217">
        <v>1</v>
      </c>
      <c r="O2217">
        <v>1</v>
      </c>
      <c r="P2217">
        <v>350</v>
      </c>
      <c r="Q2217">
        <v>5</v>
      </c>
      <c r="S2217" s="1" t="s">
        <v>251</v>
      </c>
      <c r="T2217">
        <v>20200102</v>
      </c>
      <c r="U2217" s="53" t="s">
        <v>33</v>
      </c>
      <c r="V2217" s="53" t="s">
        <v>38</v>
      </c>
      <c r="W2217" s="53" t="s">
        <v>29</v>
      </c>
      <c r="X2217">
        <v>4</v>
      </c>
      <c r="Y2217">
        <v>4</v>
      </c>
      <c r="Z2217">
        <v>84</v>
      </c>
      <c r="AA2217">
        <v>8</v>
      </c>
      <c r="AB2217">
        <v>40.700000000000003</v>
      </c>
      <c r="AC2217" s="5">
        <v>0.901505</v>
      </c>
      <c r="AD2217" t="s">
        <v>1202</v>
      </c>
      <c r="AE2217" s="5">
        <f t="shared" si="196"/>
        <v>14</v>
      </c>
      <c r="AF2217" s="56">
        <f t="shared" si="197"/>
        <v>2.4698767123287673E-3</v>
      </c>
      <c r="AG2217">
        <f>AC2217*'2022 EMP Fac Data Metro DC-NoVA'!$AK$47</f>
        <v>1.0998360999999999</v>
      </c>
      <c r="AH2217">
        <f t="shared" si="198"/>
        <v>3.0132495890410954E-3</v>
      </c>
      <c r="AI2217">
        <f>AC2217*'2022 EMP Fac Data Metro DC-NoVA'!$AL$47</f>
        <v>1.2347913984999999</v>
      </c>
      <c r="AJ2217">
        <f t="shared" si="199"/>
        <v>3.3829901328767125E-3</v>
      </c>
      <c r="AK2217" s="57" t="s">
        <v>1355</v>
      </c>
    </row>
    <row r="2218" spans="1:37" ht="43.2" x14ac:dyDescent="0.3">
      <c r="A2218" t="s">
        <v>117</v>
      </c>
      <c r="B2218">
        <v>2022</v>
      </c>
      <c r="C2218">
        <v>74109</v>
      </c>
      <c r="D2218">
        <v>21519111</v>
      </c>
      <c r="E2218" s="1" t="s">
        <v>240</v>
      </c>
      <c r="F2218" s="1" t="s">
        <v>41</v>
      </c>
      <c r="G2218" s="49">
        <v>107</v>
      </c>
      <c r="H2218" t="s">
        <v>241</v>
      </c>
      <c r="I2218">
        <v>5</v>
      </c>
      <c r="K2218" s="1" t="s">
        <v>250</v>
      </c>
      <c r="L2218">
        <v>5</v>
      </c>
      <c r="N2218">
        <v>1</v>
      </c>
      <c r="O2218">
        <v>1</v>
      </c>
      <c r="P2218">
        <v>350</v>
      </c>
      <c r="Q2218">
        <v>5</v>
      </c>
      <c r="S2218" s="1" t="s">
        <v>251</v>
      </c>
      <c r="T2218">
        <v>20200102</v>
      </c>
      <c r="U2218" s="53" t="s">
        <v>33</v>
      </c>
      <c r="V2218" s="53" t="s">
        <v>38</v>
      </c>
      <c r="W2218" s="53" t="s">
        <v>32</v>
      </c>
      <c r="X2218">
        <v>4</v>
      </c>
      <c r="Y2218">
        <v>4</v>
      </c>
      <c r="Z2218">
        <v>84</v>
      </c>
      <c r="AA2218">
        <v>8</v>
      </c>
      <c r="AB2218">
        <v>40.700000000000003</v>
      </c>
      <c r="AC2218" s="5">
        <v>1.85185E-2</v>
      </c>
      <c r="AD2218" t="s">
        <v>1202</v>
      </c>
      <c r="AE2218" s="5">
        <f t="shared" si="196"/>
        <v>14</v>
      </c>
      <c r="AF2218" s="56">
        <f t="shared" si="197"/>
        <v>5.0735616438356165E-5</v>
      </c>
      <c r="AG2218">
        <f>AC2218*'2022 EMP Fac Data Metro DC-NoVA'!$AT$47</f>
        <v>2.2592569999999999E-2</v>
      </c>
      <c r="AH2218">
        <f t="shared" si="198"/>
        <v>6.1897452054794524E-5</v>
      </c>
      <c r="AI2218">
        <f>AC2218*'2022 EMP Fac Data Metro DC-NoVA'!$AU$47</f>
        <v>2.5364789449999904E-2</v>
      </c>
      <c r="AJ2218">
        <f t="shared" si="199"/>
        <v>6.9492573835616182E-5</v>
      </c>
      <c r="AK2218" s="57" t="s">
        <v>1355</v>
      </c>
    </row>
    <row r="2219" spans="1:37" ht="43.2" x14ac:dyDescent="0.3">
      <c r="A2219" t="s">
        <v>117</v>
      </c>
      <c r="B2219">
        <v>2022</v>
      </c>
      <c r="C2219">
        <v>74109</v>
      </c>
      <c r="D2219">
        <v>21519111</v>
      </c>
      <c r="E2219" s="1" t="s">
        <v>240</v>
      </c>
      <c r="F2219" s="1" t="s">
        <v>41</v>
      </c>
      <c r="G2219" s="49">
        <v>107</v>
      </c>
      <c r="H2219" t="s">
        <v>241</v>
      </c>
      <c r="I2219">
        <v>6</v>
      </c>
      <c r="K2219" s="1" t="s">
        <v>252</v>
      </c>
      <c r="L2219">
        <v>6</v>
      </c>
      <c r="N2219">
        <v>1</v>
      </c>
      <c r="O2219">
        <v>1</v>
      </c>
      <c r="P2219">
        <v>350</v>
      </c>
      <c r="Q2219">
        <v>6</v>
      </c>
      <c r="S2219" s="1" t="s">
        <v>253</v>
      </c>
      <c r="T2219">
        <v>20200102</v>
      </c>
      <c r="U2219" s="53" t="s">
        <v>33</v>
      </c>
      <c r="V2219" s="53" t="s">
        <v>38</v>
      </c>
      <c r="W2219" s="53" t="s">
        <v>28</v>
      </c>
      <c r="X2219">
        <v>4</v>
      </c>
      <c r="Y2219">
        <v>4</v>
      </c>
      <c r="Z2219">
        <v>85</v>
      </c>
      <c r="AA2219">
        <v>7</v>
      </c>
      <c r="AB2219">
        <v>40.299999999999997</v>
      </c>
      <c r="AC2219" s="5">
        <v>0.14427400000000001</v>
      </c>
      <c r="AD2219" t="s">
        <v>1202</v>
      </c>
      <c r="AE2219" s="5">
        <f t="shared" si="196"/>
        <v>14</v>
      </c>
      <c r="AF2219" s="56">
        <f t="shared" si="197"/>
        <v>3.9527123287671237E-4</v>
      </c>
      <c r="AG2219">
        <f>AC2219*'2022 EMP Fac Data Metro DC-NoVA'!$AE$47</f>
        <v>0.17601428000000002</v>
      </c>
      <c r="AH2219">
        <f t="shared" si="198"/>
        <v>4.8223090410958911E-4</v>
      </c>
      <c r="AI2219">
        <f>AC2219*'2022 EMP Fac Data Metro DC-NoVA'!$AF$47</f>
        <v>0.1976120978</v>
      </c>
      <c r="AJ2219">
        <f t="shared" si="199"/>
        <v>5.4140300767123288E-4</v>
      </c>
      <c r="AK2219" s="57" t="s">
        <v>1355</v>
      </c>
    </row>
    <row r="2220" spans="1:37" ht="43.2" x14ac:dyDescent="0.3">
      <c r="A2220" t="s">
        <v>117</v>
      </c>
      <c r="B2220">
        <v>2022</v>
      </c>
      <c r="C2220">
        <v>74109</v>
      </c>
      <c r="D2220">
        <v>21519111</v>
      </c>
      <c r="E2220" s="1" t="s">
        <v>240</v>
      </c>
      <c r="F2220" s="1" t="s">
        <v>41</v>
      </c>
      <c r="G2220" s="49">
        <v>107</v>
      </c>
      <c r="H2220" t="s">
        <v>241</v>
      </c>
      <c r="I2220">
        <v>6</v>
      </c>
      <c r="K2220" s="1" t="s">
        <v>252</v>
      </c>
      <c r="L2220">
        <v>6</v>
      </c>
      <c r="N2220">
        <v>1</v>
      </c>
      <c r="O2220">
        <v>1</v>
      </c>
      <c r="P2220">
        <v>350</v>
      </c>
      <c r="Q2220">
        <v>6</v>
      </c>
      <c r="S2220" s="1" t="s">
        <v>253</v>
      </c>
      <c r="T2220">
        <v>20200102</v>
      </c>
      <c r="U2220" s="53" t="s">
        <v>33</v>
      </c>
      <c r="V2220" s="53" t="s">
        <v>38</v>
      </c>
      <c r="W2220" s="53" t="s">
        <v>29</v>
      </c>
      <c r="X2220">
        <v>4</v>
      </c>
      <c r="Y2220">
        <v>4</v>
      </c>
      <c r="Z2220">
        <v>85</v>
      </c>
      <c r="AA2220">
        <v>7</v>
      </c>
      <c r="AB2220">
        <v>40.299999999999997</v>
      </c>
      <c r="AC2220" s="5">
        <v>0.89264500000000002</v>
      </c>
      <c r="AD2220" t="s">
        <v>1202</v>
      </c>
      <c r="AE2220" s="5">
        <f t="shared" si="196"/>
        <v>14</v>
      </c>
      <c r="AF2220" s="56">
        <f t="shared" si="197"/>
        <v>2.4456027397260277E-3</v>
      </c>
      <c r="AG2220">
        <f>AC2220*'2022 EMP Fac Data Metro DC-NoVA'!$AK$47</f>
        <v>1.0890268999999999</v>
      </c>
      <c r="AH2220">
        <f t="shared" si="198"/>
        <v>2.9836353424657533E-3</v>
      </c>
      <c r="AI2220">
        <f>AC2220*'2022 EMP Fac Data Metro DC-NoVA'!$AL$47</f>
        <v>1.2226558564999999</v>
      </c>
      <c r="AJ2220">
        <f t="shared" si="199"/>
        <v>3.34974207260274E-3</v>
      </c>
      <c r="AK2220" s="57" t="s">
        <v>1355</v>
      </c>
    </row>
    <row r="2221" spans="1:37" ht="43.2" x14ac:dyDescent="0.3">
      <c r="A2221" t="s">
        <v>117</v>
      </c>
      <c r="B2221">
        <v>2022</v>
      </c>
      <c r="C2221">
        <v>74109</v>
      </c>
      <c r="D2221">
        <v>21519111</v>
      </c>
      <c r="E2221" s="1" t="s">
        <v>240</v>
      </c>
      <c r="F2221" s="1" t="s">
        <v>41</v>
      </c>
      <c r="G2221" s="49">
        <v>107</v>
      </c>
      <c r="H2221" t="s">
        <v>241</v>
      </c>
      <c r="I2221">
        <v>6</v>
      </c>
      <c r="K2221" s="1" t="s">
        <v>252</v>
      </c>
      <c r="L2221">
        <v>6</v>
      </c>
      <c r="N2221">
        <v>1</v>
      </c>
      <c r="O2221">
        <v>1</v>
      </c>
      <c r="P2221">
        <v>350</v>
      </c>
      <c r="Q2221">
        <v>6</v>
      </c>
      <c r="S2221" s="1" t="s">
        <v>253</v>
      </c>
      <c r="T2221">
        <v>20200102</v>
      </c>
      <c r="U2221" s="53" t="s">
        <v>33</v>
      </c>
      <c r="V2221" s="53" t="s">
        <v>38</v>
      </c>
      <c r="W2221" s="53" t="s">
        <v>32</v>
      </c>
      <c r="X2221">
        <v>4</v>
      </c>
      <c r="Y2221">
        <v>4</v>
      </c>
      <c r="Z2221">
        <v>85</v>
      </c>
      <c r="AA2221">
        <v>7</v>
      </c>
      <c r="AB2221">
        <v>40.299999999999997</v>
      </c>
      <c r="AC2221" s="5">
        <v>1.8336499999999999E-2</v>
      </c>
      <c r="AD2221" t="s">
        <v>1202</v>
      </c>
      <c r="AE2221" s="5">
        <f t="shared" si="196"/>
        <v>14</v>
      </c>
      <c r="AF2221" s="56">
        <f t="shared" si="197"/>
        <v>5.0236986301369859E-5</v>
      </c>
      <c r="AG2221">
        <f>AC2221*'2022 EMP Fac Data Metro DC-NoVA'!$AT$47</f>
        <v>2.2370529999999996E-2</v>
      </c>
      <c r="AH2221">
        <f t="shared" si="198"/>
        <v>6.1289123287671226E-5</v>
      </c>
      <c r="AI2221">
        <f>AC2221*'2022 EMP Fac Data Metro DC-NoVA'!$AU$47</f>
        <v>2.5115504049999904E-2</v>
      </c>
      <c r="AJ2221">
        <f t="shared" si="199"/>
        <v>6.880960013698603E-5</v>
      </c>
      <c r="AK2221" s="57" t="s">
        <v>1355</v>
      </c>
    </row>
    <row r="2222" spans="1:37" ht="43.2" x14ac:dyDescent="0.3">
      <c r="A2222" t="s">
        <v>117</v>
      </c>
      <c r="B2222">
        <v>2022</v>
      </c>
      <c r="C2222">
        <v>74109</v>
      </c>
      <c r="D2222">
        <v>21519111</v>
      </c>
      <c r="E2222" s="1" t="s">
        <v>240</v>
      </c>
      <c r="F2222" s="1" t="s">
        <v>41</v>
      </c>
      <c r="G2222" s="49">
        <v>107</v>
      </c>
      <c r="H2222" t="s">
        <v>241</v>
      </c>
      <c r="I2222">
        <v>7</v>
      </c>
      <c r="K2222" s="1" t="s">
        <v>254</v>
      </c>
      <c r="L2222">
        <v>7</v>
      </c>
      <c r="N2222">
        <v>1</v>
      </c>
      <c r="O2222">
        <v>1</v>
      </c>
      <c r="P2222">
        <v>350</v>
      </c>
      <c r="Q2222">
        <v>7</v>
      </c>
      <c r="S2222" s="1" t="s">
        <v>255</v>
      </c>
      <c r="T2222">
        <v>20200102</v>
      </c>
      <c r="U2222" s="53" t="s">
        <v>33</v>
      </c>
      <c r="V2222" s="53" t="s">
        <v>38</v>
      </c>
      <c r="W2222" s="53" t="s">
        <v>28</v>
      </c>
      <c r="X2222">
        <v>4</v>
      </c>
      <c r="Y2222">
        <v>4</v>
      </c>
      <c r="Z2222">
        <v>85</v>
      </c>
      <c r="AA2222">
        <v>7</v>
      </c>
      <c r="AB2222">
        <v>40.700000000000003</v>
      </c>
      <c r="AC2222" s="5">
        <v>0.145706</v>
      </c>
      <c r="AD2222" t="s">
        <v>1202</v>
      </c>
      <c r="AE2222" s="5">
        <f t="shared" si="196"/>
        <v>14</v>
      </c>
      <c r="AF2222" s="56">
        <f t="shared" si="197"/>
        <v>3.991945205479452E-4</v>
      </c>
      <c r="AG2222">
        <f>AC2222*'2022 EMP Fac Data Metro DC-NoVA'!$AE$47</f>
        <v>0.17776132</v>
      </c>
      <c r="AH2222">
        <f t="shared" si="198"/>
        <v>4.8701731506849318E-4</v>
      </c>
      <c r="AI2222">
        <f>AC2222*'2022 EMP Fac Data Metro DC-NoVA'!$AF$47</f>
        <v>0.1995735082</v>
      </c>
      <c r="AJ2222">
        <f t="shared" si="199"/>
        <v>5.467767347945206E-4</v>
      </c>
      <c r="AK2222" s="57" t="s">
        <v>1355</v>
      </c>
    </row>
    <row r="2223" spans="1:37" ht="43.2" x14ac:dyDescent="0.3">
      <c r="A2223" t="s">
        <v>117</v>
      </c>
      <c r="B2223">
        <v>2022</v>
      </c>
      <c r="C2223">
        <v>74109</v>
      </c>
      <c r="D2223">
        <v>21519111</v>
      </c>
      <c r="E2223" s="1" t="s">
        <v>240</v>
      </c>
      <c r="F2223" s="1" t="s">
        <v>41</v>
      </c>
      <c r="G2223" s="49">
        <v>107</v>
      </c>
      <c r="H2223" t="s">
        <v>241</v>
      </c>
      <c r="I2223">
        <v>7</v>
      </c>
      <c r="K2223" s="1" t="s">
        <v>254</v>
      </c>
      <c r="L2223">
        <v>7</v>
      </c>
      <c r="N2223">
        <v>1</v>
      </c>
      <c r="O2223">
        <v>1</v>
      </c>
      <c r="P2223">
        <v>350</v>
      </c>
      <c r="Q2223">
        <v>7</v>
      </c>
      <c r="S2223" s="1" t="s">
        <v>255</v>
      </c>
      <c r="T2223">
        <v>20200102</v>
      </c>
      <c r="U2223" s="53" t="s">
        <v>33</v>
      </c>
      <c r="V2223" s="53" t="s">
        <v>38</v>
      </c>
      <c r="W2223" s="53" t="s">
        <v>29</v>
      </c>
      <c r="X2223">
        <v>4</v>
      </c>
      <c r="Y2223">
        <v>4</v>
      </c>
      <c r="Z2223">
        <v>85</v>
      </c>
      <c r="AA2223">
        <v>7</v>
      </c>
      <c r="AB2223">
        <v>40.700000000000003</v>
      </c>
      <c r="AC2223" s="5">
        <v>0.901505</v>
      </c>
      <c r="AD2223" t="s">
        <v>1202</v>
      </c>
      <c r="AE2223" s="5">
        <f t="shared" si="196"/>
        <v>14</v>
      </c>
      <c r="AF2223" s="56">
        <f t="shared" si="197"/>
        <v>2.4698767123287673E-3</v>
      </c>
      <c r="AG2223">
        <f>AC2223*'2022 EMP Fac Data Metro DC-NoVA'!$AK$47</f>
        <v>1.0998360999999999</v>
      </c>
      <c r="AH2223">
        <f t="shared" si="198"/>
        <v>3.0132495890410954E-3</v>
      </c>
      <c r="AI2223">
        <f>AC2223*'2022 EMP Fac Data Metro DC-NoVA'!$AL$47</f>
        <v>1.2347913984999999</v>
      </c>
      <c r="AJ2223">
        <f t="shared" si="199"/>
        <v>3.3829901328767125E-3</v>
      </c>
      <c r="AK2223" s="57" t="s">
        <v>1355</v>
      </c>
    </row>
    <row r="2224" spans="1:37" ht="43.2" x14ac:dyDescent="0.3">
      <c r="A2224" t="s">
        <v>117</v>
      </c>
      <c r="B2224">
        <v>2022</v>
      </c>
      <c r="C2224">
        <v>74109</v>
      </c>
      <c r="D2224">
        <v>21519111</v>
      </c>
      <c r="E2224" s="1" t="s">
        <v>240</v>
      </c>
      <c r="F2224" s="1" t="s">
        <v>41</v>
      </c>
      <c r="G2224" s="49">
        <v>107</v>
      </c>
      <c r="H2224" t="s">
        <v>241</v>
      </c>
      <c r="I2224">
        <v>7</v>
      </c>
      <c r="K2224" s="1" t="s">
        <v>254</v>
      </c>
      <c r="L2224">
        <v>7</v>
      </c>
      <c r="N2224">
        <v>1</v>
      </c>
      <c r="O2224">
        <v>1</v>
      </c>
      <c r="P2224">
        <v>350</v>
      </c>
      <c r="Q2224">
        <v>7</v>
      </c>
      <c r="S2224" s="1" t="s">
        <v>255</v>
      </c>
      <c r="T2224">
        <v>20200102</v>
      </c>
      <c r="U2224" s="53" t="s">
        <v>33</v>
      </c>
      <c r="V2224" s="53" t="s">
        <v>38</v>
      </c>
      <c r="W2224" s="53" t="s">
        <v>32</v>
      </c>
      <c r="X2224">
        <v>4</v>
      </c>
      <c r="Y2224">
        <v>4</v>
      </c>
      <c r="Z2224">
        <v>85</v>
      </c>
      <c r="AA2224">
        <v>7</v>
      </c>
      <c r="AB2224">
        <v>40.700000000000003</v>
      </c>
      <c r="AC2224" s="5">
        <v>1.85185E-2</v>
      </c>
      <c r="AD2224" t="s">
        <v>1202</v>
      </c>
      <c r="AE2224" s="5">
        <f t="shared" si="196"/>
        <v>14</v>
      </c>
      <c r="AF2224" s="56">
        <f t="shared" si="197"/>
        <v>5.0735616438356165E-5</v>
      </c>
      <c r="AG2224">
        <f>AC2224*'2022 EMP Fac Data Metro DC-NoVA'!$AT$47</f>
        <v>2.2592569999999999E-2</v>
      </c>
      <c r="AH2224">
        <f t="shared" si="198"/>
        <v>6.1897452054794524E-5</v>
      </c>
      <c r="AI2224">
        <f>AC2224*'2022 EMP Fac Data Metro DC-NoVA'!$AU$47</f>
        <v>2.5364789449999904E-2</v>
      </c>
      <c r="AJ2224">
        <f t="shared" si="199"/>
        <v>6.9492573835616182E-5</v>
      </c>
      <c r="AK2224" s="57" t="s">
        <v>1355</v>
      </c>
    </row>
    <row r="2225" spans="1:37" ht="43.2" x14ac:dyDescent="0.3">
      <c r="A2225" t="s">
        <v>117</v>
      </c>
      <c r="B2225">
        <v>2022</v>
      </c>
      <c r="C2225">
        <v>74109</v>
      </c>
      <c r="D2225">
        <v>21519111</v>
      </c>
      <c r="E2225" s="1" t="s">
        <v>240</v>
      </c>
      <c r="F2225" s="1" t="s">
        <v>41</v>
      </c>
      <c r="G2225" s="49">
        <v>107</v>
      </c>
      <c r="H2225" t="s">
        <v>241</v>
      </c>
      <c r="I2225">
        <v>8</v>
      </c>
      <c r="K2225" s="1" t="s">
        <v>256</v>
      </c>
      <c r="L2225">
        <v>8</v>
      </c>
      <c r="N2225">
        <v>1</v>
      </c>
      <c r="O2225">
        <v>1</v>
      </c>
      <c r="P2225">
        <v>350</v>
      </c>
      <c r="Q2225">
        <v>8</v>
      </c>
      <c r="S2225" s="1" t="s">
        <v>257</v>
      </c>
      <c r="T2225">
        <v>20200102</v>
      </c>
      <c r="U2225" s="53" t="s">
        <v>33</v>
      </c>
      <c r="V2225" s="53" t="s">
        <v>38</v>
      </c>
      <c r="W2225" s="53" t="s">
        <v>28</v>
      </c>
      <c r="X2225">
        <v>4</v>
      </c>
      <c r="Y2225">
        <v>4</v>
      </c>
      <c r="Z2225">
        <v>86</v>
      </c>
      <c r="AA2225">
        <v>6</v>
      </c>
      <c r="AB2225">
        <v>40.6</v>
      </c>
      <c r="AC2225" s="5">
        <v>0.145348</v>
      </c>
      <c r="AD2225" t="s">
        <v>1202</v>
      </c>
      <c r="AE2225" s="5">
        <f t="shared" si="196"/>
        <v>14</v>
      </c>
      <c r="AF2225" s="56">
        <f t="shared" si="197"/>
        <v>3.9821369863013699E-4</v>
      </c>
      <c r="AG2225">
        <f>AC2225*'2022 EMP Fac Data Metro DC-NoVA'!$AE$47</f>
        <v>0.17732455999999999</v>
      </c>
      <c r="AH2225">
        <f t="shared" si="198"/>
        <v>4.8582071232876708E-4</v>
      </c>
      <c r="AI2225">
        <f>AC2225*'2022 EMP Fac Data Metro DC-NoVA'!$AF$47</f>
        <v>0.19908315560000001</v>
      </c>
      <c r="AJ2225">
        <f t="shared" si="199"/>
        <v>5.4543330301369856E-4</v>
      </c>
      <c r="AK2225" s="57" t="s">
        <v>1355</v>
      </c>
    </row>
    <row r="2226" spans="1:37" ht="43.2" x14ac:dyDescent="0.3">
      <c r="A2226" t="s">
        <v>117</v>
      </c>
      <c r="B2226">
        <v>2022</v>
      </c>
      <c r="C2226">
        <v>74109</v>
      </c>
      <c r="D2226">
        <v>21519111</v>
      </c>
      <c r="E2226" s="1" t="s">
        <v>240</v>
      </c>
      <c r="F2226" s="1" t="s">
        <v>41</v>
      </c>
      <c r="G2226" s="49">
        <v>107</v>
      </c>
      <c r="H2226" t="s">
        <v>241</v>
      </c>
      <c r="I2226">
        <v>8</v>
      </c>
      <c r="K2226" s="1" t="s">
        <v>256</v>
      </c>
      <c r="L2226">
        <v>8</v>
      </c>
      <c r="N2226">
        <v>1</v>
      </c>
      <c r="O2226">
        <v>1</v>
      </c>
      <c r="P2226">
        <v>350</v>
      </c>
      <c r="Q2226">
        <v>8</v>
      </c>
      <c r="S2226" s="1" t="s">
        <v>257</v>
      </c>
      <c r="T2226">
        <v>20200102</v>
      </c>
      <c r="U2226" s="53" t="s">
        <v>33</v>
      </c>
      <c r="V2226" s="53" t="s">
        <v>38</v>
      </c>
      <c r="W2226" s="53" t="s">
        <v>29</v>
      </c>
      <c r="X2226">
        <v>4</v>
      </c>
      <c r="Y2226">
        <v>4</v>
      </c>
      <c r="Z2226">
        <v>86</v>
      </c>
      <c r="AA2226">
        <v>6</v>
      </c>
      <c r="AB2226">
        <v>40.6</v>
      </c>
      <c r="AC2226" s="5">
        <v>0.89929000000000003</v>
      </c>
      <c r="AD2226" t="s">
        <v>1202</v>
      </c>
      <c r="AE2226" s="5">
        <f t="shared" si="196"/>
        <v>14</v>
      </c>
      <c r="AF2226" s="56">
        <f t="shared" si="197"/>
        <v>2.4638082191780824E-3</v>
      </c>
      <c r="AG2226">
        <f>AC2226*'2022 EMP Fac Data Metro DC-NoVA'!$AK$47</f>
        <v>1.0971337999999999</v>
      </c>
      <c r="AH2226">
        <f t="shared" si="198"/>
        <v>3.0058460273972606E-3</v>
      </c>
      <c r="AI2226">
        <f>AC2226*'2022 EMP Fac Data Metro DC-NoVA'!$AL$47</f>
        <v>1.231757513</v>
      </c>
      <c r="AJ2226">
        <f t="shared" si="199"/>
        <v>3.3746781178082197E-3</v>
      </c>
      <c r="AK2226" s="57" t="s">
        <v>1355</v>
      </c>
    </row>
    <row r="2227" spans="1:37" ht="43.2" x14ac:dyDescent="0.3">
      <c r="A2227" t="s">
        <v>117</v>
      </c>
      <c r="B2227">
        <v>2022</v>
      </c>
      <c r="C2227">
        <v>74109</v>
      </c>
      <c r="D2227">
        <v>21519111</v>
      </c>
      <c r="E2227" s="1" t="s">
        <v>240</v>
      </c>
      <c r="F2227" s="1" t="s">
        <v>41</v>
      </c>
      <c r="G2227" s="49">
        <v>107</v>
      </c>
      <c r="H2227" t="s">
        <v>241</v>
      </c>
      <c r="I2227">
        <v>8</v>
      </c>
      <c r="K2227" s="1" t="s">
        <v>256</v>
      </c>
      <c r="L2227">
        <v>8</v>
      </c>
      <c r="N2227">
        <v>1</v>
      </c>
      <c r="O2227">
        <v>1</v>
      </c>
      <c r="P2227">
        <v>350</v>
      </c>
      <c r="Q2227">
        <v>8</v>
      </c>
      <c r="S2227" s="1" t="s">
        <v>257</v>
      </c>
      <c r="T2227">
        <v>20200102</v>
      </c>
      <c r="U2227" s="53" t="s">
        <v>33</v>
      </c>
      <c r="V2227" s="53" t="s">
        <v>38</v>
      </c>
      <c r="W2227" s="53" t="s">
        <v>32</v>
      </c>
      <c r="X2227">
        <v>4</v>
      </c>
      <c r="Y2227">
        <v>4</v>
      </c>
      <c r="Z2227">
        <v>86</v>
      </c>
      <c r="AA2227">
        <v>6</v>
      </c>
      <c r="AB2227">
        <v>40.6</v>
      </c>
      <c r="AC2227" s="5">
        <v>1.8473E-2</v>
      </c>
      <c r="AD2227" t="s">
        <v>1202</v>
      </c>
      <c r="AE2227" s="5">
        <f t="shared" si="196"/>
        <v>14</v>
      </c>
      <c r="AF2227" s="56">
        <f t="shared" si="197"/>
        <v>5.061095890410959E-5</v>
      </c>
      <c r="AG2227">
        <f>AC2227*'2022 EMP Fac Data Metro DC-NoVA'!$AT$47</f>
        <v>2.2537059999999998E-2</v>
      </c>
      <c r="AH2227">
        <f t="shared" si="198"/>
        <v>6.1745369863013696E-5</v>
      </c>
      <c r="AI2227">
        <f>AC2227*'2022 EMP Fac Data Metro DC-NoVA'!$AU$47</f>
        <v>2.5302468099999902E-2</v>
      </c>
      <c r="AJ2227">
        <f t="shared" si="199"/>
        <v>6.9321830410958634E-5</v>
      </c>
      <c r="AK2227" s="57" t="s">
        <v>1355</v>
      </c>
    </row>
    <row r="2228" spans="1:37" ht="43.2" x14ac:dyDescent="0.3">
      <c r="A2228" t="s">
        <v>117</v>
      </c>
      <c r="B2228">
        <v>2022</v>
      </c>
      <c r="C2228">
        <v>74109</v>
      </c>
      <c r="D2228">
        <v>21519111</v>
      </c>
      <c r="E2228" s="1" t="s">
        <v>240</v>
      </c>
      <c r="F2228" s="1" t="s">
        <v>41</v>
      </c>
      <c r="G2228" s="49">
        <v>107</v>
      </c>
      <c r="H2228" t="s">
        <v>241</v>
      </c>
      <c r="I2228">
        <v>9</v>
      </c>
      <c r="K2228" s="1" t="s">
        <v>258</v>
      </c>
      <c r="L2228">
        <v>9</v>
      </c>
      <c r="N2228">
        <v>1</v>
      </c>
      <c r="O2228">
        <v>1</v>
      </c>
      <c r="P2228">
        <v>350</v>
      </c>
      <c r="Q2228">
        <v>9</v>
      </c>
      <c r="S2228" s="1" t="s">
        <v>258</v>
      </c>
      <c r="T2228">
        <v>20200102</v>
      </c>
      <c r="U2228" s="53" t="s">
        <v>33</v>
      </c>
      <c r="V2228" s="53" t="s">
        <v>38</v>
      </c>
      <c r="W2228" s="53" t="s">
        <v>28</v>
      </c>
      <c r="X2228">
        <v>3</v>
      </c>
      <c r="Y2228">
        <v>4</v>
      </c>
      <c r="Z2228">
        <v>87</v>
      </c>
      <c r="AA2228">
        <v>6</v>
      </c>
      <c r="AB2228">
        <v>40.5</v>
      </c>
      <c r="AC2228" s="5">
        <v>0.14499000000000001</v>
      </c>
      <c r="AD2228" t="s">
        <v>1202</v>
      </c>
      <c r="AE2228" s="5">
        <f t="shared" si="196"/>
        <v>14</v>
      </c>
      <c r="AF2228" s="56">
        <f t="shared" si="197"/>
        <v>3.9723287671232879E-4</v>
      </c>
      <c r="AG2228">
        <f>AC2228*'2022 EMP Fac Data Metro DC-NoVA'!$AE$47</f>
        <v>0.17688780000000001</v>
      </c>
      <c r="AH2228">
        <f t="shared" si="198"/>
        <v>4.8462410958904114E-4</v>
      </c>
      <c r="AI2228">
        <f>AC2228*'2022 EMP Fac Data Metro DC-NoVA'!$AF$47</f>
        <v>0.19859280300000001</v>
      </c>
      <c r="AJ2228">
        <f t="shared" si="199"/>
        <v>5.4408987123287674E-4</v>
      </c>
      <c r="AK2228" s="57" t="s">
        <v>1355</v>
      </c>
    </row>
    <row r="2229" spans="1:37" ht="43.2" x14ac:dyDescent="0.3">
      <c r="A2229" t="s">
        <v>117</v>
      </c>
      <c r="B2229">
        <v>2022</v>
      </c>
      <c r="C2229">
        <v>74109</v>
      </c>
      <c r="D2229">
        <v>21519111</v>
      </c>
      <c r="E2229" s="1" t="s">
        <v>240</v>
      </c>
      <c r="F2229" s="1" t="s">
        <v>41</v>
      </c>
      <c r="G2229" s="49">
        <v>107</v>
      </c>
      <c r="H2229" t="s">
        <v>241</v>
      </c>
      <c r="I2229">
        <v>9</v>
      </c>
      <c r="K2229" s="1" t="s">
        <v>258</v>
      </c>
      <c r="L2229">
        <v>9</v>
      </c>
      <c r="N2229">
        <v>1</v>
      </c>
      <c r="O2229">
        <v>1</v>
      </c>
      <c r="P2229">
        <v>350</v>
      </c>
      <c r="Q2229">
        <v>9</v>
      </c>
      <c r="S2229" s="1" t="s">
        <v>258</v>
      </c>
      <c r="T2229">
        <v>20200102</v>
      </c>
      <c r="U2229" s="53" t="s">
        <v>33</v>
      </c>
      <c r="V2229" s="53" t="s">
        <v>38</v>
      </c>
      <c r="W2229" s="53" t="s">
        <v>29</v>
      </c>
      <c r="X2229">
        <v>3</v>
      </c>
      <c r="Y2229">
        <v>4</v>
      </c>
      <c r="Z2229">
        <v>87</v>
      </c>
      <c r="AA2229">
        <v>6</v>
      </c>
      <c r="AB2229">
        <v>40.5</v>
      </c>
      <c r="AC2229" s="5">
        <v>0.89707499999999996</v>
      </c>
      <c r="AD2229" t="s">
        <v>1202</v>
      </c>
      <c r="AE2229" s="5">
        <f t="shared" si="196"/>
        <v>14</v>
      </c>
      <c r="AF2229" s="56">
        <f t="shared" si="197"/>
        <v>2.4577397260273971E-3</v>
      </c>
      <c r="AG2229">
        <f>AC2229*'2022 EMP Fac Data Metro DC-NoVA'!$AK$47</f>
        <v>1.0944315</v>
      </c>
      <c r="AH2229">
        <f t="shared" si="198"/>
        <v>2.9984424657534246E-3</v>
      </c>
      <c r="AI2229">
        <f>AC2229*'2022 EMP Fac Data Metro DC-NoVA'!$AL$47</f>
        <v>1.2287236275</v>
      </c>
      <c r="AJ2229">
        <f t="shared" si="199"/>
        <v>3.366366102739726E-3</v>
      </c>
      <c r="AK2229" s="57" t="s">
        <v>1355</v>
      </c>
    </row>
    <row r="2230" spans="1:37" ht="43.2" x14ac:dyDescent="0.3">
      <c r="A2230" t="s">
        <v>117</v>
      </c>
      <c r="B2230">
        <v>2022</v>
      </c>
      <c r="C2230">
        <v>74109</v>
      </c>
      <c r="D2230">
        <v>21519111</v>
      </c>
      <c r="E2230" s="1" t="s">
        <v>240</v>
      </c>
      <c r="F2230" s="1" t="s">
        <v>41</v>
      </c>
      <c r="G2230" s="49">
        <v>107</v>
      </c>
      <c r="H2230" t="s">
        <v>241</v>
      </c>
      <c r="I2230">
        <v>9</v>
      </c>
      <c r="K2230" s="1" t="s">
        <v>258</v>
      </c>
      <c r="L2230">
        <v>9</v>
      </c>
      <c r="N2230">
        <v>1</v>
      </c>
      <c r="O2230">
        <v>1</v>
      </c>
      <c r="P2230">
        <v>350</v>
      </c>
      <c r="Q2230">
        <v>9</v>
      </c>
      <c r="S2230" s="1" t="s">
        <v>258</v>
      </c>
      <c r="T2230">
        <v>20200102</v>
      </c>
      <c r="U2230" s="53" t="s">
        <v>33</v>
      </c>
      <c r="V2230" s="53" t="s">
        <v>38</v>
      </c>
      <c r="W2230" s="53" t="s">
        <v>32</v>
      </c>
      <c r="X2230">
        <v>3</v>
      </c>
      <c r="Y2230">
        <v>4</v>
      </c>
      <c r="Z2230">
        <v>87</v>
      </c>
      <c r="AA2230">
        <v>6</v>
      </c>
      <c r="AB2230">
        <v>40.5</v>
      </c>
      <c r="AC2230" s="5">
        <v>1.8427499999999999E-2</v>
      </c>
      <c r="AD2230" t="s">
        <v>1202</v>
      </c>
      <c r="AE2230" s="5">
        <f t="shared" si="196"/>
        <v>14</v>
      </c>
      <c r="AF2230" s="56">
        <f t="shared" si="197"/>
        <v>5.0486301369863009E-5</v>
      </c>
      <c r="AG2230">
        <f>AC2230*'2022 EMP Fac Data Metro DC-NoVA'!$AT$47</f>
        <v>2.2481549999999999E-2</v>
      </c>
      <c r="AH2230">
        <f t="shared" si="198"/>
        <v>6.1593287671232868E-5</v>
      </c>
      <c r="AI2230">
        <f>AC2230*'2022 EMP Fac Data Metro DC-NoVA'!$AU$47</f>
        <v>2.5240146749999904E-2</v>
      </c>
      <c r="AJ2230">
        <f t="shared" si="199"/>
        <v>6.9151086986301099E-5</v>
      </c>
      <c r="AK2230" s="57" t="s">
        <v>1355</v>
      </c>
    </row>
    <row r="2231" spans="1:37" ht="43.2" x14ac:dyDescent="0.3">
      <c r="A2231" t="s">
        <v>117</v>
      </c>
      <c r="B2231">
        <v>2022</v>
      </c>
      <c r="C2231">
        <v>74109</v>
      </c>
      <c r="D2231">
        <v>21519111</v>
      </c>
      <c r="E2231" s="1" t="s">
        <v>240</v>
      </c>
      <c r="F2231" s="1" t="s">
        <v>41</v>
      </c>
      <c r="G2231" s="49">
        <v>107</v>
      </c>
      <c r="H2231" t="s">
        <v>241</v>
      </c>
      <c r="I2231">
        <v>10</v>
      </c>
      <c r="K2231" s="1" t="s">
        <v>259</v>
      </c>
      <c r="L2231">
        <v>10</v>
      </c>
      <c r="N2231">
        <v>1</v>
      </c>
      <c r="O2231">
        <v>1</v>
      </c>
      <c r="P2231">
        <v>350</v>
      </c>
      <c r="Q2231">
        <v>10</v>
      </c>
      <c r="S2231" s="1" t="s">
        <v>259</v>
      </c>
      <c r="T2231">
        <v>20200102</v>
      </c>
      <c r="U2231" s="53" t="s">
        <v>33</v>
      </c>
      <c r="V2231" s="53" t="s">
        <v>38</v>
      </c>
      <c r="W2231" s="53" t="s">
        <v>28</v>
      </c>
      <c r="X2231">
        <v>4</v>
      </c>
      <c r="Y2231">
        <v>4</v>
      </c>
      <c r="Z2231">
        <v>86</v>
      </c>
      <c r="AA2231">
        <v>6</v>
      </c>
      <c r="AB2231">
        <v>40.6</v>
      </c>
      <c r="AC2231" s="5">
        <v>0.145348</v>
      </c>
      <c r="AD2231" t="s">
        <v>1202</v>
      </c>
      <c r="AE2231" s="5">
        <f t="shared" si="196"/>
        <v>14</v>
      </c>
      <c r="AF2231" s="56">
        <f t="shared" si="197"/>
        <v>3.9821369863013699E-4</v>
      </c>
      <c r="AG2231">
        <f>AC2231*'2022 EMP Fac Data Metro DC-NoVA'!$AE$47</f>
        <v>0.17732455999999999</v>
      </c>
      <c r="AH2231">
        <f t="shared" si="198"/>
        <v>4.8582071232876708E-4</v>
      </c>
      <c r="AI2231">
        <f>AC2231*'2022 EMP Fac Data Metro DC-NoVA'!$AF$47</f>
        <v>0.19908315560000001</v>
      </c>
      <c r="AJ2231">
        <f t="shared" si="199"/>
        <v>5.4543330301369856E-4</v>
      </c>
      <c r="AK2231" s="57" t="s">
        <v>1355</v>
      </c>
    </row>
    <row r="2232" spans="1:37" ht="43.2" x14ac:dyDescent="0.3">
      <c r="A2232" t="s">
        <v>117</v>
      </c>
      <c r="B2232">
        <v>2022</v>
      </c>
      <c r="C2232">
        <v>74109</v>
      </c>
      <c r="D2232">
        <v>21519111</v>
      </c>
      <c r="E2232" s="1" t="s">
        <v>240</v>
      </c>
      <c r="F2232" s="1" t="s">
        <v>41</v>
      </c>
      <c r="G2232" s="49">
        <v>107</v>
      </c>
      <c r="H2232" t="s">
        <v>241</v>
      </c>
      <c r="I2232">
        <v>10</v>
      </c>
      <c r="K2232" s="1" t="s">
        <v>259</v>
      </c>
      <c r="L2232">
        <v>10</v>
      </c>
      <c r="N2232">
        <v>1</v>
      </c>
      <c r="O2232">
        <v>1</v>
      </c>
      <c r="P2232">
        <v>350</v>
      </c>
      <c r="Q2232">
        <v>10</v>
      </c>
      <c r="S2232" s="1" t="s">
        <v>259</v>
      </c>
      <c r="T2232">
        <v>20200102</v>
      </c>
      <c r="U2232" s="53" t="s">
        <v>33</v>
      </c>
      <c r="V2232" s="53" t="s">
        <v>38</v>
      </c>
      <c r="W2232" s="53" t="s">
        <v>29</v>
      </c>
      <c r="X2232">
        <v>4</v>
      </c>
      <c r="Y2232">
        <v>4</v>
      </c>
      <c r="Z2232">
        <v>86</v>
      </c>
      <c r="AA2232">
        <v>6</v>
      </c>
      <c r="AB2232">
        <v>40.6</v>
      </c>
      <c r="AC2232" s="5">
        <v>0.89929000000000003</v>
      </c>
      <c r="AD2232" t="s">
        <v>1202</v>
      </c>
      <c r="AE2232" s="5">
        <f t="shared" si="196"/>
        <v>14</v>
      </c>
      <c r="AF2232" s="56">
        <f t="shared" si="197"/>
        <v>2.4638082191780824E-3</v>
      </c>
      <c r="AG2232">
        <f>AC2232*'2022 EMP Fac Data Metro DC-NoVA'!$AK$47</f>
        <v>1.0971337999999999</v>
      </c>
      <c r="AH2232">
        <f t="shared" si="198"/>
        <v>3.0058460273972606E-3</v>
      </c>
      <c r="AI2232">
        <f>AC2232*'2022 EMP Fac Data Metro DC-NoVA'!$AL$47</f>
        <v>1.231757513</v>
      </c>
      <c r="AJ2232">
        <f t="shared" si="199"/>
        <v>3.3746781178082197E-3</v>
      </c>
      <c r="AK2232" s="57" t="s">
        <v>1355</v>
      </c>
    </row>
    <row r="2233" spans="1:37" ht="43.2" x14ac:dyDescent="0.3">
      <c r="A2233" t="s">
        <v>117</v>
      </c>
      <c r="B2233">
        <v>2022</v>
      </c>
      <c r="C2233">
        <v>74109</v>
      </c>
      <c r="D2233">
        <v>21519111</v>
      </c>
      <c r="E2233" s="1" t="s">
        <v>240</v>
      </c>
      <c r="F2233" s="1" t="s">
        <v>41</v>
      </c>
      <c r="G2233" s="49">
        <v>107</v>
      </c>
      <c r="H2233" t="s">
        <v>241</v>
      </c>
      <c r="I2233">
        <v>10</v>
      </c>
      <c r="K2233" s="1" t="s">
        <v>259</v>
      </c>
      <c r="L2233">
        <v>10</v>
      </c>
      <c r="N2233">
        <v>1</v>
      </c>
      <c r="O2233">
        <v>1</v>
      </c>
      <c r="P2233">
        <v>350</v>
      </c>
      <c r="Q2233">
        <v>10</v>
      </c>
      <c r="S2233" s="1" t="s">
        <v>259</v>
      </c>
      <c r="T2233">
        <v>20200102</v>
      </c>
      <c r="U2233" s="53" t="s">
        <v>33</v>
      </c>
      <c r="V2233" s="53" t="s">
        <v>38</v>
      </c>
      <c r="W2233" s="53" t="s">
        <v>32</v>
      </c>
      <c r="X2233">
        <v>4</v>
      </c>
      <c r="Y2233">
        <v>4</v>
      </c>
      <c r="Z2233">
        <v>86</v>
      </c>
      <c r="AA2233">
        <v>6</v>
      </c>
      <c r="AB2233">
        <v>40.6</v>
      </c>
      <c r="AC2233" s="5">
        <v>1.8473E-2</v>
      </c>
      <c r="AD2233" t="s">
        <v>1202</v>
      </c>
      <c r="AE2233" s="5">
        <f t="shared" si="196"/>
        <v>14</v>
      </c>
      <c r="AF2233" s="56">
        <f t="shared" si="197"/>
        <v>5.061095890410959E-5</v>
      </c>
      <c r="AG2233">
        <f>AC2233*'2022 EMP Fac Data Metro DC-NoVA'!$AT$47</f>
        <v>2.2537059999999998E-2</v>
      </c>
      <c r="AH2233">
        <f t="shared" si="198"/>
        <v>6.1745369863013696E-5</v>
      </c>
      <c r="AI2233">
        <f>AC2233*'2022 EMP Fac Data Metro DC-NoVA'!$AU$47</f>
        <v>2.5302468099999902E-2</v>
      </c>
      <c r="AJ2233">
        <f t="shared" si="199"/>
        <v>6.9321830410958634E-5</v>
      </c>
      <c r="AK2233" s="57" t="s">
        <v>1355</v>
      </c>
    </row>
    <row r="2234" spans="1:37" ht="43.2" x14ac:dyDescent="0.3">
      <c r="A2234" t="s">
        <v>117</v>
      </c>
      <c r="B2234">
        <v>2022</v>
      </c>
      <c r="C2234">
        <v>74109</v>
      </c>
      <c r="D2234">
        <v>21519111</v>
      </c>
      <c r="E2234" s="1" t="s">
        <v>240</v>
      </c>
      <c r="F2234" s="1" t="s">
        <v>41</v>
      </c>
      <c r="G2234" s="49">
        <v>107</v>
      </c>
      <c r="H2234" t="s">
        <v>241</v>
      </c>
      <c r="I2234">
        <v>11</v>
      </c>
      <c r="K2234" s="1" t="s">
        <v>260</v>
      </c>
      <c r="L2234">
        <v>11</v>
      </c>
      <c r="N2234">
        <v>1</v>
      </c>
      <c r="O2234">
        <v>1</v>
      </c>
      <c r="P2234">
        <v>350</v>
      </c>
      <c r="Q2234">
        <v>11</v>
      </c>
      <c r="S2234" s="1" t="s">
        <v>260</v>
      </c>
      <c r="T2234">
        <v>20200102</v>
      </c>
      <c r="U2234" s="53" t="s">
        <v>33</v>
      </c>
      <c r="V2234" s="53" t="s">
        <v>38</v>
      </c>
      <c r="W2234" s="53" t="s">
        <v>28</v>
      </c>
      <c r="X2234">
        <v>0</v>
      </c>
      <c r="Y2234">
        <v>0</v>
      </c>
      <c r="Z2234">
        <v>0</v>
      </c>
      <c r="AA2234">
        <v>0</v>
      </c>
      <c r="AB2234">
        <v>0</v>
      </c>
      <c r="AC2234" s="5">
        <v>0</v>
      </c>
      <c r="AD2234" t="s">
        <v>1202</v>
      </c>
      <c r="AE2234" s="5">
        <f t="shared" si="196"/>
        <v>0</v>
      </c>
      <c r="AF2234" s="5" t="str">
        <f>IF(AE2234=0,"n/a",IF(AE2234&gt;13,(AC2234*Y2234/100)/(13*N2234),(AC2234*Y2234/100/(AE2234*N2234))))</f>
        <v>n/a</v>
      </c>
      <c r="AG2234">
        <f>AC2234*'2022 EMP Fac Data Metro DC-NoVA'!$AE$47</f>
        <v>0</v>
      </c>
      <c r="AH2234">
        <v>0</v>
      </c>
      <c r="AI2234">
        <f>AC2234*'2022 EMP Fac Data Metro DC-NoVA'!$AF$47</f>
        <v>0</v>
      </c>
      <c r="AJ2234">
        <v>0</v>
      </c>
      <c r="AK2234" s="53" t="s">
        <v>1334</v>
      </c>
    </row>
    <row r="2235" spans="1:37" ht="43.2" x14ac:dyDescent="0.3">
      <c r="A2235" t="s">
        <v>117</v>
      </c>
      <c r="B2235">
        <v>2022</v>
      </c>
      <c r="C2235">
        <v>74109</v>
      </c>
      <c r="D2235">
        <v>21519111</v>
      </c>
      <c r="E2235" s="1" t="s">
        <v>240</v>
      </c>
      <c r="F2235" s="1" t="s">
        <v>41</v>
      </c>
      <c r="G2235" s="49">
        <v>107</v>
      </c>
      <c r="H2235" t="s">
        <v>241</v>
      </c>
      <c r="I2235">
        <v>11</v>
      </c>
      <c r="K2235" s="1" t="s">
        <v>260</v>
      </c>
      <c r="L2235">
        <v>11</v>
      </c>
      <c r="N2235">
        <v>1</v>
      </c>
      <c r="O2235">
        <v>1</v>
      </c>
      <c r="P2235">
        <v>350</v>
      </c>
      <c r="Q2235">
        <v>11</v>
      </c>
      <c r="S2235" s="1" t="s">
        <v>260</v>
      </c>
      <c r="T2235">
        <v>20200102</v>
      </c>
      <c r="U2235" s="53" t="s">
        <v>33</v>
      </c>
      <c r="V2235" s="53" t="s">
        <v>38</v>
      </c>
      <c r="W2235" s="53" t="s">
        <v>29</v>
      </c>
      <c r="X2235">
        <v>0</v>
      </c>
      <c r="Y2235">
        <v>0</v>
      </c>
      <c r="Z2235">
        <v>0</v>
      </c>
      <c r="AA2235">
        <v>0</v>
      </c>
      <c r="AB2235">
        <v>0</v>
      </c>
      <c r="AC2235" s="5">
        <v>0</v>
      </c>
      <c r="AD2235" t="s">
        <v>1202</v>
      </c>
      <c r="AE2235" s="5">
        <f t="shared" si="196"/>
        <v>0</v>
      </c>
      <c r="AF2235" s="5" t="str">
        <f>IF(AE2235=0,"n/a",IF(AE2235&gt;13,(AC2235*Y2235/100)/(13*N2235),(AC2235*Y2235/100/(AE2235*N2235))))</f>
        <v>n/a</v>
      </c>
      <c r="AG2235">
        <f>AC2235*'2022 EMP Fac Data Metro DC-NoVA'!$AK$47</f>
        <v>0</v>
      </c>
      <c r="AH2235">
        <v>0</v>
      </c>
      <c r="AI2235">
        <f>AC2235*'2022 EMP Fac Data Metro DC-NoVA'!$AL$47</f>
        <v>0</v>
      </c>
      <c r="AJ2235">
        <v>0</v>
      </c>
      <c r="AK2235" s="53" t="s">
        <v>1334</v>
      </c>
    </row>
    <row r="2236" spans="1:37" ht="43.2" x14ac:dyDescent="0.3">
      <c r="A2236" t="s">
        <v>117</v>
      </c>
      <c r="B2236">
        <v>2022</v>
      </c>
      <c r="C2236">
        <v>74109</v>
      </c>
      <c r="D2236">
        <v>21519111</v>
      </c>
      <c r="E2236" s="1" t="s">
        <v>240</v>
      </c>
      <c r="F2236" s="1" t="s">
        <v>41</v>
      </c>
      <c r="G2236" s="49">
        <v>107</v>
      </c>
      <c r="H2236" t="s">
        <v>241</v>
      </c>
      <c r="I2236">
        <v>11</v>
      </c>
      <c r="K2236" s="1" t="s">
        <v>260</v>
      </c>
      <c r="L2236">
        <v>11</v>
      </c>
      <c r="N2236">
        <v>1</v>
      </c>
      <c r="O2236">
        <v>1</v>
      </c>
      <c r="P2236">
        <v>350</v>
      </c>
      <c r="Q2236">
        <v>11</v>
      </c>
      <c r="S2236" s="1" t="s">
        <v>260</v>
      </c>
      <c r="T2236">
        <v>20200102</v>
      </c>
      <c r="U2236" s="53" t="s">
        <v>33</v>
      </c>
      <c r="V2236" s="53" t="s">
        <v>38</v>
      </c>
      <c r="W2236" s="53" t="s">
        <v>32</v>
      </c>
      <c r="X2236">
        <v>0</v>
      </c>
      <c r="Y2236">
        <v>0</v>
      </c>
      <c r="Z2236">
        <v>0</v>
      </c>
      <c r="AA2236">
        <v>0</v>
      </c>
      <c r="AB2236">
        <v>0</v>
      </c>
      <c r="AC2236" s="5">
        <v>0</v>
      </c>
      <c r="AD2236" t="s">
        <v>1202</v>
      </c>
      <c r="AE2236" s="5">
        <f t="shared" si="196"/>
        <v>0</v>
      </c>
      <c r="AF2236" s="5" t="str">
        <f>IF(AE2236=0,"n/a",IF(AE2236&gt;13,(AC2236*Y2236/100)/(13*N2236),(AC2236*Y2236/100/(AE2236*N2236))))</f>
        <v>n/a</v>
      </c>
      <c r="AG2236">
        <f>AC2236*'2022 EMP Fac Data Metro DC-NoVA'!$AT$47</f>
        <v>0</v>
      </c>
      <c r="AH2236">
        <v>0</v>
      </c>
      <c r="AI2236">
        <f>AC2236*'2022 EMP Fac Data Metro DC-NoVA'!$AU$47</f>
        <v>0</v>
      </c>
      <c r="AJ2236">
        <v>0</v>
      </c>
      <c r="AK2236" s="53" t="s">
        <v>1334</v>
      </c>
    </row>
    <row r="2237" spans="1:37" ht="43.2" x14ac:dyDescent="0.3">
      <c r="A2237" t="s">
        <v>117</v>
      </c>
      <c r="B2237">
        <v>2022</v>
      </c>
      <c r="C2237">
        <v>74109</v>
      </c>
      <c r="D2237">
        <v>21519111</v>
      </c>
      <c r="E2237" s="1" t="s">
        <v>240</v>
      </c>
      <c r="F2237" s="1" t="s">
        <v>41</v>
      </c>
      <c r="G2237" s="49">
        <v>107</v>
      </c>
      <c r="H2237" t="s">
        <v>241</v>
      </c>
      <c r="I2237">
        <v>12</v>
      </c>
      <c r="K2237" s="1" t="s">
        <v>261</v>
      </c>
      <c r="L2237">
        <v>12</v>
      </c>
      <c r="N2237">
        <v>1</v>
      </c>
      <c r="O2237">
        <v>1</v>
      </c>
      <c r="P2237">
        <v>350</v>
      </c>
      <c r="Q2237">
        <v>12</v>
      </c>
      <c r="S2237" s="1" t="s">
        <v>262</v>
      </c>
      <c r="T2237">
        <v>20200102</v>
      </c>
      <c r="U2237" s="53" t="s">
        <v>33</v>
      </c>
      <c r="V2237" s="53" t="s">
        <v>38</v>
      </c>
      <c r="W2237" s="53" t="s">
        <v>28</v>
      </c>
      <c r="X2237">
        <v>4</v>
      </c>
      <c r="Y2237">
        <v>4</v>
      </c>
      <c r="Z2237">
        <v>87</v>
      </c>
      <c r="AA2237">
        <v>5</v>
      </c>
      <c r="AB2237">
        <v>41.2</v>
      </c>
      <c r="AC2237" s="5">
        <v>0.14749599999999999</v>
      </c>
      <c r="AD2237" t="s">
        <v>1202</v>
      </c>
      <c r="AE2237" s="5">
        <f t="shared" si="196"/>
        <v>14</v>
      </c>
      <c r="AF2237" s="56">
        <f t="shared" ref="AF2237:AF2268" si="200">AC2237/365</f>
        <v>4.0409863013698624E-4</v>
      </c>
      <c r="AG2237">
        <f>AC2237*'2022 EMP Fac Data Metro DC-NoVA'!$AE$47</f>
        <v>0.17994511999999999</v>
      </c>
      <c r="AH2237">
        <f t="shared" ref="AH2237:AH2268" si="201">AG2237*$AF2237/$AC2237</f>
        <v>4.9300032876712328E-4</v>
      </c>
      <c r="AI2237">
        <f>AC2237*'2022 EMP Fac Data Metro DC-NoVA'!$AF$47</f>
        <v>0.20202527119999997</v>
      </c>
      <c r="AJ2237">
        <f t="shared" ref="AJ2237:AJ2268" si="202">AI2237*$AF2237/$AC2237</f>
        <v>5.5349389369863003E-4</v>
      </c>
      <c r="AK2237" s="57" t="s">
        <v>1355</v>
      </c>
    </row>
    <row r="2238" spans="1:37" ht="43.2" x14ac:dyDescent="0.3">
      <c r="A2238" t="s">
        <v>117</v>
      </c>
      <c r="B2238">
        <v>2022</v>
      </c>
      <c r="C2238">
        <v>74109</v>
      </c>
      <c r="D2238">
        <v>21519111</v>
      </c>
      <c r="E2238" s="1" t="s">
        <v>240</v>
      </c>
      <c r="F2238" s="1" t="s">
        <v>41</v>
      </c>
      <c r="G2238" s="49">
        <v>107</v>
      </c>
      <c r="H2238" t="s">
        <v>241</v>
      </c>
      <c r="I2238">
        <v>12</v>
      </c>
      <c r="K2238" s="1" t="s">
        <v>261</v>
      </c>
      <c r="L2238">
        <v>12</v>
      </c>
      <c r="N2238">
        <v>1</v>
      </c>
      <c r="O2238">
        <v>1</v>
      </c>
      <c r="P2238">
        <v>350</v>
      </c>
      <c r="Q2238">
        <v>12</v>
      </c>
      <c r="S2238" s="1" t="s">
        <v>262</v>
      </c>
      <c r="T2238">
        <v>20200102</v>
      </c>
      <c r="U2238" s="53" t="s">
        <v>33</v>
      </c>
      <c r="V2238" s="53" t="s">
        <v>38</v>
      </c>
      <c r="W2238" s="53" t="s">
        <v>29</v>
      </c>
      <c r="X2238">
        <v>4</v>
      </c>
      <c r="Y2238">
        <v>4</v>
      </c>
      <c r="Z2238">
        <v>87</v>
      </c>
      <c r="AA2238">
        <v>5</v>
      </c>
      <c r="AB2238">
        <v>41.2</v>
      </c>
      <c r="AC2238" s="5">
        <v>0.91257999999999995</v>
      </c>
      <c r="AD2238" t="s">
        <v>1202</v>
      </c>
      <c r="AE2238" s="5">
        <f t="shared" si="196"/>
        <v>14</v>
      </c>
      <c r="AF2238" s="56">
        <f t="shared" si="200"/>
        <v>2.5002191780821915E-3</v>
      </c>
      <c r="AG2238">
        <f>AC2238*'2022 EMP Fac Data Metro DC-NoVA'!$AK$47</f>
        <v>1.1133476</v>
      </c>
      <c r="AH2238">
        <f t="shared" si="201"/>
        <v>3.0502673972602739E-3</v>
      </c>
      <c r="AI2238">
        <f>AC2238*'2022 EMP Fac Data Metro DC-NoVA'!$AL$47</f>
        <v>1.2499608259999999</v>
      </c>
      <c r="AJ2238">
        <f t="shared" si="202"/>
        <v>3.4245502082191777E-3</v>
      </c>
      <c r="AK2238" s="57" t="s">
        <v>1355</v>
      </c>
    </row>
    <row r="2239" spans="1:37" ht="43.2" x14ac:dyDescent="0.3">
      <c r="A2239" t="s">
        <v>117</v>
      </c>
      <c r="B2239">
        <v>2022</v>
      </c>
      <c r="C2239">
        <v>74109</v>
      </c>
      <c r="D2239">
        <v>21519111</v>
      </c>
      <c r="E2239" s="1" t="s">
        <v>240</v>
      </c>
      <c r="F2239" s="1" t="s">
        <v>41</v>
      </c>
      <c r="G2239" s="49">
        <v>107</v>
      </c>
      <c r="H2239" t="s">
        <v>241</v>
      </c>
      <c r="I2239">
        <v>12</v>
      </c>
      <c r="K2239" s="1" t="s">
        <v>261</v>
      </c>
      <c r="L2239">
        <v>12</v>
      </c>
      <c r="N2239">
        <v>1</v>
      </c>
      <c r="O2239">
        <v>1</v>
      </c>
      <c r="P2239">
        <v>350</v>
      </c>
      <c r="Q2239">
        <v>12</v>
      </c>
      <c r="S2239" s="1" t="s">
        <v>262</v>
      </c>
      <c r="T2239">
        <v>20200102</v>
      </c>
      <c r="U2239" s="53" t="s">
        <v>33</v>
      </c>
      <c r="V2239" s="53" t="s">
        <v>38</v>
      </c>
      <c r="W2239" s="53" t="s">
        <v>32</v>
      </c>
      <c r="X2239">
        <v>4</v>
      </c>
      <c r="Y2239">
        <v>4</v>
      </c>
      <c r="Z2239">
        <v>87</v>
      </c>
      <c r="AA2239">
        <v>5</v>
      </c>
      <c r="AB2239">
        <v>41.2</v>
      </c>
      <c r="AC2239" s="5">
        <v>1.8745999999999999E-2</v>
      </c>
      <c r="AD2239" t="s">
        <v>1202</v>
      </c>
      <c r="AE2239" s="5">
        <f t="shared" si="196"/>
        <v>14</v>
      </c>
      <c r="AF2239" s="56">
        <f t="shared" si="200"/>
        <v>5.1358904109589039E-5</v>
      </c>
      <c r="AG2239">
        <f>AC2239*'2022 EMP Fac Data Metro DC-NoVA'!$AT$47</f>
        <v>2.2870119999999997E-2</v>
      </c>
      <c r="AH2239">
        <f t="shared" si="201"/>
        <v>6.2657863013698624E-5</v>
      </c>
      <c r="AI2239">
        <f>AC2239*'2022 EMP Fac Data Metro DC-NoVA'!$AU$47</f>
        <v>2.5676396199999903E-2</v>
      </c>
      <c r="AJ2239">
        <f t="shared" si="202"/>
        <v>7.0346290958903855E-5</v>
      </c>
      <c r="AK2239" s="57" t="s">
        <v>1355</v>
      </c>
    </row>
    <row r="2240" spans="1:37" ht="43.2" x14ac:dyDescent="0.3">
      <c r="A2240" t="s">
        <v>117</v>
      </c>
      <c r="B2240">
        <v>2022</v>
      </c>
      <c r="C2240">
        <v>74114</v>
      </c>
      <c r="D2240">
        <v>21496611</v>
      </c>
      <c r="E2240" s="1" t="s">
        <v>263</v>
      </c>
      <c r="F2240" s="1" t="s">
        <v>41</v>
      </c>
      <c r="G2240" s="49">
        <v>107</v>
      </c>
      <c r="H2240" t="s">
        <v>264</v>
      </c>
      <c r="I2240">
        <v>1</v>
      </c>
      <c r="K2240" s="1" t="s">
        <v>265</v>
      </c>
      <c r="L2240">
        <v>1</v>
      </c>
      <c r="N2240">
        <v>1</v>
      </c>
      <c r="O2240">
        <v>1</v>
      </c>
      <c r="P2240">
        <v>44</v>
      </c>
      <c r="Q2240">
        <v>1</v>
      </c>
      <c r="S2240" s="1" t="s">
        <v>265</v>
      </c>
      <c r="T2240">
        <v>20200102</v>
      </c>
      <c r="U2240" s="53" t="s">
        <v>33</v>
      </c>
      <c r="V2240" s="53" t="s">
        <v>38</v>
      </c>
      <c r="W2240" s="53" t="s">
        <v>28</v>
      </c>
      <c r="X2240">
        <v>5</v>
      </c>
      <c r="Y2240">
        <v>6</v>
      </c>
      <c r="Z2240">
        <v>55</v>
      </c>
      <c r="AA2240">
        <v>34</v>
      </c>
      <c r="AB2240">
        <v>2020.92</v>
      </c>
      <c r="AC2240" s="5">
        <v>7.2348936000000004</v>
      </c>
      <c r="AD2240" t="s">
        <v>1202</v>
      </c>
      <c r="AE2240" s="5">
        <f t="shared" si="196"/>
        <v>2.64</v>
      </c>
      <c r="AF2240" s="56">
        <f t="shared" si="200"/>
        <v>1.9821626301369865E-2</v>
      </c>
      <c r="AG2240">
        <f>AC2240*'2022 EMP Fac Data Metro DC-NoVA'!$AE$32</f>
        <v>8.8265701920000019</v>
      </c>
      <c r="AH2240">
        <f t="shared" si="201"/>
        <v>2.4182384087671236E-2</v>
      </c>
      <c r="AI2240">
        <f>AC2240*'2022 EMP Fac Data Metro DC-NoVA'!$AF$32</f>
        <v>9.9096337639200023</v>
      </c>
      <c r="AJ2240">
        <f t="shared" si="202"/>
        <v>2.7149681544986311E-2</v>
      </c>
      <c r="AK2240" s="57" t="s">
        <v>1355</v>
      </c>
    </row>
    <row r="2241" spans="1:37" ht="43.2" x14ac:dyDescent="0.3">
      <c r="A2241" t="s">
        <v>117</v>
      </c>
      <c r="B2241">
        <v>2022</v>
      </c>
      <c r="C2241">
        <v>74114</v>
      </c>
      <c r="D2241">
        <v>21496611</v>
      </c>
      <c r="E2241" s="1" t="s">
        <v>263</v>
      </c>
      <c r="F2241" s="1" t="s">
        <v>41</v>
      </c>
      <c r="G2241" s="49">
        <v>107</v>
      </c>
      <c r="H2241" t="s">
        <v>264</v>
      </c>
      <c r="I2241">
        <v>1</v>
      </c>
      <c r="K2241" s="1" t="s">
        <v>265</v>
      </c>
      <c r="L2241">
        <v>1</v>
      </c>
      <c r="N2241">
        <v>1</v>
      </c>
      <c r="O2241">
        <v>1</v>
      </c>
      <c r="P2241">
        <v>44</v>
      </c>
      <c r="Q2241">
        <v>1</v>
      </c>
      <c r="S2241" s="1" t="s">
        <v>265</v>
      </c>
      <c r="T2241">
        <v>20200102</v>
      </c>
      <c r="U2241" s="53" t="s">
        <v>33</v>
      </c>
      <c r="V2241" s="53" t="s">
        <v>38</v>
      </c>
      <c r="W2241" s="53" t="s">
        <v>29</v>
      </c>
      <c r="X2241">
        <v>5</v>
      </c>
      <c r="Y2241">
        <v>6</v>
      </c>
      <c r="Z2241">
        <v>55</v>
      </c>
      <c r="AA2241">
        <v>34</v>
      </c>
      <c r="AB2241">
        <v>2020.92</v>
      </c>
      <c r="AC2241" s="5">
        <v>44.530972200000001</v>
      </c>
      <c r="AD2241" t="s">
        <v>1202</v>
      </c>
      <c r="AE2241" s="5">
        <f t="shared" si="196"/>
        <v>2.64</v>
      </c>
      <c r="AF2241" s="56">
        <f t="shared" si="200"/>
        <v>0.12200266356164384</v>
      </c>
      <c r="AG2241">
        <f>AC2241*'2022 EMP Fac Data Metro DC-NoVA'!$AK$32</f>
        <v>54.327786084000003</v>
      </c>
      <c r="AH2241">
        <f t="shared" si="201"/>
        <v>0.14884324954520547</v>
      </c>
      <c r="AI2241">
        <f>AC2241*'2022 EMP Fac Data Metro DC-NoVA'!$AL$32</f>
        <v>60.994072622339999</v>
      </c>
      <c r="AJ2241">
        <f t="shared" si="202"/>
        <v>0.16710704828038356</v>
      </c>
      <c r="AK2241" s="57" t="s">
        <v>1355</v>
      </c>
    </row>
    <row r="2242" spans="1:37" ht="43.2" x14ac:dyDescent="0.3">
      <c r="A2242" t="s">
        <v>117</v>
      </c>
      <c r="B2242">
        <v>2022</v>
      </c>
      <c r="C2242">
        <v>74114</v>
      </c>
      <c r="D2242">
        <v>21496611</v>
      </c>
      <c r="E2242" s="1" t="s">
        <v>263</v>
      </c>
      <c r="F2242" s="1" t="s">
        <v>41</v>
      </c>
      <c r="G2242" s="49">
        <v>107</v>
      </c>
      <c r="H2242" t="s">
        <v>264</v>
      </c>
      <c r="I2242">
        <v>1</v>
      </c>
      <c r="K2242" s="1" t="s">
        <v>265</v>
      </c>
      <c r="L2242">
        <v>1</v>
      </c>
      <c r="N2242">
        <v>1</v>
      </c>
      <c r="O2242">
        <v>1</v>
      </c>
      <c r="P2242">
        <v>44</v>
      </c>
      <c r="Q2242">
        <v>1</v>
      </c>
      <c r="S2242" s="1" t="s">
        <v>265</v>
      </c>
      <c r="T2242">
        <v>20200102</v>
      </c>
      <c r="U2242" s="53" t="s">
        <v>33</v>
      </c>
      <c r="V2242" s="53" t="s">
        <v>38</v>
      </c>
      <c r="W2242" s="53" t="s">
        <v>30</v>
      </c>
      <c r="X2242">
        <v>5</v>
      </c>
      <c r="Y2242">
        <v>6</v>
      </c>
      <c r="Z2242">
        <v>55</v>
      </c>
      <c r="AA2242">
        <v>34</v>
      </c>
      <c r="AB2242">
        <v>2020.92</v>
      </c>
      <c r="AC2242" s="5">
        <v>0.75784499999999999</v>
      </c>
      <c r="AD2242" t="s">
        <v>1202</v>
      </c>
      <c r="AE2242" s="5">
        <f t="shared" ref="AE2242:AE2305" si="203">IF(Y2242=0,0,P2242/(O2242*N2242)*Y2242/100)</f>
        <v>2.64</v>
      </c>
      <c r="AF2242" s="56">
        <f t="shared" si="200"/>
        <v>2.0762876712328766E-3</v>
      </c>
      <c r="AG2242">
        <f>AC2242*'2022 EMP Fac Data Metro DC-NoVA'!$AN$32</f>
        <v>0.92457089999999997</v>
      </c>
      <c r="AH2242">
        <f t="shared" si="201"/>
        <v>2.5330709589041094E-3</v>
      </c>
      <c r="AI2242">
        <f>AC2242*'2022 EMP Fac Data Metro DC-NoVA'!$AO$32</f>
        <v>1.0380202965000001</v>
      </c>
      <c r="AJ2242">
        <f t="shared" si="202"/>
        <v>2.8438912232876712E-3</v>
      </c>
      <c r="AK2242" s="57" t="s">
        <v>1355</v>
      </c>
    </row>
    <row r="2243" spans="1:37" ht="43.2" x14ac:dyDescent="0.3">
      <c r="A2243" t="s">
        <v>117</v>
      </c>
      <c r="B2243">
        <v>2022</v>
      </c>
      <c r="C2243">
        <v>74114</v>
      </c>
      <c r="D2243">
        <v>21496611</v>
      </c>
      <c r="E2243" s="1" t="s">
        <v>263</v>
      </c>
      <c r="F2243" s="1" t="s">
        <v>41</v>
      </c>
      <c r="G2243" s="49">
        <v>107</v>
      </c>
      <c r="H2243" t="s">
        <v>264</v>
      </c>
      <c r="I2243">
        <v>1</v>
      </c>
      <c r="K2243" s="1" t="s">
        <v>265</v>
      </c>
      <c r="L2243">
        <v>1</v>
      </c>
      <c r="N2243">
        <v>1</v>
      </c>
      <c r="O2243">
        <v>1</v>
      </c>
      <c r="P2243">
        <v>44</v>
      </c>
      <c r="Q2243">
        <v>1</v>
      </c>
      <c r="S2243" s="1" t="s">
        <v>265</v>
      </c>
      <c r="T2243">
        <v>20200102</v>
      </c>
      <c r="U2243" s="53" t="s">
        <v>33</v>
      </c>
      <c r="V2243" s="53" t="s">
        <v>38</v>
      </c>
      <c r="W2243" s="53" t="s">
        <v>35</v>
      </c>
      <c r="X2243">
        <v>5</v>
      </c>
      <c r="Y2243">
        <v>6</v>
      </c>
      <c r="Z2243">
        <v>55</v>
      </c>
      <c r="AA2243">
        <v>34</v>
      </c>
      <c r="AB2243">
        <v>2020.92</v>
      </c>
      <c r="AC2243" s="5">
        <v>0.75784499999999999</v>
      </c>
      <c r="AD2243" t="s">
        <v>1202</v>
      </c>
      <c r="AE2243" s="5">
        <f t="shared" si="203"/>
        <v>2.64</v>
      </c>
      <c r="AF2243" s="56">
        <f t="shared" si="200"/>
        <v>2.0762876712328766E-3</v>
      </c>
      <c r="AG2243">
        <f>AC2243*'2022 EMP Fac Data Metro DC-NoVA'!$AN$32</f>
        <v>0.92457089999999997</v>
      </c>
      <c r="AH2243">
        <f t="shared" si="201"/>
        <v>2.5330709589041094E-3</v>
      </c>
      <c r="AI2243">
        <f>AC2243*'2022 EMP Fac Data Metro DC-NoVA'!$AO$32</f>
        <v>1.0380202965000001</v>
      </c>
      <c r="AJ2243">
        <f t="shared" si="202"/>
        <v>2.8438912232876712E-3</v>
      </c>
      <c r="AK2243" s="57" t="s">
        <v>1355</v>
      </c>
    </row>
    <row r="2244" spans="1:37" ht="43.2" x14ac:dyDescent="0.3">
      <c r="A2244" t="s">
        <v>117</v>
      </c>
      <c r="B2244">
        <v>2022</v>
      </c>
      <c r="C2244">
        <v>74114</v>
      </c>
      <c r="D2244">
        <v>21496611</v>
      </c>
      <c r="E2244" s="1" t="s">
        <v>263</v>
      </c>
      <c r="F2244" s="1" t="s">
        <v>41</v>
      </c>
      <c r="G2244" s="49">
        <v>107</v>
      </c>
      <c r="H2244" t="s">
        <v>264</v>
      </c>
      <c r="I2244">
        <v>1</v>
      </c>
      <c r="K2244" s="1" t="s">
        <v>265</v>
      </c>
      <c r="L2244">
        <v>1</v>
      </c>
      <c r="N2244">
        <v>1</v>
      </c>
      <c r="O2244">
        <v>1</v>
      </c>
      <c r="P2244">
        <v>44</v>
      </c>
      <c r="Q2244">
        <v>1</v>
      </c>
      <c r="S2244" s="1" t="s">
        <v>265</v>
      </c>
      <c r="T2244">
        <v>20200102</v>
      </c>
      <c r="U2244" s="53" t="s">
        <v>33</v>
      </c>
      <c r="V2244" s="53" t="s">
        <v>38</v>
      </c>
      <c r="W2244" s="53" t="s">
        <v>31</v>
      </c>
      <c r="X2244">
        <v>5</v>
      </c>
      <c r="Y2244">
        <v>6</v>
      </c>
      <c r="Z2244">
        <v>55</v>
      </c>
      <c r="AA2244">
        <v>34</v>
      </c>
      <c r="AB2244">
        <v>2020.92</v>
      </c>
      <c r="AC2244" s="5">
        <v>1.5156900000000001E-3</v>
      </c>
      <c r="AD2244" t="s">
        <v>1202</v>
      </c>
      <c r="AE2244" s="5">
        <f t="shared" si="203"/>
        <v>2.64</v>
      </c>
      <c r="AF2244" s="56">
        <f t="shared" si="200"/>
        <v>4.1525753424657533E-6</v>
      </c>
      <c r="AG2244">
        <f>AC2244*'2022 EMP Fac Data Metro DC-NoVA'!$AQ$32</f>
        <v>1.8491418000000002E-3</v>
      </c>
      <c r="AH2244">
        <f t="shared" si="201"/>
        <v>5.0661419178082193E-6</v>
      </c>
      <c r="AI2244">
        <f>AC2244*'2022 EMP Fac Data Metro DC-NoVA'!$AR$32</f>
        <v>2.0760405930000001E-3</v>
      </c>
      <c r="AJ2244">
        <f t="shared" si="202"/>
        <v>5.6877824465753429E-6</v>
      </c>
      <c r="AK2244" s="57" t="s">
        <v>1355</v>
      </c>
    </row>
    <row r="2245" spans="1:37" ht="43.2" x14ac:dyDescent="0.3">
      <c r="A2245" t="s">
        <v>117</v>
      </c>
      <c r="B2245">
        <v>2022</v>
      </c>
      <c r="C2245">
        <v>74114</v>
      </c>
      <c r="D2245">
        <v>21496611</v>
      </c>
      <c r="E2245" s="1" t="s">
        <v>263</v>
      </c>
      <c r="F2245" s="1" t="s">
        <v>41</v>
      </c>
      <c r="G2245" s="49">
        <v>107</v>
      </c>
      <c r="H2245" t="s">
        <v>264</v>
      </c>
      <c r="I2245">
        <v>1</v>
      </c>
      <c r="K2245" s="1" t="s">
        <v>265</v>
      </c>
      <c r="L2245">
        <v>1</v>
      </c>
      <c r="N2245">
        <v>1</v>
      </c>
      <c r="O2245">
        <v>1</v>
      </c>
      <c r="P2245">
        <v>44</v>
      </c>
      <c r="Q2245">
        <v>1</v>
      </c>
      <c r="S2245" s="1" t="s">
        <v>265</v>
      </c>
      <c r="T2245">
        <v>20200102</v>
      </c>
      <c r="U2245" s="53" t="s">
        <v>33</v>
      </c>
      <c r="V2245" s="53" t="s">
        <v>38</v>
      </c>
      <c r="W2245" s="53" t="s">
        <v>32</v>
      </c>
      <c r="X2245">
        <v>5</v>
      </c>
      <c r="Y2245">
        <v>6</v>
      </c>
      <c r="Z2245">
        <v>55</v>
      </c>
      <c r="AA2245">
        <v>34</v>
      </c>
      <c r="AB2245">
        <v>2020.92</v>
      </c>
      <c r="AC2245" s="5">
        <v>0.91951859999999996</v>
      </c>
      <c r="AD2245" t="s">
        <v>1202</v>
      </c>
      <c r="AE2245" s="5">
        <f t="shared" si="203"/>
        <v>2.64</v>
      </c>
      <c r="AF2245" s="56">
        <f t="shared" si="200"/>
        <v>2.5192290410958901E-3</v>
      </c>
      <c r="AG2245">
        <f>AC2245*'2022 EMP Fac Data Metro DC-NoVA'!$AT$32</f>
        <v>1.121812692</v>
      </c>
      <c r="AH2245">
        <f t="shared" si="201"/>
        <v>3.0734594301369861E-3</v>
      </c>
      <c r="AI2245">
        <f>AC2245*'2022 EMP Fac Data Metro DC-NoVA'!$AU$32</f>
        <v>1.25946462642</v>
      </c>
      <c r="AJ2245">
        <f t="shared" si="202"/>
        <v>3.450588017589041E-3</v>
      </c>
      <c r="AK2245" s="57" t="s">
        <v>1355</v>
      </c>
    </row>
    <row r="2246" spans="1:37" ht="43.2" x14ac:dyDescent="0.3">
      <c r="A2246" t="s">
        <v>117</v>
      </c>
      <c r="B2246">
        <v>2022</v>
      </c>
      <c r="C2246">
        <v>74114</v>
      </c>
      <c r="D2246">
        <v>21496611</v>
      </c>
      <c r="E2246" s="1" t="s">
        <v>263</v>
      </c>
      <c r="F2246" s="1" t="s">
        <v>41</v>
      </c>
      <c r="G2246" s="49">
        <v>107</v>
      </c>
      <c r="H2246" t="s">
        <v>264</v>
      </c>
      <c r="I2246">
        <v>2</v>
      </c>
      <c r="K2246" s="1" t="s">
        <v>266</v>
      </c>
      <c r="L2246">
        <v>2</v>
      </c>
      <c r="N2246">
        <v>1</v>
      </c>
      <c r="O2246">
        <v>1</v>
      </c>
      <c r="P2246">
        <v>44</v>
      </c>
      <c r="Q2246">
        <v>1</v>
      </c>
      <c r="S2246" s="1" t="s">
        <v>266</v>
      </c>
      <c r="T2246">
        <v>20200102</v>
      </c>
      <c r="U2246" s="53" t="s">
        <v>33</v>
      </c>
      <c r="V2246" s="53" t="s">
        <v>38</v>
      </c>
      <c r="W2246" s="53" t="s">
        <v>28</v>
      </c>
      <c r="X2246">
        <v>5</v>
      </c>
      <c r="Y2246">
        <v>8</v>
      </c>
      <c r="Z2246">
        <v>67</v>
      </c>
      <c r="AA2246">
        <v>20</v>
      </c>
      <c r="AB2246">
        <v>90.85</v>
      </c>
      <c r="AC2246" s="5">
        <v>9.857225E-2</v>
      </c>
      <c r="AD2246" t="s">
        <v>1202</v>
      </c>
      <c r="AE2246" s="5">
        <f t="shared" si="203"/>
        <v>3.52</v>
      </c>
      <c r="AF2246" s="56">
        <f t="shared" si="200"/>
        <v>2.7006095890410957E-4</v>
      </c>
      <c r="AG2246">
        <f>AC2246*'2022 EMP Fac Data Metro DC-NoVA'!$AE$32</f>
        <v>0.12025814500000002</v>
      </c>
      <c r="AH2246">
        <f t="shared" si="201"/>
        <v>3.2947436986301376E-4</v>
      </c>
      <c r="AI2246">
        <f>AC2246*'2022 EMP Fac Data Metro DC-NoVA'!$AF$32</f>
        <v>0.13501441082500001</v>
      </c>
      <c r="AJ2246">
        <f t="shared" si="202"/>
        <v>3.6990249541095892E-4</v>
      </c>
      <c r="AK2246" s="57" t="s">
        <v>1355</v>
      </c>
    </row>
    <row r="2247" spans="1:37" ht="43.2" x14ac:dyDescent="0.3">
      <c r="A2247" t="s">
        <v>117</v>
      </c>
      <c r="B2247">
        <v>2022</v>
      </c>
      <c r="C2247">
        <v>74114</v>
      </c>
      <c r="D2247">
        <v>21496611</v>
      </c>
      <c r="E2247" s="1" t="s">
        <v>263</v>
      </c>
      <c r="F2247" s="1" t="s">
        <v>41</v>
      </c>
      <c r="G2247" s="49">
        <v>107</v>
      </c>
      <c r="H2247" t="s">
        <v>264</v>
      </c>
      <c r="I2247">
        <v>2</v>
      </c>
      <c r="K2247" s="1" t="s">
        <v>266</v>
      </c>
      <c r="L2247">
        <v>2</v>
      </c>
      <c r="N2247">
        <v>1</v>
      </c>
      <c r="O2247">
        <v>1</v>
      </c>
      <c r="P2247">
        <v>44</v>
      </c>
      <c r="Q2247">
        <v>1</v>
      </c>
      <c r="S2247" s="1" t="s">
        <v>266</v>
      </c>
      <c r="T2247">
        <v>20200102</v>
      </c>
      <c r="U2247" s="53" t="s">
        <v>33</v>
      </c>
      <c r="V2247" s="53" t="s">
        <v>38</v>
      </c>
      <c r="W2247" s="53" t="s">
        <v>29</v>
      </c>
      <c r="X2247">
        <v>5</v>
      </c>
      <c r="Y2247">
        <v>8</v>
      </c>
      <c r="Z2247">
        <v>67</v>
      </c>
      <c r="AA2247">
        <v>20</v>
      </c>
      <c r="AB2247">
        <v>90.85</v>
      </c>
      <c r="AC2247" s="5">
        <v>1.4849432499999999</v>
      </c>
      <c r="AD2247" t="s">
        <v>1202</v>
      </c>
      <c r="AE2247" s="5">
        <f t="shared" si="203"/>
        <v>3.52</v>
      </c>
      <c r="AF2247" s="56">
        <f t="shared" si="200"/>
        <v>4.0683376712328766E-3</v>
      </c>
      <c r="AG2247">
        <f>AC2247*'2022 EMP Fac Data Metro DC-NoVA'!$AK$32</f>
        <v>1.8116307649999999</v>
      </c>
      <c r="AH2247">
        <f t="shared" si="201"/>
        <v>4.9633719589041092E-3</v>
      </c>
      <c r="AI2247">
        <f>AC2247*'2022 EMP Fac Data Metro DC-NoVA'!$AL$32</f>
        <v>2.0339267695249998</v>
      </c>
      <c r="AJ2247">
        <f t="shared" si="202"/>
        <v>5.5724021082876711E-3</v>
      </c>
      <c r="AK2247" s="57" t="s">
        <v>1355</v>
      </c>
    </row>
    <row r="2248" spans="1:37" ht="43.2" x14ac:dyDescent="0.3">
      <c r="A2248" t="s">
        <v>117</v>
      </c>
      <c r="B2248">
        <v>2022</v>
      </c>
      <c r="C2248">
        <v>74114</v>
      </c>
      <c r="D2248">
        <v>21496611</v>
      </c>
      <c r="E2248" s="1" t="s">
        <v>263</v>
      </c>
      <c r="F2248" s="1" t="s">
        <v>41</v>
      </c>
      <c r="G2248" s="49">
        <v>107</v>
      </c>
      <c r="H2248" t="s">
        <v>264</v>
      </c>
      <c r="I2248">
        <v>2</v>
      </c>
      <c r="K2248" s="1" t="s">
        <v>266</v>
      </c>
      <c r="L2248">
        <v>2</v>
      </c>
      <c r="N2248">
        <v>1</v>
      </c>
      <c r="O2248">
        <v>1</v>
      </c>
      <c r="P2248">
        <v>44</v>
      </c>
      <c r="Q2248">
        <v>1</v>
      </c>
      <c r="S2248" s="1" t="s">
        <v>266</v>
      </c>
      <c r="T2248">
        <v>20200102</v>
      </c>
      <c r="U2248" s="53" t="s">
        <v>33</v>
      </c>
      <c r="V2248" s="53" t="s">
        <v>38</v>
      </c>
      <c r="W2248" s="53" t="s">
        <v>30</v>
      </c>
      <c r="X2248">
        <v>5</v>
      </c>
      <c r="Y2248">
        <v>8</v>
      </c>
      <c r="Z2248">
        <v>67</v>
      </c>
      <c r="AA2248">
        <v>20</v>
      </c>
      <c r="AB2248">
        <v>90.85</v>
      </c>
      <c r="AC2248" s="5">
        <v>3.4977250000000001E-2</v>
      </c>
      <c r="AD2248" t="s">
        <v>1202</v>
      </c>
      <c r="AE2248" s="5">
        <f t="shared" si="203"/>
        <v>3.52</v>
      </c>
      <c r="AF2248" s="56">
        <f t="shared" si="200"/>
        <v>9.5828082191780825E-5</v>
      </c>
      <c r="AG2248">
        <f>AC2248*'2022 EMP Fac Data Metro DC-NoVA'!$AN$32</f>
        <v>4.2672244999999998E-2</v>
      </c>
      <c r="AH2248">
        <f t="shared" si="201"/>
        <v>1.1691026027397258E-4</v>
      </c>
      <c r="AI2248">
        <f>AC2248*'2022 EMP Fac Data Metro DC-NoVA'!$AO$32</f>
        <v>4.7908339325000007E-2</v>
      </c>
      <c r="AJ2248">
        <f t="shared" si="202"/>
        <v>1.3125572417808221E-4</v>
      </c>
      <c r="AK2248" s="57" t="s">
        <v>1355</v>
      </c>
    </row>
    <row r="2249" spans="1:37" ht="43.2" x14ac:dyDescent="0.3">
      <c r="A2249" t="s">
        <v>117</v>
      </c>
      <c r="B2249">
        <v>2022</v>
      </c>
      <c r="C2249">
        <v>74114</v>
      </c>
      <c r="D2249">
        <v>21496611</v>
      </c>
      <c r="E2249" s="1" t="s">
        <v>263</v>
      </c>
      <c r="F2249" s="1" t="s">
        <v>41</v>
      </c>
      <c r="G2249" s="49">
        <v>107</v>
      </c>
      <c r="H2249" t="s">
        <v>264</v>
      </c>
      <c r="I2249">
        <v>2</v>
      </c>
      <c r="K2249" s="1" t="s">
        <v>266</v>
      </c>
      <c r="L2249">
        <v>2</v>
      </c>
      <c r="N2249">
        <v>1</v>
      </c>
      <c r="O2249">
        <v>1</v>
      </c>
      <c r="P2249">
        <v>44</v>
      </c>
      <c r="Q2249">
        <v>1</v>
      </c>
      <c r="S2249" s="1" t="s">
        <v>266</v>
      </c>
      <c r="T2249">
        <v>20200102</v>
      </c>
      <c r="U2249" s="53" t="s">
        <v>33</v>
      </c>
      <c r="V2249" s="53" t="s">
        <v>38</v>
      </c>
      <c r="W2249" s="53" t="s">
        <v>35</v>
      </c>
      <c r="X2249">
        <v>5</v>
      </c>
      <c r="Y2249">
        <v>8</v>
      </c>
      <c r="Z2249">
        <v>67</v>
      </c>
      <c r="AA2249">
        <v>20</v>
      </c>
      <c r="AB2249">
        <v>90.85</v>
      </c>
      <c r="AC2249" s="5">
        <v>3.4977250000000001E-2</v>
      </c>
      <c r="AD2249" t="s">
        <v>1202</v>
      </c>
      <c r="AE2249" s="5">
        <f t="shared" si="203"/>
        <v>3.52</v>
      </c>
      <c r="AF2249" s="56">
        <f t="shared" si="200"/>
        <v>9.5828082191780825E-5</v>
      </c>
      <c r="AG2249">
        <f>AC2249*'2022 EMP Fac Data Metro DC-NoVA'!$AN$32</f>
        <v>4.2672244999999998E-2</v>
      </c>
      <c r="AH2249">
        <f t="shared" si="201"/>
        <v>1.1691026027397258E-4</v>
      </c>
      <c r="AI2249">
        <f>AC2249*'2022 EMP Fac Data Metro DC-NoVA'!$AO$32</f>
        <v>4.7908339325000007E-2</v>
      </c>
      <c r="AJ2249">
        <f t="shared" si="202"/>
        <v>1.3125572417808221E-4</v>
      </c>
      <c r="AK2249" s="57" t="s">
        <v>1355</v>
      </c>
    </row>
    <row r="2250" spans="1:37" ht="43.2" x14ac:dyDescent="0.3">
      <c r="A2250" t="s">
        <v>117</v>
      </c>
      <c r="B2250">
        <v>2022</v>
      </c>
      <c r="C2250">
        <v>74114</v>
      </c>
      <c r="D2250">
        <v>21496611</v>
      </c>
      <c r="E2250" s="1" t="s">
        <v>263</v>
      </c>
      <c r="F2250" s="1" t="s">
        <v>41</v>
      </c>
      <c r="G2250" s="49">
        <v>107</v>
      </c>
      <c r="H2250" t="s">
        <v>264</v>
      </c>
      <c r="I2250">
        <v>2</v>
      </c>
      <c r="K2250" s="1" t="s">
        <v>266</v>
      </c>
      <c r="L2250">
        <v>2</v>
      </c>
      <c r="N2250">
        <v>1</v>
      </c>
      <c r="O2250">
        <v>1</v>
      </c>
      <c r="P2250">
        <v>44</v>
      </c>
      <c r="Q2250">
        <v>1</v>
      </c>
      <c r="S2250" s="1" t="s">
        <v>266</v>
      </c>
      <c r="T2250">
        <v>20200102</v>
      </c>
      <c r="U2250" s="53" t="s">
        <v>33</v>
      </c>
      <c r="V2250" s="53" t="s">
        <v>38</v>
      </c>
      <c r="W2250" s="53" t="s">
        <v>32</v>
      </c>
      <c r="X2250">
        <v>5</v>
      </c>
      <c r="Y2250">
        <v>8</v>
      </c>
      <c r="Z2250">
        <v>67</v>
      </c>
      <c r="AA2250">
        <v>20</v>
      </c>
      <c r="AB2250">
        <v>90.85</v>
      </c>
      <c r="AC2250" s="5">
        <v>2.1349750000000001E-2</v>
      </c>
      <c r="AD2250" t="s">
        <v>1202</v>
      </c>
      <c r="AE2250" s="5">
        <f t="shared" si="203"/>
        <v>3.52</v>
      </c>
      <c r="AF2250" s="56">
        <f t="shared" si="200"/>
        <v>5.849246575342466E-5</v>
      </c>
      <c r="AG2250">
        <f>AC2250*'2022 EMP Fac Data Metro DC-NoVA'!$AT$32</f>
        <v>2.6046695000000002E-2</v>
      </c>
      <c r="AH2250">
        <f t="shared" si="201"/>
        <v>7.1360808219178088E-5</v>
      </c>
      <c r="AI2250">
        <f>AC2250*'2022 EMP Fac Data Metro DC-NoVA'!$AU$32</f>
        <v>2.9242752575000003E-2</v>
      </c>
      <c r="AJ2250">
        <f t="shared" si="202"/>
        <v>8.0117130342465762E-5</v>
      </c>
      <c r="AK2250" s="57" t="s">
        <v>1355</v>
      </c>
    </row>
    <row r="2251" spans="1:37" ht="72" x14ac:dyDescent="0.3">
      <c r="A2251" t="s">
        <v>117</v>
      </c>
      <c r="B2251">
        <v>2022</v>
      </c>
      <c r="C2251">
        <v>74126</v>
      </c>
      <c r="D2251">
        <v>21519311</v>
      </c>
      <c r="E2251" s="1" t="s">
        <v>267</v>
      </c>
      <c r="F2251" s="1" t="s">
        <v>41</v>
      </c>
      <c r="G2251" s="49">
        <v>107</v>
      </c>
      <c r="H2251" t="s">
        <v>268</v>
      </c>
      <c r="I2251">
        <v>1</v>
      </c>
      <c r="K2251" s="1" t="s">
        <v>269</v>
      </c>
      <c r="L2251">
        <v>1</v>
      </c>
      <c r="N2251">
        <v>1</v>
      </c>
      <c r="O2251">
        <v>1</v>
      </c>
      <c r="P2251">
        <v>500</v>
      </c>
      <c r="Q2251">
        <v>1</v>
      </c>
      <c r="S2251" s="1" t="s">
        <v>271</v>
      </c>
      <c r="T2251">
        <v>20100102</v>
      </c>
      <c r="U2251" s="53" t="s">
        <v>33</v>
      </c>
      <c r="V2251" s="53" t="s">
        <v>38</v>
      </c>
      <c r="W2251" s="53" t="s">
        <v>28</v>
      </c>
      <c r="X2251">
        <v>28</v>
      </c>
      <c r="Y2251">
        <v>24</v>
      </c>
      <c r="Z2251">
        <v>24</v>
      </c>
      <c r="AA2251">
        <v>24</v>
      </c>
      <c r="AB2251">
        <v>178.2</v>
      </c>
      <c r="AC2251" s="5">
        <v>0.37689299999999998</v>
      </c>
      <c r="AD2251" t="s">
        <v>1202</v>
      </c>
      <c r="AE2251" s="5">
        <f t="shared" si="203"/>
        <v>120</v>
      </c>
      <c r="AF2251" s="56">
        <f t="shared" si="200"/>
        <v>1.0325835616438355E-3</v>
      </c>
      <c r="AG2251">
        <f>AC2251*'2022 EMP Fac Data Metro DC-NoVA'!$AE$49</f>
        <v>0.33866382479409385</v>
      </c>
      <c r="AH2251">
        <f t="shared" si="201"/>
        <v>9.2784609532628448E-4</v>
      </c>
      <c r="AI2251">
        <f>AC2251*'2022 EMP Fac Data Metro DC-NoVA'!$AF$49</f>
        <v>0.33123482531696247</v>
      </c>
      <c r="AJ2251">
        <f t="shared" si="202"/>
        <v>9.0749267210126698E-4</v>
      </c>
      <c r="AK2251" s="57" t="s">
        <v>1355</v>
      </c>
    </row>
    <row r="2252" spans="1:37" ht="72" x14ac:dyDescent="0.3">
      <c r="A2252" t="s">
        <v>117</v>
      </c>
      <c r="B2252">
        <v>2022</v>
      </c>
      <c r="C2252">
        <v>74126</v>
      </c>
      <c r="D2252">
        <v>21519311</v>
      </c>
      <c r="E2252" s="1" t="s">
        <v>267</v>
      </c>
      <c r="F2252" s="1" t="s">
        <v>41</v>
      </c>
      <c r="G2252" s="49">
        <v>107</v>
      </c>
      <c r="H2252" t="s">
        <v>268</v>
      </c>
      <c r="I2252">
        <v>1</v>
      </c>
      <c r="K2252" s="1" t="s">
        <v>269</v>
      </c>
      <c r="L2252">
        <v>1</v>
      </c>
      <c r="N2252">
        <v>1</v>
      </c>
      <c r="O2252">
        <v>1</v>
      </c>
      <c r="P2252">
        <v>500</v>
      </c>
      <c r="Q2252">
        <v>1</v>
      </c>
      <c r="S2252" s="1" t="s">
        <v>271</v>
      </c>
      <c r="T2252">
        <v>20100102</v>
      </c>
      <c r="U2252" s="53" t="s">
        <v>33</v>
      </c>
      <c r="V2252" s="53" t="s">
        <v>38</v>
      </c>
      <c r="W2252" s="53" t="s">
        <v>29</v>
      </c>
      <c r="X2252">
        <v>28</v>
      </c>
      <c r="Y2252">
        <v>24</v>
      </c>
      <c r="Z2252">
        <v>24</v>
      </c>
      <c r="AA2252">
        <v>24</v>
      </c>
      <c r="AB2252">
        <v>178.2</v>
      </c>
      <c r="AC2252" s="5">
        <v>0.54885600000000001</v>
      </c>
      <c r="AD2252" t="s">
        <v>1202</v>
      </c>
      <c r="AE2252" s="5">
        <f t="shared" si="203"/>
        <v>120</v>
      </c>
      <c r="AF2252" s="56">
        <f t="shared" si="200"/>
        <v>1.5037150684931507E-3</v>
      </c>
      <c r="AG2252">
        <f>AC2252*'2022 EMP Fac Data Metro DC-NoVA'!$AK$49</f>
        <v>0.49281474208448134</v>
      </c>
      <c r="AH2252">
        <f t="shared" si="201"/>
        <v>1.3501773755739215E-3</v>
      </c>
      <c r="AI2252">
        <f>AC2252*'2022 EMP Fac Data Metro DC-NoVA'!$AL$49</f>
        <v>0.48138976023546548</v>
      </c>
      <c r="AJ2252">
        <f t="shared" si="202"/>
        <v>1.3188760554396315E-3</v>
      </c>
      <c r="AK2252" s="57" t="s">
        <v>1355</v>
      </c>
    </row>
    <row r="2253" spans="1:37" ht="72" x14ac:dyDescent="0.3">
      <c r="A2253" t="s">
        <v>117</v>
      </c>
      <c r="B2253">
        <v>2022</v>
      </c>
      <c r="C2253">
        <v>74126</v>
      </c>
      <c r="D2253">
        <v>21519311</v>
      </c>
      <c r="E2253" s="1" t="s">
        <v>267</v>
      </c>
      <c r="F2253" s="1" t="s">
        <v>41</v>
      </c>
      <c r="G2253" s="49">
        <v>107</v>
      </c>
      <c r="H2253" t="s">
        <v>268</v>
      </c>
      <c r="I2253">
        <v>1</v>
      </c>
      <c r="K2253" s="1" t="s">
        <v>269</v>
      </c>
      <c r="L2253">
        <v>1</v>
      </c>
      <c r="N2253">
        <v>1</v>
      </c>
      <c r="O2253">
        <v>1</v>
      </c>
      <c r="P2253">
        <v>500</v>
      </c>
      <c r="Q2253">
        <v>1</v>
      </c>
      <c r="S2253" s="1" t="s">
        <v>271</v>
      </c>
      <c r="T2253">
        <v>20100102</v>
      </c>
      <c r="U2253" s="53" t="s">
        <v>33</v>
      </c>
      <c r="V2253" s="53" t="s">
        <v>38</v>
      </c>
      <c r="W2253" s="53" t="s">
        <v>30</v>
      </c>
      <c r="X2253">
        <v>28</v>
      </c>
      <c r="Y2253">
        <v>24</v>
      </c>
      <c r="Z2253">
        <v>24</v>
      </c>
      <c r="AA2253">
        <v>24</v>
      </c>
      <c r="AB2253">
        <v>178.2</v>
      </c>
      <c r="AC2253" s="5">
        <v>4.7223000000000001E-2</v>
      </c>
      <c r="AD2253" t="s">
        <v>1202</v>
      </c>
      <c r="AE2253" s="5">
        <f t="shared" si="203"/>
        <v>120</v>
      </c>
      <c r="AF2253" s="56">
        <f t="shared" si="200"/>
        <v>1.2937808219178081E-4</v>
      </c>
      <c r="AG2253">
        <f>AC2253*'2022 EMP Fac Data Metro DC-NoVA'!$AN$49</f>
        <v>4.2478714725797201E-2</v>
      </c>
      <c r="AH2253">
        <f t="shared" si="201"/>
        <v>1.1638004034464986E-4</v>
      </c>
      <c r="AI2253">
        <f>AC2253*'2022 EMP Fac Data Metro DC-NoVA'!$AO$49</f>
        <v>4.1622834317597668E-2</v>
      </c>
      <c r="AJ2253">
        <f t="shared" si="202"/>
        <v>1.1403516251396621E-4</v>
      </c>
      <c r="AK2253" s="57" t="s">
        <v>1355</v>
      </c>
    </row>
    <row r="2254" spans="1:37" ht="72" x14ac:dyDescent="0.3">
      <c r="A2254" t="s">
        <v>117</v>
      </c>
      <c r="B2254">
        <v>2022</v>
      </c>
      <c r="C2254">
        <v>74126</v>
      </c>
      <c r="D2254">
        <v>21519311</v>
      </c>
      <c r="E2254" s="1" t="s">
        <v>267</v>
      </c>
      <c r="F2254" s="1" t="s">
        <v>41</v>
      </c>
      <c r="G2254" s="49">
        <v>107</v>
      </c>
      <c r="H2254" t="s">
        <v>268</v>
      </c>
      <c r="I2254">
        <v>1</v>
      </c>
      <c r="K2254" s="1" t="s">
        <v>269</v>
      </c>
      <c r="L2254">
        <v>1</v>
      </c>
      <c r="N2254">
        <v>1</v>
      </c>
      <c r="O2254">
        <v>1</v>
      </c>
      <c r="P2254">
        <v>500</v>
      </c>
      <c r="Q2254">
        <v>1</v>
      </c>
      <c r="S2254" s="1" t="s">
        <v>271</v>
      </c>
      <c r="T2254">
        <v>20100102</v>
      </c>
      <c r="U2254" s="53" t="s">
        <v>33</v>
      </c>
      <c r="V2254" s="53" t="s">
        <v>38</v>
      </c>
      <c r="W2254" s="53" t="s">
        <v>35</v>
      </c>
      <c r="X2254">
        <v>28</v>
      </c>
      <c r="Y2254">
        <v>24</v>
      </c>
      <c r="Z2254">
        <v>24</v>
      </c>
      <c r="AA2254">
        <v>24</v>
      </c>
      <c r="AB2254">
        <v>178.2</v>
      </c>
      <c r="AC2254" s="5">
        <v>4.7223000000000001E-2</v>
      </c>
      <c r="AD2254" t="s">
        <v>1202</v>
      </c>
      <c r="AE2254" s="5">
        <f t="shared" si="203"/>
        <v>120</v>
      </c>
      <c r="AF2254" s="56">
        <f t="shared" si="200"/>
        <v>1.2937808219178081E-4</v>
      </c>
      <c r="AG2254">
        <f>AC2254*'2022 EMP Fac Data Metro DC-NoVA'!$AN$49</f>
        <v>4.2478714725797201E-2</v>
      </c>
      <c r="AH2254">
        <f t="shared" si="201"/>
        <v>1.1638004034464986E-4</v>
      </c>
      <c r="AI2254">
        <f>AC2254*'2022 EMP Fac Data Metro DC-NoVA'!$AO$49</f>
        <v>4.1622834317597668E-2</v>
      </c>
      <c r="AJ2254">
        <f t="shared" si="202"/>
        <v>1.1403516251396621E-4</v>
      </c>
      <c r="AK2254" s="57" t="s">
        <v>1355</v>
      </c>
    </row>
    <row r="2255" spans="1:37" ht="72" x14ac:dyDescent="0.3">
      <c r="A2255" t="s">
        <v>117</v>
      </c>
      <c r="B2255">
        <v>2022</v>
      </c>
      <c r="C2255">
        <v>74126</v>
      </c>
      <c r="D2255">
        <v>21519311</v>
      </c>
      <c r="E2255" s="1" t="s">
        <v>267</v>
      </c>
      <c r="F2255" s="1" t="s">
        <v>41</v>
      </c>
      <c r="G2255" s="49">
        <v>107</v>
      </c>
      <c r="H2255" t="s">
        <v>268</v>
      </c>
      <c r="I2255">
        <v>1</v>
      </c>
      <c r="K2255" s="1" t="s">
        <v>269</v>
      </c>
      <c r="L2255">
        <v>1</v>
      </c>
      <c r="N2255">
        <v>1</v>
      </c>
      <c r="O2255">
        <v>1</v>
      </c>
      <c r="P2255">
        <v>500</v>
      </c>
      <c r="Q2255">
        <v>1</v>
      </c>
      <c r="S2255" s="1" t="s">
        <v>271</v>
      </c>
      <c r="T2255">
        <v>20100102</v>
      </c>
      <c r="U2255" s="53" t="s">
        <v>33</v>
      </c>
      <c r="V2255" s="53" t="s">
        <v>38</v>
      </c>
      <c r="W2255" s="53" t="s">
        <v>32</v>
      </c>
      <c r="X2255">
        <v>28</v>
      </c>
      <c r="Y2255">
        <v>24</v>
      </c>
      <c r="Z2255">
        <v>24</v>
      </c>
      <c r="AA2255">
        <v>24</v>
      </c>
      <c r="AB2255">
        <v>178.2</v>
      </c>
      <c r="AC2255" s="5">
        <v>7.8408000000000005E-2</v>
      </c>
      <c r="AD2255" t="s">
        <v>1202</v>
      </c>
      <c r="AE2255" s="5">
        <f t="shared" si="203"/>
        <v>120</v>
      </c>
      <c r="AF2255" s="56">
        <f t="shared" si="200"/>
        <v>2.1481643835616441E-4</v>
      </c>
      <c r="AG2255">
        <f>AC2255*'2022 EMP Fac Data Metro DC-NoVA'!$AT$49</f>
        <v>7.0475565036978258E-2</v>
      </c>
      <c r="AH2255">
        <f t="shared" si="201"/>
        <v>1.9308373982733772E-4</v>
      </c>
      <c r="AI2255">
        <f>AC2255*'2022 EMP Fac Data Metro DC-NoVA'!$AU$49</f>
        <v>6.8963993539928631E-2</v>
      </c>
      <c r="AJ2255">
        <f t="shared" si="202"/>
        <v>1.8894244805459901E-4</v>
      </c>
      <c r="AK2255" s="57" t="s">
        <v>1355</v>
      </c>
    </row>
    <row r="2256" spans="1:37" ht="72" x14ac:dyDescent="0.3">
      <c r="A2256" t="s">
        <v>117</v>
      </c>
      <c r="B2256">
        <v>2022</v>
      </c>
      <c r="C2256">
        <v>74126</v>
      </c>
      <c r="D2256">
        <v>21519311</v>
      </c>
      <c r="E2256" s="1" t="s">
        <v>267</v>
      </c>
      <c r="F2256" s="1" t="s">
        <v>41</v>
      </c>
      <c r="G2256" s="49">
        <v>107</v>
      </c>
      <c r="H2256" t="s">
        <v>268</v>
      </c>
      <c r="I2256">
        <v>1</v>
      </c>
      <c r="K2256" s="1" t="s">
        <v>269</v>
      </c>
      <c r="L2256">
        <v>1</v>
      </c>
      <c r="N2256">
        <v>1</v>
      </c>
      <c r="O2256">
        <v>1</v>
      </c>
      <c r="P2256">
        <v>500</v>
      </c>
      <c r="Q2256">
        <v>2</v>
      </c>
      <c r="S2256" s="1" t="s">
        <v>270</v>
      </c>
      <c r="T2256">
        <v>20100102</v>
      </c>
      <c r="U2256" s="53" t="s">
        <v>33</v>
      </c>
      <c r="V2256" s="53" t="s">
        <v>38</v>
      </c>
      <c r="W2256" s="53" t="s">
        <v>28</v>
      </c>
      <c r="X2256">
        <v>34</v>
      </c>
      <c r="Y2256">
        <v>24</v>
      </c>
      <c r="Z2256">
        <v>22</v>
      </c>
      <c r="AA2256">
        <v>20</v>
      </c>
      <c r="AB2256">
        <v>197.2</v>
      </c>
      <c r="AC2256" s="5">
        <v>0.417078</v>
      </c>
      <c r="AD2256" t="s">
        <v>1202</v>
      </c>
      <c r="AE2256" s="5">
        <f t="shared" si="203"/>
        <v>120</v>
      </c>
      <c r="AF2256" s="56">
        <f t="shared" si="200"/>
        <v>1.1426794520547946E-3</v>
      </c>
      <c r="AG2256">
        <f>AC2256*'2022 EMP Fac Data Metro DC-NoVA'!$AE$49</f>
        <v>0.37477276234228568</v>
      </c>
      <c r="AH2256">
        <f t="shared" si="201"/>
        <v>1.0267746913487279E-3</v>
      </c>
      <c r="AI2256">
        <f>AC2256*'2022 EMP Fac Data Metro DC-NoVA'!$AF$49</f>
        <v>0.36655166976714371</v>
      </c>
      <c r="AJ2256">
        <f t="shared" si="202"/>
        <v>1.004251150046969E-3</v>
      </c>
      <c r="AK2256" s="57" t="s">
        <v>1355</v>
      </c>
    </row>
    <row r="2257" spans="1:37" ht="72" x14ac:dyDescent="0.3">
      <c r="A2257" t="s">
        <v>117</v>
      </c>
      <c r="B2257">
        <v>2022</v>
      </c>
      <c r="C2257">
        <v>74126</v>
      </c>
      <c r="D2257">
        <v>21519311</v>
      </c>
      <c r="E2257" s="1" t="s">
        <v>267</v>
      </c>
      <c r="F2257" s="1" t="s">
        <v>41</v>
      </c>
      <c r="G2257" s="49">
        <v>107</v>
      </c>
      <c r="H2257" t="s">
        <v>268</v>
      </c>
      <c r="I2257">
        <v>1</v>
      </c>
      <c r="K2257" s="1" t="s">
        <v>269</v>
      </c>
      <c r="L2257">
        <v>1</v>
      </c>
      <c r="N2257">
        <v>1</v>
      </c>
      <c r="O2257">
        <v>1</v>
      </c>
      <c r="P2257">
        <v>500</v>
      </c>
      <c r="Q2257">
        <v>2</v>
      </c>
      <c r="S2257" s="1" t="s">
        <v>270</v>
      </c>
      <c r="T2257">
        <v>20100102</v>
      </c>
      <c r="U2257" s="53" t="s">
        <v>33</v>
      </c>
      <c r="V2257" s="53" t="s">
        <v>38</v>
      </c>
      <c r="W2257" s="53" t="s">
        <v>29</v>
      </c>
      <c r="X2257">
        <v>34</v>
      </c>
      <c r="Y2257">
        <v>24</v>
      </c>
      <c r="Z2257">
        <v>22</v>
      </c>
      <c r="AA2257">
        <v>20</v>
      </c>
      <c r="AB2257">
        <v>197.2</v>
      </c>
      <c r="AC2257" s="5">
        <v>4.8599940000000004</v>
      </c>
      <c r="AD2257" t="s">
        <v>1202</v>
      </c>
      <c r="AE2257" s="5">
        <f t="shared" si="203"/>
        <v>120</v>
      </c>
      <c r="AF2257" s="56">
        <f t="shared" si="200"/>
        <v>1.3315052054794522E-2</v>
      </c>
      <c r="AG2257">
        <f>AC2257*'2022 EMP Fac Data Metro DC-NoVA'!$AK$49</f>
        <v>4.3637615142079653</v>
      </c>
      <c r="AH2257">
        <f t="shared" si="201"/>
        <v>1.1955510997830042E-2</v>
      </c>
      <c r="AI2257">
        <f>AC2257*'2022 EMP Fac Data Metro DC-NoVA'!$AL$49</f>
        <v>4.2625959202519441</v>
      </c>
      <c r="AJ2257">
        <f t="shared" si="202"/>
        <v>1.1678344986991628E-2</v>
      </c>
      <c r="AK2257" s="57" t="s">
        <v>1355</v>
      </c>
    </row>
    <row r="2258" spans="1:37" ht="72" x14ac:dyDescent="0.3">
      <c r="A2258" t="s">
        <v>117</v>
      </c>
      <c r="B2258">
        <v>2022</v>
      </c>
      <c r="C2258">
        <v>74126</v>
      </c>
      <c r="D2258">
        <v>21519311</v>
      </c>
      <c r="E2258" s="1" t="s">
        <v>267</v>
      </c>
      <c r="F2258" s="1" t="s">
        <v>41</v>
      </c>
      <c r="G2258" s="49">
        <v>107</v>
      </c>
      <c r="H2258" t="s">
        <v>268</v>
      </c>
      <c r="I2258">
        <v>1</v>
      </c>
      <c r="K2258" s="1" t="s">
        <v>269</v>
      </c>
      <c r="L2258">
        <v>1</v>
      </c>
      <c r="N2258">
        <v>1</v>
      </c>
      <c r="O2258">
        <v>1</v>
      </c>
      <c r="P2258">
        <v>500</v>
      </c>
      <c r="Q2258">
        <v>2</v>
      </c>
      <c r="S2258" s="1" t="s">
        <v>270</v>
      </c>
      <c r="T2258">
        <v>20100102</v>
      </c>
      <c r="U2258" s="53" t="s">
        <v>33</v>
      </c>
      <c r="V2258" s="53" t="s">
        <v>38</v>
      </c>
      <c r="W2258" s="53" t="s">
        <v>30</v>
      </c>
      <c r="X2258">
        <v>34</v>
      </c>
      <c r="Y2258">
        <v>24</v>
      </c>
      <c r="Z2258">
        <v>22</v>
      </c>
      <c r="AA2258">
        <v>20</v>
      </c>
      <c r="AB2258">
        <v>197.2</v>
      </c>
      <c r="AC2258" s="5">
        <v>5.2257999999999999E-2</v>
      </c>
      <c r="AD2258" t="s">
        <v>1202</v>
      </c>
      <c r="AE2258" s="5">
        <f t="shared" si="203"/>
        <v>120</v>
      </c>
      <c r="AF2258" s="56">
        <f t="shared" si="200"/>
        <v>1.4317260273972603E-4</v>
      </c>
      <c r="AG2258">
        <f>AC2258*'2022 EMP Fac Data Metro DC-NoVA'!$AN$49</f>
        <v>4.7007870616875461E-2</v>
      </c>
      <c r="AH2258">
        <f t="shared" si="201"/>
        <v>1.2878868662157661E-4</v>
      </c>
      <c r="AI2258">
        <f>AC2258*'2022 EMP Fac Data Metro DC-NoVA'!$AO$49</f>
        <v>4.6060734721830865E-2</v>
      </c>
      <c r="AJ2258">
        <f t="shared" si="202"/>
        <v>1.2619379375844073E-4</v>
      </c>
      <c r="AK2258" s="57" t="s">
        <v>1355</v>
      </c>
    </row>
    <row r="2259" spans="1:37" ht="72" x14ac:dyDescent="0.3">
      <c r="A2259" t="s">
        <v>117</v>
      </c>
      <c r="B2259">
        <v>2022</v>
      </c>
      <c r="C2259">
        <v>74126</v>
      </c>
      <c r="D2259">
        <v>21519311</v>
      </c>
      <c r="E2259" s="1" t="s">
        <v>267</v>
      </c>
      <c r="F2259" s="1" t="s">
        <v>41</v>
      </c>
      <c r="G2259" s="49">
        <v>107</v>
      </c>
      <c r="H2259" t="s">
        <v>268</v>
      </c>
      <c r="I2259">
        <v>1</v>
      </c>
      <c r="K2259" s="1" t="s">
        <v>269</v>
      </c>
      <c r="L2259">
        <v>1</v>
      </c>
      <c r="N2259">
        <v>1</v>
      </c>
      <c r="O2259">
        <v>1</v>
      </c>
      <c r="P2259">
        <v>500</v>
      </c>
      <c r="Q2259">
        <v>2</v>
      </c>
      <c r="S2259" s="1" t="s">
        <v>270</v>
      </c>
      <c r="T2259">
        <v>20100102</v>
      </c>
      <c r="U2259" s="53" t="s">
        <v>33</v>
      </c>
      <c r="V2259" s="53" t="s">
        <v>38</v>
      </c>
      <c r="W2259" s="53" t="s">
        <v>35</v>
      </c>
      <c r="X2259">
        <v>34</v>
      </c>
      <c r="Y2259">
        <v>24</v>
      </c>
      <c r="Z2259">
        <v>22</v>
      </c>
      <c r="AA2259">
        <v>20</v>
      </c>
      <c r="AB2259">
        <v>197.2</v>
      </c>
      <c r="AC2259" s="5">
        <v>5.2257999999999999E-2</v>
      </c>
      <c r="AD2259" t="s">
        <v>1202</v>
      </c>
      <c r="AE2259" s="5">
        <f t="shared" si="203"/>
        <v>120</v>
      </c>
      <c r="AF2259" s="56">
        <f t="shared" si="200"/>
        <v>1.4317260273972603E-4</v>
      </c>
      <c r="AG2259">
        <f>AC2259*'2022 EMP Fac Data Metro DC-NoVA'!$AN$49</f>
        <v>4.7007870616875461E-2</v>
      </c>
      <c r="AH2259">
        <f t="shared" si="201"/>
        <v>1.2878868662157661E-4</v>
      </c>
      <c r="AI2259">
        <f>AC2259*'2022 EMP Fac Data Metro DC-NoVA'!$AO$49</f>
        <v>4.6060734721830865E-2</v>
      </c>
      <c r="AJ2259">
        <f t="shared" si="202"/>
        <v>1.2619379375844073E-4</v>
      </c>
      <c r="AK2259" s="57" t="s">
        <v>1355</v>
      </c>
    </row>
    <row r="2260" spans="1:37" ht="72" x14ac:dyDescent="0.3">
      <c r="A2260" t="s">
        <v>117</v>
      </c>
      <c r="B2260">
        <v>2022</v>
      </c>
      <c r="C2260">
        <v>74126</v>
      </c>
      <c r="D2260">
        <v>21519311</v>
      </c>
      <c r="E2260" s="1" t="s">
        <v>267</v>
      </c>
      <c r="F2260" s="1" t="s">
        <v>41</v>
      </c>
      <c r="G2260" s="49">
        <v>107</v>
      </c>
      <c r="H2260" t="s">
        <v>268</v>
      </c>
      <c r="I2260">
        <v>1</v>
      </c>
      <c r="K2260" s="1" t="s">
        <v>269</v>
      </c>
      <c r="L2260">
        <v>1</v>
      </c>
      <c r="N2260">
        <v>1</v>
      </c>
      <c r="O2260">
        <v>1</v>
      </c>
      <c r="P2260">
        <v>500</v>
      </c>
      <c r="Q2260">
        <v>2</v>
      </c>
      <c r="S2260" s="1" t="s">
        <v>270</v>
      </c>
      <c r="T2260">
        <v>20100102</v>
      </c>
      <c r="U2260" s="53" t="s">
        <v>33</v>
      </c>
      <c r="V2260" s="53" t="s">
        <v>38</v>
      </c>
      <c r="W2260" s="53" t="s">
        <v>32</v>
      </c>
      <c r="X2260">
        <v>34</v>
      </c>
      <c r="Y2260">
        <v>24</v>
      </c>
      <c r="Z2260">
        <v>22</v>
      </c>
      <c r="AA2260">
        <v>20</v>
      </c>
      <c r="AB2260">
        <v>197.2</v>
      </c>
      <c r="AC2260" s="5">
        <v>8.6767999999999998E-2</v>
      </c>
      <c r="AD2260" t="s">
        <v>1202</v>
      </c>
      <c r="AE2260" s="5">
        <f t="shared" si="203"/>
        <v>120</v>
      </c>
      <c r="AF2260" s="56">
        <f t="shared" si="200"/>
        <v>2.3772054794520548E-4</v>
      </c>
      <c r="AG2260">
        <f>AC2260*'2022 EMP Fac Data Metro DC-NoVA'!$AT$49</f>
        <v>7.7989794754725644E-2</v>
      </c>
      <c r="AH2260">
        <f t="shared" si="201"/>
        <v>2.1367067056089219E-4</v>
      </c>
      <c r="AI2260">
        <f>AC2260*'2022 EMP Fac Data Metro DC-NoVA'!$AU$49</f>
        <v>7.6317056824208321E-2</v>
      </c>
      <c r="AJ2260">
        <f t="shared" si="202"/>
        <v>2.0908782691563923E-4</v>
      </c>
      <c r="AK2260" s="57" t="s">
        <v>1355</v>
      </c>
    </row>
    <row r="2261" spans="1:37" ht="72" x14ac:dyDescent="0.3">
      <c r="A2261" t="s">
        <v>117</v>
      </c>
      <c r="B2261">
        <v>2022</v>
      </c>
      <c r="C2261">
        <v>74126</v>
      </c>
      <c r="D2261">
        <v>21519311</v>
      </c>
      <c r="E2261" s="1" t="s">
        <v>267</v>
      </c>
      <c r="F2261" s="1" t="s">
        <v>41</v>
      </c>
      <c r="G2261" s="49">
        <v>107</v>
      </c>
      <c r="H2261" t="s">
        <v>268</v>
      </c>
      <c r="I2261">
        <v>2</v>
      </c>
      <c r="K2261" s="1" t="s">
        <v>272</v>
      </c>
      <c r="L2261">
        <v>2</v>
      </c>
      <c r="N2261">
        <v>1</v>
      </c>
      <c r="O2261">
        <v>1</v>
      </c>
      <c r="P2261">
        <v>500</v>
      </c>
      <c r="Q2261">
        <v>1</v>
      </c>
      <c r="S2261" s="1" t="s">
        <v>273</v>
      </c>
      <c r="T2261">
        <v>20100102</v>
      </c>
      <c r="U2261" s="53" t="s">
        <v>33</v>
      </c>
      <c r="V2261" s="53" t="s">
        <v>38</v>
      </c>
      <c r="W2261" s="53" t="s">
        <v>28</v>
      </c>
      <c r="X2261">
        <v>30</v>
      </c>
      <c r="Y2261">
        <v>20</v>
      </c>
      <c r="Z2261">
        <v>24</v>
      </c>
      <c r="AA2261">
        <v>26</v>
      </c>
      <c r="AB2261">
        <v>149.69999999999999</v>
      </c>
      <c r="AC2261" s="5">
        <v>0.31661549999999999</v>
      </c>
      <c r="AD2261" t="s">
        <v>1202</v>
      </c>
      <c r="AE2261" s="5">
        <f t="shared" si="203"/>
        <v>100</v>
      </c>
      <c r="AF2261" s="56">
        <f t="shared" si="200"/>
        <v>8.6743972602739729E-4</v>
      </c>
      <c r="AG2261">
        <f>AC2261*'2022 EMP Fac Data Metro DC-NoVA'!$AE$49</f>
        <v>0.28450041847180613</v>
      </c>
      <c r="AH2261">
        <f t="shared" si="201"/>
        <v>7.7945320129261966E-4</v>
      </c>
      <c r="AI2261">
        <f>AC2261*'2022 EMP Fac Data Metro DC-NoVA'!$AF$49</f>
        <v>0.27825955864169072</v>
      </c>
      <c r="AJ2261">
        <f t="shared" si="202"/>
        <v>7.6235495518271442E-4</v>
      </c>
      <c r="AK2261" s="57" t="s">
        <v>1355</v>
      </c>
    </row>
    <row r="2262" spans="1:37" ht="72" x14ac:dyDescent="0.3">
      <c r="A2262" t="s">
        <v>117</v>
      </c>
      <c r="B2262">
        <v>2022</v>
      </c>
      <c r="C2262">
        <v>74126</v>
      </c>
      <c r="D2262">
        <v>21519311</v>
      </c>
      <c r="E2262" s="1" t="s">
        <v>267</v>
      </c>
      <c r="F2262" s="1" t="s">
        <v>41</v>
      </c>
      <c r="G2262" s="49">
        <v>107</v>
      </c>
      <c r="H2262" t="s">
        <v>268</v>
      </c>
      <c r="I2262">
        <v>2</v>
      </c>
      <c r="K2262" s="1" t="s">
        <v>272</v>
      </c>
      <c r="L2262">
        <v>2</v>
      </c>
      <c r="N2262">
        <v>1</v>
      </c>
      <c r="O2262">
        <v>1</v>
      </c>
      <c r="P2262">
        <v>500</v>
      </c>
      <c r="Q2262">
        <v>1</v>
      </c>
      <c r="S2262" s="1" t="s">
        <v>273</v>
      </c>
      <c r="T2262">
        <v>20100102</v>
      </c>
      <c r="U2262" s="53" t="s">
        <v>33</v>
      </c>
      <c r="V2262" s="53" t="s">
        <v>38</v>
      </c>
      <c r="W2262" s="53" t="s">
        <v>29</v>
      </c>
      <c r="X2262">
        <v>30</v>
      </c>
      <c r="Y2262">
        <v>20</v>
      </c>
      <c r="Z2262">
        <v>24</v>
      </c>
      <c r="AA2262">
        <v>26</v>
      </c>
      <c r="AB2262">
        <v>149.69999999999999</v>
      </c>
      <c r="AC2262" s="5">
        <v>0.46107599999999999</v>
      </c>
      <c r="AD2262" t="s">
        <v>1202</v>
      </c>
      <c r="AE2262" s="5">
        <f t="shared" si="203"/>
        <v>100</v>
      </c>
      <c r="AF2262" s="56">
        <f t="shared" si="200"/>
        <v>1.2632219178082191E-3</v>
      </c>
      <c r="AG2262">
        <f>AC2262*'2022 EMP Fac Data Metro DC-NoVA'!$AK$49</f>
        <v>0.41399756952888245</v>
      </c>
      <c r="AH2262">
        <f t="shared" si="201"/>
        <v>1.134239916517486E-3</v>
      </c>
      <c r="AI2262">
        <f>AC2262*'2022 EMP Fac Data Metro DC-NoVA'!$AL$49</f>
        <v>0.40439981541666209</v>
      </c>
      <c r="AJ2262">
        <f t="shared" si="202"/>
        <v>1.1079446997716768E-3</v>
      </c>
      <c r="AK2262" s="57" t="s">
        <v>1355</v>
      </c>
    </row>
    <row r="2263" spans="1:37" ht="72" x14ac:dyDescent="0.3">
      <c r="A2263" t="s">
        <v>117</v>
      </c>
      <c r="B2263">
        <v>2022</v>
      </c>
      <c r="C2263">
        <v>74126</v>
      </c>
      <c r="D2263">
        <v>21519311</v>
      </c>
      <c r="E2263" s="1" t="s">
        <v>267</v>
      </c>
      <c r="F2263" s="1" t="s">
        <v>41</v>
      </c>
      <c r="G2263" s="49">
        <v>107</v>
      </c>
      <c r="H2263" t="s">
        <v>268</v>
      </c>
      <c r="I2263">
        <v>2</v>
      </c>
      <c r="K2263" s="1" t="s">
        <v>272</v>
      </c>
      <c r="L2263">
        <v>2</v>
      </c>
      <c r="N2263">
        <v>1</v>
      </c>
      <c r="O2263">
        <v>1</v>
      </c>
      <c r="P2263">
        <v>500</v>
      </c>
      <c r="Q2263">
        <v>1</v>
      </c>
      <c r="S2263" s="1" t="s">
        <v>273</v>
      </c>
      <c r="T2263">
        <v>20100102</v>
      </c>
      <c r="U2263" s="53" t="s">
        <v>33</v>
      </c>
      <c r="V2263" s="53" t="s">
        <v>38</v>
      </c>
      <c r="W2263" s="53" t="s">
        <v>30</v>
      </c>
      <c r="X2263">
        <v>30</v>
      </c>
      <c r="Y2263">
        <v>20</v>
      </c>
      <c r="Z2263">
        <v>24</v>
      </c>
      <c r="AA2263">
        <v>26</v>
      </c>
      <c r="AB2263">
        <v>149.69999999999999</v>
      </c>
      <c r="AC2263" s="5">
        <v>3.9670499999999997E-2</v>
      </c>
      <c r="AD2263" t="s">
        <v>1202</v>
      </c>
      <c r="AE2263" s="5">
        <f t="shared" si="203"/>
        <v>100</v>
      </c>
      <c r="AF2263" s="56">
        <f t="shared" si="200"/>
        <v>1.0868630136986301E-4</v>
      </c>
      <c r="AG2263">
        <f>AC2263*'2022 EMP Fac Data Metro DC-NoVA'!$AN$49</f>
        <v>3.5684980889179797E-2</v>
      </c>
      <c r="AH2263">
        <f t="shared" si="201"/>
        <v>9.7767070929259713E-5</v>
      </c>
      <c r="AI2263">
        <f>AC2263*'2022 EMP Fac Data Metro DC-NoVA'!$AO$49</f>
        <v>3.4965983711247872E-2</v>
      </c>
      <c r="AJ2263">
        <f t="shared" si="202"/>
        <v>9.5797215647254439E-5</v>
      </c>
      <c r="AK2263" s="57" t="s">
        <v>1355</v>
      </c>
    </row>
    <row r="2264" spans="1:37" ht="72" x14ac:dyDescent="0.3">
      <c r="A2264" t="s">
        <v>117</v>
      </c>
      <c r="B2264">
        <v>2022</v>
      </c>
      <c r="C2264">
        <v>74126</v>
      </c>
      <c r="D2264">
        <v>21519311</v>
      </c>
      <c r="E2264" s="1" t="s">
        <v>267</v>
      </c>
      <c r="F2264" s="1" t="s">
        <v>41</v>
      </c>
      <c r="G2264" s="49">
        <v>107</v>
      </c>
      <c r="H2264" t="s">
        <v>268</v>
      </c>
      <c r="I2264">
        <v>2</v>
      </c>
      <c r="K2264" s="1" t="s">
        <v>272</v>
      </c>
      <c r="L2264">
        <v>2</v>
      </c>
      <c r="N2264">
        <v>1</v>
      </c>
      <c r="O2264">
        <v>1</v>
      </c>
      <c r="P2264">
        <v>500</v>
      </c>
      <c r="Q2264">
        <v>1</v>
      </c>
      <c r="S2264" s="1" t="s">
        <v>273</v>
      </c>
      <c r="T2264">
        <v>20100102</v>
      </c>
      <c r="U2264" s="53" t="s">
        <v>33</v>
      </c>
      <c r="V2264" s="53" t="s">
        <v>38</v>
      </c>
      <c r="W2264" s="53" t="s">
        <v>35</v>
      </c>
      <c r="X2264">
        <v>30</v>
      </c>
      <c r="Y2264">
        <v>20</v>
      </c>
      <c r="Z2264">
        <v>24</v>
      </c>
      <c r="AA2264">
        <v>26</v>
      </c>
      <c r="AB2264">
        <v>149.69999999999999</v>
      </c>
      <c r="AC2264" s="5">
        <v>3.9670499999999997E-2</v>
      </c>
      <c r="AD2264" t="s">
        <v>1202</v>
      </c>
      <c r="AE2264" s="5">
        <f t="shared" si="203"/>
        <v>100</v>
      </c>
      <c r="AF2264" s="56">
        <f t="shared" si="200"/>
        <v>1.0868630136986301E-4</v>
      </c>
      <c r="AG2264">
        <f>AC2264*'2022 EMP Fac Data Metro DC-NoVA'!$AN$49</f>
        <v>3.5684980889179797E-2</v>
      </c>
      <c r="AH2264">
        <f t="shared" si="201"/>
        <v>9.7767070929259713E-5</v>
      </c>
      <c r="AI2264">
        <f>AC2264*'2022 EMP Fac Data Metro DC-NoVA'!$AO$49</f>
        <v>3.4965983711247872E-2</v>
      </c>
      <c r="AJ2264">
        <f t="shared" si="202"/>
        <v>9.5797215647254439E-5</v>
      </c>
      <c r="AK2264" s="57" t="s">
        <v>1355</v>
      </c>
    </row>
    <row r="2265" spans="1:37" ht="72" x14ac:dyDescent="0.3">
      <c r="A2265" t="s">
        <v>117</v>
      </c>
      <c r="B2265">
        <v>2022</v>
      </c>
      <c r="C2265">
        <v>74126</v>
      </c>
      <c r="D2265">
        <v>21519311</v>
      </c>
      <c r="E2265" s="1" t="s">
        <v>267</v>
      </c>
      <c r="F2265" s="1" t="s">
        <v>41</v>
      </c>
      <c r="G2265" s="49">
        <v>107</v>
      </c>
      <c r="H2265" t="s">
        <v>268</v>
      </c>
      <c r="I2265">
        <v>2</v>
      </c>
      <c r="K2265" s="1" t="s">
        <v>272</v>
      </c>
      <c r="L2265">
        <v>2</v>
      </c>
      <c r="N2265">
        <v>1</v>
      </c>
      <c r="O2265">
        <v>1</v>
      </c>
      <c r="P2265">
        <v>500</v>
      </c>
      <c r="Q2265">
        <v>1</v>
      </c>
      <c r="S2265" s="1" t="s">
        <v>273</v>
      </c>
      <c r="T2265">
        <v>20100102</v>
      </c>
      <c r="U2265" s="53" t="s">
        <v>33</v>
      </c>
      <c r="V2265" s="53" t="s">
        <v>38</v>
      </c>
      <c r="W2265" s="53" t="s">
        <v>32</v>
      </c>
      <c r="X2265">
        <v>30</v>
      </c>
      <c r="Y2265">
        <v>20</v>
      </c>
      <c r="Z2265">
        <v>24</v>
      </c>
      <c r="AA2265">
        <v>26</v>
      </c>
      <c r="AB2265">
        <v>149.69999999999999</v>
      </c>
      <c r="AC2265" s="5">
        <v>6.5867999999999996E-2</v>
      </c>
      <c r="AD2265" t="s">
        <v>1202</v>
      </c>
      <c r="AE2265" s="5">
        <f t="shared" si="203"/>
        <v>100</v>
      </c>
      <c r="AF2265" s="56">
        <f t="shared" si="200"/>
        <v>1.8046027397260273E-4</v>
      </c>
      <c r="AG2265">
        <f>AC2265*'2022 EMP Fac Data Metro DC-NoVA'!$AT$49</f>
        <v>5.9204220460357143E-2</v>
      </c>
      <c r="AH2265">
        <f t="shared" si="201"/>
        <v>1.6220334372700588E-4</v>
      </c>
      <c r="AI2265">
        <f>AC2265*'2022 EMP Fac Data Metro DC-NoVA'!$AU$49</f>
        <v>5.7934398613509054E-2</v>
      </c>
      <c r="AJ2265">
        <f t="shared" si="202"/>
        <v>1.5872437976303851E-4</v>
      </c>
      <c r="AK2265" s="57" t="s">
        <v>1355</v>
      </c>
    </row>
    <row r="2266" spans="1:37" ht="72" x14ac:dyDescent="0.3">
      <c r="A2266" t="s">
        <v>117</v>
      </c>
      <c r="B2266">
        <v>2022</v>
      </c>
      <c r="C2266">
        <v>74126</v>
      </c>
      <c r="D2266">
        <v>21519311</v>
      </c>
      <c r="E2266" s="1" t="s">
        <v>267</v>
      </c>
      <c r="F2266" s="1" t="s">
        <v>41</v>
      </c>
      <c r="G2266" s="49">
        <v>107</v>
      </c>
      <c r="H2266" t="s">
        <v>268</v>
      </c>
      <c r="I2266">
        <v>2</v>
      </c>
      <c r="K2266" s="1" t="s">
        <v>272</v>
      </c>
      <c r="L2266">
        <v>2</v>
      </c>
      <c r="N2266">
        <v>1</v>
      </c>
      <c r="O2266">
        <v>1</v>
      </c>
      <c r="P2266">
        <v>500</v>
      </c>
      <c r="Q2266">
        <v>2</v>
      </c>
      <c r="S2266" s="1" t="s">
        <v>274</v>
      </c>
      <c r="T2266">
        <v>20100102</v>
      </c>
      <c r="U2266" s="53" t="s">
        <v>33</v>
      </c>
      <c r="V2266" s="53" t="s">
        <v>38</v>
      </c>
      <c r="W2266" s="53" t="s">
        <v>28</v>
      </c>
      <c r="X2266">
        <v>15</v>
      </c>
      <c r="Y2266">
        <v>37</v>
      </c>
      <c r="Z2266">
        <v>22</v>
      </c>
      <c r="AA2266">
        <v>26</v>
      </c>
      <c r="AB2266">
        <v>119.1</v>
      </c>
      <c r="AC2266" s="5">
        <v>0.34122150000000001</v>
      </c>
      <c r="AD2266" t="s">
        <v>1202</v>
      </c>
      <c r="AE2266" s="5">
        <f t="shared" si="203"/>
        <v>185</v>
      </c>
      <c r="AF2266" s="56">
        <f t="shared" si="200"/>
        <v>9.3485342465753432E-4</v>
      </c>
      <c r="AG2266">
        <f>AC2266*'2022 EMP Fac Data Metro DC-NoVA'!$AE$49</f>
        <v>0.30661057194476393</v>
      </c>
      <c r="AH2266">
        <f t="shared" si="201"/>
        <v>8.4002896423223002E-4</v>
      </c>
      <c r="AI2266">
        <f>AC2266*'2022 EMP Fac Data Metro DC-NoVA'!$AF$49</f>
        <v>0.29988469922999877</v>
      </c>
      <c r="AJ2266">
        <f t="shared" si="202"/>
        <v>8.2160191569862688E-4</v>
      </c>
      <c r="AK2266" s="57" t="s">
        <v>1355</v>
      </c>
    </row>
    <row r="2267" spans="1:37" ht="72" x14ac:dyDescent="0.3">
      <c r="A2267" t="s">
        <v>117</v>
      </c>
      <c r="B2267">
        <v>2022</v>
      </c>
      <c r="C2267">
        <v>74126</v>
      </c>
      <c r="D2267">
        <v>21519311</v>
      </c>
      <c r="E2267" s="1" t="s">
        <v>267</v>
      </c>
      <c r="F2267" s="1" t="s">
        <v>41</v>
      </c>
      <c r="G2267" s="49">
        <v>107</v>
      </c>
      <c r="H2267" t="s">
        <v>268</v>
      </c>
      <c r="I2267">
        <v>2</v>
      </c>
      <c r="K2267" s="1" t="s">
        <v>272</v>
      </c>
      <c r="L2267">
        <v>2</v>
      </c>
      <c r="N2267">
        <v>1</v>
      </c>
      <c r="O2267">
        <v>1</v>
      </c>
      <c r="P2267">
        <v>500</v>
      </c>
      <c r="Q2267">
        <v>2</v>
      </c>
      <c r="S2267" s="1" t="s">
        <v>274</v>
      </c>
      <c r="T2267">
        <v>20100102</v>
      </c>
      <c r="U2267" s="53" t="s">
        <v>33</v>
      </c>
      <c r="V2267" s="53" t="s">
        <v>38</v>
      </c>
      <c r="W2267" s="53" t="s">
        <v>29</v>
      </c>
      <c r="X2267">
        <v>15</v>
      </c>
      <c r="Y2267">
        <v>37</v>
      </c>
      <c r="Z2267">
        <v>22</v>
      </c>
      <c r="AA2267">
        <v>26</v>
      </c>
      <c r="AB2267">
        <v>119.1</v>
      </c>
      <c r="AC2267" s="5">
        <v>0.2935815</v>
      </c>
      <c r="AD2267" t="s">
        <v>1202</v>
      </c>
      <c r="AE2267" s="5">
        <f t="shared" si="203"/>
        <v>185</v>
      </c>
      <c r="AF2267" s="56">
        <f t="shared" si="200"/>
        <v>8.0433287671232876E-4</v>
      </c>
      <c r="AG2267">
        <f>AC2267*'2022 EMP Fac Data Metro DC-NoVA'!$AK$49</f>
        <v>0.26360519189600762</v>
      </c>
      <c r="AH2267">
        <f t="shared" si="201"/>
        <v>7.2220600519454139E-4</v>
      </c>
      <c r="AI2267">
        <f>AC2267*'2022 EMP Fac Data Metro DC-NoVA'!$AL$49</f>
        <v>0.25749400187766613</v>
      </c>
      <c r="AJ2267">
        <f t="shared" si="202"/>
        <v>7.0546301884292096E-4</v>
      </c>
      <c r="AK2267" s="57" t="s">
        <v>1355</v>
      </c>
    </row>
    <row r="2268" spans="1:37" ht="72" x14ac:dyDescent="0.3">
      <c r="A2268" t="s">
        <v>117</v>
      </c>
      <c r="B2268">
        <v>2022</v>
      </c>
      <c r="C2268">
        <v>74126</v>
      </c>
      <c r="D2268">
        <v>21519311</v>
      </c>
      <c r="E2268" s="1" t="s">
        <v>267</v>
      </c>
      <c r="F2268" s="1" t="s">
        <v>41</v>
      </c>
      <c r="G2268" s="49">
        <v>107</v>
      </c>
      <c r="H2268" t="s">
        <v>268</v>
      </c>
      <c r="I2268">
        <v>2</v>
      </c>
      <c r="K2268" s="1" t="s">
        <v>272</v>
      </c>
      <c r="L2268">
        <v>2</v>
      </c>
      <c r="N2268">
        <v>1</v>
      </c>
      <c r="O2268">
        <v>1</v>
      </c>
      <c r="P2268">
        <v>500</v>
      </c>
      <c r="Q2268">
        <v>2</v>
      </c>
      <c r="S2268" s="1" t="s">
        <v>274</v>
      </c>
      <c r="T2268">
        <v>20100102</v>
      </c>
      <c r="U2268" s="53" t="s">
        <v>33</v>
      </c>
      <c r="V2268" s="53" t="s">
        <v>38</v>
      </c>
      <c r="W2268" s="53" t="s">
        <v>30</v>
      </c>
      <c r="X2268">
        <v>15</v>
      </c>
      <c r="Y2268">
        <v>37</v>
      </c>
      <c r="Z2268">
        <v>22</v>
      </c>
      <c r="AA2268">
        <v>26</v>
      </c>
      <c r="AB2268">
        <v>119.1</v>
      </c>
      <c r="AC2268" s="5">
        <v>3.1561499999999999E-2</v>
      </c>
      <c r="AD2268" t="s">
        <v>1202</v>
      </c>
      <c r="AE2268" s="5">
        <f t="shared" si="203"/>
        <v>185</v>
      </c>
      <c r="AF2268" s="56">
        <f t="shared" si="200"/>
        <v>8.6469863013698633E-5</v>
      </c>
      <c r="AG2268">
        <f>AC2268*'2022 EMP Fac Data Metro DC-NoVA'!$AN$49</f>
        <v>2.8390656138285335E-2</v>
      </c>
      <c r="AH2268">
        <f t="shared" si="201"/>
        <v>7.7782619556946133E-5</v>
      </c>
      <c r="AI2268">
        <f>AC2268*'2022 EMP Fac Data Metro DC-NoVA'!$AO$49</f>
        <v>2.7818628323377566E-2</v>
      </c>
      <c r="AJ2268">
        <f t="shared" si="202"/>
        <v>7.6215420064048136E-5</v>
      </c>
      <c r="AK2268" s="57" t="s">
        <v>1355</v>
      </c>
    </row>
    <row r="2269" spans="1:37" ht="72" x14ac:dyDescent="0.3">
      <c r="A2269" t="s">
        <v>117</v>
      </c>
      <c r="B2269">
        <v>2022</v>
      </c>
      <c r="C2269">
        <v>74126</v>
      </c>
      <c r="D2269">
        <v>21519311</v>
      </c>
      <c r="E2269" s="1" t="s">
        <v>267</v>
      </c>
      <c r="F2269" s="1" t="s">
        <v>41</v>
      </c>
      <c r="G2269" s="49">
        <v>107</v>
      </c>
      <c r="H2269" t="s">
        <v>268</v>
      </c>
      <c r="I2269">
        <v>2</v>
      </c>
      <c r="K2269" s="1" t="s">
        <v>272</v>
      </c>
      <c r="L2269">
        <v>2</v>
      </c>
      <c r="N2269">
        <v>1</v>
      </c>
      <c r="O2269">
        <v>1</v>
      </c>
      <c r="P2269">
        <v>500</v>
      </c>
      <c r="Q2269">
        <v>2</v>
      </c>
      <c r="S2269" s="1" t="s">
        <v>274</v>
      </c>
      <c r="T2269">
        <v>20100102</v>
      </c>
      <c r="U2269" s="53" t="s">
        <v>33</v>
      </c>
      <c r="V2269" s="53" t="s">
        <v>38</v>
      </c>
      <c r="W2269" s="53" t="s">
        <v>35</v>
      </c>
      <c r="X2269">
        <v>15</v>
      </c>
      <c r="Y2269">
        <v>37</v>
      </c>
      <c r="Z2269">
        <v>22</v>
      </c>
      <c r="AA2269">
        <v>26</v>
      </c>
      <c r="AB2269">
        <v>119.1</v>
      </c>
      <c r="AC2269" s="5">
        <v>3.1561499999999999E-2</v>
      </c>
      <c r="AD2269" t="s">
        <v>1202</v>
      </c>
      <c r="AE2269" s="5">
        <f t="shared" si="203"/>
        <v>185</v>
      </c>
      <c r="AF2269" s="56">
        <f t="shared" ref="AF2269:AF2295" si="204">AC2269/365</f>
        <v>8.6469863013698633E-5</v>
      </c>
      <c r="AG2269">
        <f>AC2269*'2022 EMP Fac Data Metro DC-NoVA'!$AN$49</f>
        <v>2.8390656138285335E-2</v>
      </c>
      <c r="AH2269">
        <f t="shared" ref="AH2269:AH2295" si="205">AG2269*$AF2269/$AC2269</f>
        <v>7.7782619556946133E-5</v>
      </c>
      <c r="AI2269">
        <f>AC2269*'2022 EMP Fac Data Metro DC-NoVA'!$AO$49</f>
        <v>2.7818628323377566E-2</v>
      </c>
      <c r="AJ2269">
        <f t="shared" ref="AJ2269:AJ2295" si="206">AI2269*$AF2269/$AC2269</f>
        <v>7.6215420064048136E-5</v>
      </c>
      <c r="AK2269" s="57" t="s">
        <v>1355</v>
      </c>
    </row>
    <row r="2270" spans="1:37" ht="72" x14ac:dyDescent="0.3">
      <c r="A2270" t="s">
        <v>117</v>
      </c>
      <c r="B2270">
        <v>2022</v>
      </c>
      <c r="C2270">
        <v>74126</v>
      </c>
      <c r="D2270">
        <v>21519311</v>
      </c>
      <c r="E2270" s="1" t="s">
        <v>267</v>
      </c>
      <c r="F2270" s="1" t="s">
        <v>41</v>
      </c>
      <c r="G2270" s="49">
        <v>107</v>
      </c>
      <c r="H2270" t="s">
        <v>268</v>
      </c>
      <c r="I2270">
        <v>2</v>
      </c>
      <c r="K2270" s="1" t="s">
        <v>272</v>
      </c>
      <c r="L2270">
        <v>2</v>
      </c>
      <c r="N2270">
        <v>1</v>
      </c>
      <c r="O2270">
        <v>1</v>
      </c>
      <c r="P2270">
        <v>500</v>
      </c>
      <c r="Q2270">
        <v>2</v>
      </c>
      <c r="S2270" s="1" t="s">
        <v>274</v>
      </c>
      <c r="T2270">
        <v>20100102</v>
      </c>
      <c r="U2270" s="53" t="s">
        <v>33</v>
      </c>
      <c r="V2270" s="53" t="s">
        <v>38</v>
      </c>
      <c r="W2270" s="53" t="s">
        <v>32</v>
      </c>
      <c r="X2270">
        <v>15</v>
      </c>
      <c r="Y2270">
        <v>37</v>
      </c>
      <c r="Z2270">
        <v>22</v>
      </c>
      <c r="AA2270">
        <v>26</v>
      </c>
      <c r="AB2270">
        <v>119.1</v>
      </c>
      <c r="AC2270" s="5">
        <v>5.2403999999999999E-2</v>
      </c>
      <c r="AD2270" t="s">
        <v>1202</v>
      </c>
      <c r="AE2270" s="5">
        <f t="shared" si="203"/>
        <v>185</v>
      </c>
      <c r="AF2270" s="56">
        <f t="shared" si="204"/>
        <v>1.4357260273972604E-4</v>
      </c>
      <c r="AG2270">
        <f>AC2270*'2022 EMP Fac Data Metro DC-NoVA'!$AT$49</f>
        <v>4.7102355757037653E-2</v>
      </c>
      <c r="AH2270">
        <f t="shared" si="205"/>
        <v>1.2904755001928126E-4</v>
      </c>
      <c r="AI2270">
        <f>AC2270*'2022 EMP Fac Data Metro DC-NoVA'!$AU$49</f>
        <v>4.6092096692511214E-2</v>
      </c>
      <c r="AJ2270">
        <f t="shared" si="206"/>
        <v>1.2627971696578416E-4</v>
      </c>
      <c r="AK2270" s="57" t="s">
        <v>1355</v>
      </c>
    </row>
    <row r="2271" spans="1:37" ht="72" x14ac:dyDescent="0.3">
      <c r="A2271" t="s">
        <v>117</v>
      </c>
      <c r="B2271">
        <v>2022</v>
      </c>
      <c r="C2271">
        <v>74126</v>
      </c>
      <c r="D2271">
        <v>21519311</v>
      </c>
      <c r="E2271" s="1" t="s">
        <v>267</v>
      </c>
      <c r="F2271" s="1" t="s">
        <v>41</v>
      </c>
      <c r="G2271" s="49">
        <v>107</v>
      </c>
      <c r="H2271" t="s">
        <v>268</v>
      </c>
      <c r="I2271">
        <v>3</v>
      </c>
      <c r="K2271" s="1" t="s">
        <v>275</v>
      </c>
      <c r="L2271">
        <v>3</v>
      </c>
      <c r="N2271">
        <v>1</v>
      </c>
      <c r="O2271">
        <v>1</v>
      </c>
      <c r="P2271">
        <v>500</v>
      </c>
      <c r="Q2271">
        <v>1</v>
      </c>
      <c r="S2271" s="1" t="s">
        <v>276</v>
      </c>
      <c r="T2271">
        <v>20100102</v>
      </c>
      <c r="U2271" s="53" t="s">
        <v>33</v>
      </c>
      <c r="V2271" s="53" t="s">
        <v>38</v>
      </c>
      <c r="W2271" s="53" t="s">
        <v>28</v>
      </c>
      <c r="X2271">
        <v>33</v>
      </c>
      <c r="Y2271">
        <v>20</v>
      </c>
      <c r="Z2271">
        <v>31</v>
      </c>
      <c r="AA2271">
        <v>16</v>
      </c>
      <c r="AB2271">
        <v>11.6</v>
      </c>
      <c r="AC2271" s="5">
        <v>2.4359999999999998E-3</v>
      </c>
      <c r="AD2271" t="s">
        <v>1202</v>
      </c>
      <c r="AE2271" s="5">
        <f t="shared" si="203"/>
        <v>100</v>
      </c>
      <c r="AF2271" s="56">
        <f t="shared" si="204"/>
        <v>6.6739726027397252E-6</v>
      </c>
      <c r="AG2271">
        <f>AC2271*'2022 EMP Fac Data Metro DC-NoVA'!$AE$49</f>
        <v>2.1889105852282015E-3</v>
      </c>
      <c r="AH2271">
        <f t="shared" si="205"/>
        <v>5.9970153019950721E-6</v>
      </c>
      <c r="AI2271">
        <f>AC2271*'2022 EMP Fac Data Metro DC-NoVA'!$AF$49</f>
        <v>2.1408941913808976E-3</v>
      </c>
      <c r="AJ2271">
        <f t="shared" si="206"/>
        <v>5.8654635380298567E-6</v>
      </c>
      <c r="AK2271" s="57" t="s">
        <v>1355</v>
      </c>
    </row>
    <row r="2272" spans="1:37" ht="72" x14ac:dyDescent="0.3">
      <c r="A2272" t="s">
        <v>117</v>
      </c>
      <c r="B2272">
        <v>2022</v>
      </c>
      <c r="C2272">
        <v>74126</v>
      </c>
      <c r="D2272">
        <v>21519311</v>
      </c>
      <c r="E2272" s="1" t="s">
        <v>267</v>
      </c>
      <c r="F2272" s="1" t="s">
        <v>41</v>
      </c>
      <c r="G2272" s="49">
        <v>107</v>
      </c>
      <c r="H2272" t="s">
        <v>268</v>
      </c>
      <c r="I2272">
        <v>3</v>
      </c>
      <c r="K2272" s="1" t="s">
        <v>275</v>
      </c>
      <c r="L2272">
        <v>3</v>
      </c>
      <c r="N2272">
        <v>1</v>
      </c>
      <c r="O2272">
        <v>1</v>
      </c>
      <c r="P2272">
        <v>500</v>
      </c>
      <c r="Q2272">
        <v>1</v>
      </c>
      <c r="S2272" s="1" t="s">
        <v>276</v>
      </c>
      <c r="T2272">
        <v>20100102</v>
      </c>
      <c r="U2272" s="53" t="s">
        <v>33</v>
      </c>
      <c r="V2272" s="53" t="s">
        <v>38</v>
      </c>
      <c r="W2272" s="53" t="s">
        <v>29</v>
      </c>
      <c r="X2272">
        <v>33</v>
      </c>
      <c r="Y2272">
        <v>20</v>
      </c>
      <c r="Z2272">
        <v>31</v>
      </c>
      <c r="AA2272">
        <v>16</v>
      </c>
      <c r="AB2272">
        <v>11.6</v>
      </c>
      <c r="AC2272" s="5">
        <v>1.3688000000000001E-2</v>
      </c>
      <c r="AD2272" t="s">
        <v>1202</v>
      </c>
      <c r="AE2272" s="5">
        <f t="shared" si="203"/>
        <v>100</v>
      </c>
      <c r="AF2272" s="56">
        <f t="shared" si="204"/>
        <v>3.7501369863013703E-5</v>
      </c>
      <c r="AG2272">
        <f>AC2272*'2022 EMP Fac Data Metro DC-NoVA'!$AK$49</f>
        <v>1.2290378878344011E-2</v>
      </c>
      <c r="AH2272">
        <f t="shared" si="205"/>
        <v>3.3672270899572637E-5</v>
      </c>
      <c r="AI2272">
        <f>AC2272*'2022 EMP Fac Data Metro DC-NoVA'!$AL$49</f>
        <v>1.2005449586235829E-2</v>
      </c>
      <c r="AJ2272">
        <f t="shared" si="206"/>
        <v>3.289164270201597E-5</v>
      </c>
      <c r="AK2272" s="57" t="s">
        <v>1355</v>
      </c>
    </row>
    <row r="2273" spans="1:37" ht="72" x14ac:dyDescent="0.3">
      <c r="A2273" t="s">
        <v>117</v>
      </c>
      <c r="B2273">
        <v>2022</v>
      </c>
      <c r="C2273">
        <v>74126</v>
      </c>
      <c r="D2273">
        <v>21519311</v>
      </c>
      <c r="E2273" s="1" t="s">
        <v>267</v>
      </c>
      <c r="F2273" s="1" t="s">
        <v>41</v>
      </c>
      <c r="G2273" s="49">
        <v>107</v>
      </c>
      <c r="H2273" t="s">
        <v>268</v>
      </c>
      <c r="I2273">
        <v>3</v>
      </c>
      <c r="K2273" s="1" t="s">
        <v>275</v>
      </c>
      <c r="L2273">
        <v>3</v>
      </c>
      <c r="N2273">
        <v>1</v>
      </c>
      <c r="O2273">
        <v>1</v>
      </c>
      <c r="P2273">
        <v>500</v>
      </c>
      <c r="Q2273">
        <v>1</v>
      </c>
      <c r="S2273" s="1" t="s">
        <v>276</v>
      </c>
      <c r="T2273">
        <v>20100102</v>
      </c>
      <c r="U2273" s="53" t="s">
        <v>33</v>
      </c>
      <c r="V2273" s="53" t="s">
        <v>38</v>
      </c>
      <c r="W2273" s="53" t="s">
        <v>30</v>
      </c>
      <c r="X2273">
        <v>33</v>
      </c>
      <c r="Y2273">
        <v>20</v>
      </c>
      <c r="Z2273">
        <v>31</v>
      </c>
      <c r="AA2273">
        <v>16</v>
      </c>
      <c r="AB2273">
        <v>11.6</v>
      </c>
      <c r="AC2273" s="5">
        <v>1.16E-4</v>
      </c>
      <c r="AD2273" t="s">
        <v>1202</v>
      </c>
      <c r="AE2273" s="5">
        <f t="shared" si="203"/>
        <v>100</v>
      </c>
      <c r="AF2273" s="56">
        <f t="shared" si="204"/>
        <v>3.1780821917808218E-7</v>
      </c>
      <c r="AG2273">
        <f>AC2273*'2022 EMP Fac Data Metro DC-NoVA'!$AN$49</f>
        <v>1.0434599471004543E-4</v>
      </c>
      <c r="AH2273">
        <f t="shared" si="205"/>
        <v>2.8587943756176828E-7</v>
      </c>
      <c r="AI2273">
        <f>AC2273*'2022 EMP Fac Data Metro DC-NoVA'!$AO$49</f>
        <v>1.0224358428819282E-4</v>
      </c>
      <c r="AJ2273">
        <f t="shared" si="206"/>
        <v>2.8011940900874749E-7</v>
      </c>
      <c r="AK2273" s="57" t="s">
        <v>1355</v>
      </c>
    </row>
    <row r="2274" spans="1:37" ht="72" x14ac:dyDescent="0.3">
      <c r="A2274" t="s">
        <v>117</v>
      </c>
      <c r="B2274">
        <v>2022</v>
      </c>
      <c r="C2274">
        <v>74126</v>
      </c>
      <c r="D2274">
        <v>21519311</v>
      </c>
      <c r="E2274" s="1" t="s">
        <v>267</v>
      </c>
      <c r="F2274" s="1" t="s">
        <v>41</v>
      </c>
      <c r="G2274" s="49">
        <v>107</v>
      </c>
      <c r="H2274" t="s">
        <v>268</v>
      </c>
      <c r="I2274">
        <v>3</v>
      </c>
      <c r="K2274" s="1" t="s">
        <v>275</v>
      </c>
      <c r="L2274">
        <v>3</v>
      </c>
      <c r="N2274">
        <v>1</v>
      </c>
      <c r="O2274">
        <v>1</v>
      </c>
      <c r="P2274">
        <v>500</v>
      </c>
      <c r="Q2274">
        <v>1</v>
      </c>
      <c r="S2274" s="1" t="s">
        <v>276</v>
      </c>
      <c r="T2274">
        <v>20100102</v>
      </c>
      <c r="U2274" s="53" t="s">
        <v>33</v>
      </c>
      <c r="V2274" s="53" t="s">
        <v>38</v>
      </c>
      <c r="W2274" s="53" t="s">
        <v>35</v>
      </c>
      <c r="X2274">
        <v>33</v>
      </c>
      <c r="Y2274">
        <v>20</v>
      </c>
      <c r="Z2274">
        <v>31</v>
      </c>
      <c r="AA2274">
        <v>16</v>
      </c>
      <c r="AB2274">
        <v>11.6</v>
      </c>
      <c r="AC2274" s="5">
        <v>1.16E-4</v>
      </c>
      <c r="AD2274" t="s">
        <v>1202</v>
      </c>
      <c r="AE2274" s="5">
        <f t="shared" si="203"/>
        <v>100</v>
      </c>
      <c r="AF2274" s="56">
        <f t="shared" si="204"/>
        <v>3.1780821917808218E-7</v>
      </c>
      <c r="AG2274">
        <f>AC2274*'2022 EMP Fac Data Metro DC-NoVA'!$AN$49</f>
        <v>1.0434599471004543E-4</v>
      </c>
      <c r="AH2274">
        <f t="shared" si="205"/>
        <v>2.8587943756176828E-7</v>
      </c>
      <c r="AI2274">
        <f>AC2274*'2022 EMP Fac Data Metro DC-NoVA'!$AO$49</f>
        <v>1.0224358428819282E-4</v>
      </c>
      <c r="AJ2274">
        <f t="shared" si="206"/>
        <v>2.8011940900874749E-7</v>
      </c>
      <c r="AK2274" s="57" t="s">
        <v>1355</v>
      </c>
    </row>
    <row r="2275" spans="1:37" ht="72" x14ac:dyDescent="0.3">
      <c r="A2275" t="s">
        <v>117</v>
      </c>
      <c r="B2275">
        <v>2022</v>
      </c>
      <c r="C2275">
        <v>74126</v>
      </c>
      <c r="D2275">
        <v>21519311</v>
      </c>
      <c r="E2275" s="1" t="s">
        <v>267</v>
      </c>
      <c r="F2275" s="1" t="s">
        <v>41</v>
      </c>
      <c r="G2275" s="49">
        <v>107</v>
      </c>
      <c r="H2275" t="s">
        <v>268</v>
      </c>
      <c r="I2275">
        <v>3</v>
      </c>
      <c r="K2275" s="1" t="s">
        <v>275</v>
      </c>
      <c r="L2275">
        <v>3</v>
      </c>
      <c r="N2275">
        <v>1</v>
      </c>
      <c r="O2275">
        <v>1</v>
      </c>
      <c r="P2275">
        <v>500</v>
      </c>
      <c r="Q2275">
        <v>1</v>
      </c>
      <c r="S2275" s="1" t="s">
        <v>276</v>
      </c>
      <c r="T2275">
        <v>20100102</v>
      </c>
      <c r="U2275" s="53" t="s">
        <v>33</v>
      </c>
      <c r="V2275" s="53" t="s">
        <v>38</v>
      </c>
      <c r="W2275" s="53" t="s">
        <v>32</v>
      </c>
      <c r="X2275">
        <v>33</v>
      </c>
      <c r="Y2275">
        <v>20</v>
      </c>
      <c r="Z2275">
        <v>31</v>
      </c>
      <c r="AA2275">
        <v>16</v>
      </c>
      <c r="AB2275">
        <v>11.6</v>
      </c>
      <c r="AC2275" s="5">
        <v>2.32E-4</v>
      </c>
      <c r="AD2275" t="s">
        <v>1202</v>
      </c>
      <c r="AE2275" s="5">
        <f t="shared" si="203"/>
        <v>100</v>
      </c>
      <c r="AF2275" s="56">
        <f t="shared" si="204"/>
        <v>6.3561643835616435E-7</v>
      </c>
      <c r="AG2275">
        <f>AC2275*'2022 EMP Fac Data Metro DC-NoVA'!$AT$49</f>
        <v>2.0852886298054987E-4</v>
      </c>
      <c r="AH2275">
        <f t="shared" si="205"/>
        <v>5.7131195337136951E-7</v>
      </c>
      <c r="AI2275">
        <f>AC2275*'2022 EMP Fac Data Metro DC-NoVA'!$AU$49</f>
        <v>2.0405630166900622E-4</v>
      </c>
      <c r="AJ2275">
        <f t="shared" si="206"/>
        <v>5.5905836073700338E-7</v>
      </c>
      <c r="AK2275" s="57" t="s">
        <v>1355</v>
      </c>
    </row>
    <row r="2276" spans="1:37" ht="57.6" x14ac:dyDescent="0.3">
      <c r="A2276" t="s">
        <v>117</v>
      </c>
      <c r="B2276">
        <v>2022</v>
      </c>
      <c r="C2276">
        <v>74126</v>
      </c>
      <c r="D2276">
        <v>21519311</v>
      </c>
      <c r="E2276" s="1" t="s">
        <v>267</v>
      </c>
      <c r="F2276" s="1" t="s">
        <v>41</v>
      </c>
      <c r="G2276" s="49">
        <v>107</v>
      </c>
      <c r="H2276" t="s">
        <v>268</v>
      </c>
      <c r="I2276">
        <v>3</v>
      </c>
      <c r="K2276" s="1" t="s">
        <v>275</v>
      </c>
      <c r="L2276">
        <v>3</v>
      </c>
      <c r="N2276">
        <v>1</v>
      </c>
      <c r="O2276">
        <v>1</v>
      </c>
      <c r="P2276">
        <v>500</v>
      </c>
      <c r="Q2276">
        <v>2</v>
      </c>
      <c r="S2276" s="1" t="s">
        <v>278</v>
      </c>
      <c r="T2276">
        <v>20100102</v>
      </c>
      <c r="U2276" s="53" t="s">
        <v>33</v>
      </c>
      <c r="V2276" s="53" t="s">
        <v>38</v>
      </c>
      <c r="W2276" s="53" t="s">
        <v>28</v>
      </c>
      <c r="X2276">
        <v>29</v>
      </c>
      <c r="Y2276">
        <v>35</v>
      </c>
      <c r="Z2276">
        <v>18</v>
      </c>
      <c r="AA2276">
        <v>18</v>
      </c>
      <c r="AB2276">
        <v>1.7</v>
      </c>
      <c r="AC2276" s="5">
        <v>6.8000000000000005E-4</v>
      </c>
      <c r="AD2276" t="s">
        <v>1202</v>
      </c>
      <c r="AE2276" s="5">
        <f t="shared" si="203"/>
        <v>175</v>
      </c>
      <c r="AF2276" s="56">
        <f t="shared" si="204"/>
        <v>1.8630136986301372E-6</v>
      </c>
      <c r="AG2276">
        <f>AC2276*'2022 EMP Fac Data Metro DC-NoVA'!$AE$49</f>
        <v>6.1102594333135364E-4</v>
      </c>
      <c r="AH2276">
        <f t="shared" si="205"/>
        <v>1.674043680359873E-6</v>
      </c>
      <c r="AI2276">
        <f>AC2276*'2022 EMP Fac Data Metro DC-NoVA'!$AF$49</f>
        <v>5.9762235227381387E-4</v>
      </c>
      <c r="AJ2276">
        <f t="shared" si="206"/>
        <v>1.6373215130789422E-6</v>
      </c>
      <c r="AK2276" s="57" t="s">
        <v>1355</v>
      </c>
    </row>
    <row r="2277" spans="1:37" ht="57.6" x14ac:dyDescent="0.3">
      <c r="A2277" t="s">
        <v>117</v>
      </c>
      <c r="B2277">
        <v>2022</v>
      </c>
      <c r="C2277">
        <v>74126</v>
      </c>
      <c r="D2277">
        <v>21519311</v>
      </c>
      <c r="E2277" s="1" t="s">
        <v>267</v>
      </c>
      <c r="F2277" s="1" t="s">
        <v>41</v>
      </c>
      <c r="G2277" s="49">
        <v>107</v>
      </c>
      <c r="H2277" t="s">
        <v>268</v>
      </c>
      <c r="I2277">
        <v>3</v>
      </c>
      <c r="K2277" s="1" t="s">
        <v>275</v>
      </c>
      <c r="L2277">
        <v>3</v>
      </c>
      <c r="N2277">
        <v>1</v>
      </c>
      <c r="O2277">
        <v>1</v>
      </c>
      <c r="P2277">
        <v>500</v>
      </c>
      <c r="Q2277">
        <v>2</v>
      </c>
      <c r="S2277" s="1" t="s">
        <v>278</v>
      </c>
      <c r="T2277">
        <v>20100102</v>
      </c>
      <c r="U2277" s="53" t="s">
        <v>33</v>
      </c>
      <c r="V2277" s="53" t="s">
        <v>38</v>
      </c>
      <c r="W2277" s="53" t="s">
        <v>29</v>
      </c>
      <c r="X2277">
        <v>29</v>
      </c>
      <c r="Y2277">
        <v>35</v>
      </c>
      <c r="Z2277">
        <v>18</v>
      </c>
      <c r="AA2277">
        <v>18</v>
      </c>
      <c r="AB2277">
        <v>1.7</v>
      </c>
      <c r="AC2277" s="5">
        <v>3.4000000000000002E-4</v>
      </c>
      <c r="AD2277" t="s">
        <v>1202</v>
      </c>
      <c r="AE2277" s="5">
        <f t="shared" si="203"/>
        <v>175</v>
      </c>
      <c r="AF2277" s="56">
        <f t="shared" si="204"/>
        <v>9.3150684931506858E-7</v>
      </c>
      <c r="AG2277">
        <f>AC2277*'2022 EMP Fac Data Metro DC-NoVA'!$AK$49</f>
        <v>3.0528410422537726E-4</v>
      </c>
      <c r="AH2277">
        <f t="shared" si="205"/>
        <v>8.3639480609692403E-7</v>
      </c>
      <c r="AI2277">
        <f>AC2277*'2022 EMP Fac Data Metro DC-NoVA'!$AL$49</f>
        <v>2.9820666710404602E-4</v>
      </c>
      <c r="AJ2277">
        <f t="shared" si="206"/>
        <v>8.1700456740834529E-7</v>
      </c>
      <c r="AK2277" s="57" t="s">
        <v>1355</v>
      </c>
    </row>
    <row r="2278" spans="1:37" ht="57.6" x14ac:dyDescent="0.3">
      <c r="A2278" t="s">
        <v>117</v>
      </c>
      <c r="B2278">
        <v>2022</v>
      </c>
      <c r="C2278">
        <v>74126</v>
      </c>
      <c r="D2278">
        <v>21519311</v>
      </c>
      <c r="E2278" s="1" t="s">
        <v>267</v>
      </c>
      <c r="F2278" s="1" t="s">
        <v>41</v>
      </c>
      <c r="G2278" s="49">
        <v>107</v>
      </c>
      <c r="H2278" t="s">
        <v>268</v>
      </c>
      <c r="I2278">
        <v>3</v>
      </c>
      <c r="K2278" s="1" t="s">
        <v>275</v>
      </c>
      <c r="L2278">
        <v>3</v>
      </c>
      <c r="N2278">
        <v>1</v>
      </c>
      <c r="O2278">
        <v>1</v>
      </c>
      <c r="P2278">
        <v>500</v>
      </c>
      <c r="Q2278">
        <v>2</v>
      </c>
      <c r="S2278" s="1" t="s">
        <v>278</v>
      </c>
      <c r="T2278">
        <v>20100102</v>
      </c>
      <c r="U2278" s="53" t="s">
        <v>33</v>
      </c>
      <c r="V2278" s="53" t="s">
        <v>38</v>
      </c>
      <c r="W2278" s="53" t="s">
        <v>30</v>
      </c>
      <c r="X2278">
        <v>29</v>
      </c>
      <c r="Y2278">
        <v>35</v>
      </c>
      <c r="Z2278">
        <v>18</v>
      </c>
      <c r="AA2278">
        <v>18</v>
      </c>
      <c r="AB2278">
        <v>1.7</v>
      </c>
      <c r="AC2278" s="51">
        <v>4.2500000000000003E-5</v>
      </c>
      <c r="AD2278" t="s">
        <v>1202</v>
      </c>
      <c r="AE2278" s="5">
        <f t="shared" si="203"/>
        <v>175</v>
      </c>
      <c r="AF2278" s="56">
        <f t="shared" si="204"/>
        <v>1.1643835616438357E-7</v>
      </c>
      <c r="AG2278">
        <f>AC2278*'2022 EMP Fac Data Metro DC-NoVA'!$AN$49</f>
        <v>3.8230213579111473E-5</v>
      </c>
      <c r="AH2278">
        <f t="shared" si="205"/>
        <v>1.0474031117564787E-7</v>
      </c>
      <c r="AI2278">
        <f>AC2278*'2022 EMP Fac Data Metro DC-NoVA'!$AO$49</f>
        <v>3.7459933898691339E-5</v>
      </c>
      <c r="AJ2278">
        <f t="shared" si="206"/>
        <v>1.0262995588682558E-7</v>
      </c>
      <c r="AK2278" s="57" t="s">
        <v>1355</v>
      </c>
    </row>
    <row r="2279" spans="1:37" ht="57.6" x14ac:dyDescent="0.3">
      <c r="A2279" t="s">
        <v>117</v>
      </c>
      <c r="B2279">
        <v>2022</v>
      </c>
      <c r="C2279">
        <v>74126</v>
      </c>
      <c r="D2279">
        <v>21519311</v>
      </c>
      <c r="E2279" s="1" t="s">
        <v>267</v>
      </c>
      <c r="F2279" s="1" t="s">
        <v>41</v>
      </c>
      <c r="G2279" s="49">
        <v>107</v>
      </c>
      <c r="H2279" t="s">
        <v>268</v>
      </c>
      <c r="I2279">
        <v>3</v>
      </c>
      <c r="K2279" s="1" t="s">
        <v>275</v>
      </c>
      <c r="L2279">
        <v>3</v>
      </c>
      <c r="N2279">
        <v>1</v>
      </c>
      <c r="O2279">
        <v>1</v>
      </c>
      <c r="P2279">
        <v>500</v>
      </c>
      <c r="Q2279">
        <v>2</v>
      </c>
      <c r="S2279" s="1" t="s">
        <v>278</v>
      </c>
      <c r="T2279">
        <v>20100102</v>
      </c>
      <c r="U2279" s="53" t="s">
        <v>33</v>
      </c>
      <c r="V2279" s="53" t="s">
        <v>38</v>
      </c>
      <c r="W2279" s="53" t="s">
        <v>35</v>
      </c>
      <c r="X2279">
        <v>29</v>
      </c>
      <c r="Y2279">
        <v>35</v>
      </c>
      <c r="Z2279">
        <v>18</v>
      </c>
      <c r="AA2279">
        <v>18</v>
      </c>
      <c r="AB2279">
        <v>1.7</v>
      </c>
      <c r="AC2279" s="51">
        <v>4.2500000000000003E-5</v>
      </c>
      <c r="AD2279" t="s">
        <v>1202</v>
      </c>
      <c r="AE2279" s="5">
        <f t="shared" si="203"/>
        <v>175</v>
      </c>
      <c r="AF2279" s="56">
        <f t="shared" si="204"/>
        <v>1.1643835616438357E-7</v>
      </c>
      <c r="AG2279">
        <f>AC2279*'2022 EMP Fac Data Metro DC-NoVA'!$AN$49</f>
        <v>3.8230213579111473E-5</v>
      </c>
      <c r="AH2279">
        <f t="shared" si="205"/>
        <v>1.0474031117564787E-7</v>
      </c>
      <c r="AI2279">
        <f>AC2279*'2022 EMP Fac Data Metro DC-NoVA'!$AO$49</f>
        <v>3.7459933898691339E-5</v>
      </c>
      <c r="AJ2279">
        <f t="shared" si="206"/>
        <v>1.0262995588682558E-7</v>
      </c>
      <c r="AK2279" s="57" t="s">
        <v>1355</v>
      </c>
    </row>
    <row r="2280" spans="1:37" ht="57.6" x14ac:dyDescent="0.3">
      <c r="A2280" t="s">
        <v>117</v>
      </c>
      <c r="B2280">
        <v>2022</v>
      </c>
      <c r="C2280">
        <v>74126</v>
      </c>
      <c r="D2280">
        <v>21519311</v>
      </c>
      <c r="E2280" s="1" t="s">
        <v>267</v>
      </c>
      <c r="F2280" s="1" t="s">
        <v>41</v>
      </c>
      <c r="G2280" s="49">
        <v>107</v>
      </c>
      <c r="H2280" t="s">
        <v>268</v>
      </c>
      <c r="I2280">
        <v>3</v>
      </c>
      <c r="K2280" s="1" t="s">
        <v>275</v>
      </c>
      <c r="L2280">
        <v>3</v>
      </c>
      <c r="N2280">
        <v>1</v>
      </c>
      <c r="O2280">
        <v>1</v>
      </c>
      <c r="P2280">
        <v>500</v>
      </c>
      <c r="Q2280">
        <v>2</v>
      </c>
      <c r="S2280" s="1" t="s">
        <v>278</v>
      </c>
      <c r="T2280">
        <v>20100102</v>
      </c>
      <c r="U2280" s="53" t="s">
        <v>33</v>
      </c>
      <c r="V2280" s="53" t="s">
        <v>38</v>
      </c>
      <c r="W2280" s="53" t="s">
        <v>32</v>
      </c>
      <c r="X2280">
        <v>29</v>
      </c>
      <c r="Y2280">
        <v>35</v>
      </c>
      <c r="Z2280">
        <v>18</v>
      </c>
      <c r="AA2280">
        <v>18</v>
      </c>
      <c r="AB2280">
        <v>1.7</v>
      </c>
      <c r="AC2280" s="5">
        <v>5.1000000000000004E-4</v>
      </c>
      <c r="AD2280" t="s">
        <v>1202</v>
      </c>
      <c r="AE2280" s="5">
        <f t="shared" si="203"/>
        <v>175</v>
      </c>
      <c r="AF2280" s="56">
        <f t="shared" si="204"/>
        <v>1.3972602739726028E-6</v>
      </c>
      <c r="AG2280">
        <f>AC2280*'2022 EMP Fac Data Metro DC-NoVA'!$AT$49</f>
        <v>4.5840396603482946E-4</v>
      </c>
      <c r="AH2280">
        <f t="shared" si="205"/>
        <v>1.2559012768077519E-6</v>
      </c>
      <c r="AI2280">
        <f>AC2280*'2022 EMP Fac Data Metro DC-NoVA'!$AU$49</f>
        <v>4.4857204246203958E-4</v>
      </c>
      <c r="AJ2280">
        <f t="shared" si="206"/>
        <v>1.2289644998959987E-6</v>
      </c>
      <c r="AK2280" s="57" t="s">
        <v>1355</v>
      </c>
    </row>
    <row r="2281" spans="1:37" ht="57.6" x14ac:dyDescent="0.3">
      <c r="A2281" t="s">
        <v>117</v>
      </c>
      <c r="B2281">
        <v>2022</v>
      </c>
      <c r="C2281">
        <v>74126</v>
      </c>
      <c r="D2281">
        <v>21519311</v>
      </c>
      <c r="E2281" s="1" t="s">
        <v>267</v>
      </c>
      <c r="F2281" s="1" t="s">
        <v>41</v>
      </c>
      <c r="G2281" s="49">
        <v>107</v>
      </c>
      <c r="H2281" t="s">
        <v>268</v>
      </c>
      <c r="I2281">
        <v>3</v>
      </c>
      <c r="K2281" s="1" t="s">
        <v>275</v>
      </c>
      <c r="L2281">
        <v>3</v>
      </c>
      <c r="N2281">
        <v>1</v>
      </c>
      <c r="O2281">
        <v>1</v>
      </c>
      <c r="P2281">
        <v>500</v>
      </c>
      <c r="Q2281">
        <v>3</v>
      </c>
      <c r="S2281" s="1" t="s">
        <v>277</v>
      </c>
      <c r="T2281">
        <v>20100102</v>
      </c>
      <c r="U2281" s="53" t="s">
        <v>33</v>
      </c>
      <c r="V2281" s="53" t="s">
        <v>38</v>
      </c>
      <c r="W2281" s="53" t="s">
        <v>28</v>
      </c>
      <c r="X2281">
        <v>36</v>
      </c>
      <c r="Y2281">
        <v>24</v>
      </c>
      <c r="Z2281">
        <v>32</v>
      </c>
      <c r="AA2281">
        <v>8</v>
      </c>
      <c r="AB2281">
        <v>2.5</v>
      </c>
      <c r="AC2281" s="5">
        <v>1.8E-3</v>
      </c>
      <c r="AD2281" t="s">
        <v>1202</v>
      </c>
      <c r="AE2281" s="5">
        <f t="shared" si="203"/>
        <v>120</v>
      </c>
      <c r="AF2281" s="56">
        <f t="shared" si="204"/>
        <v>4.9315068493150682E-6</v>
      </c>
      <c r="AG2281">
        <f>AC2281*'2022 EMP Fac Data Metro DC-NoVA'!$AE$49</f>
        <v>1.6174216147006417E-3</v>
      </c>
      <c r="AH2281">
        <f t="shared" si="205"/>
        <v>4.4312920950702504E-6</v>
      </c>
      <c r="AI2281">
        <f>AC2281*'2022 EMP Fac Data Metro DC-NoVA'!$AF$49</f>
        <v>1.5819415207248011E-3</v>
      </c>
      <c r="AJ2281">
        <f t="shared" si="206"/>
        <v>4.3340863581501404E-6</v>
      </c>
      <c r="AK2281" s="57" t="s">
        <v>1355</v>
      </c>
    </row>
    <row r="2282" spans="1:37" ht="57.6" x14ac:dyDescent="0.3">
      <c r="A2282" t="s">
        <v>117</v>
      </c>
      <c r="B2282">
        <v>2022</v>
      </c>
      <c r="C2282">
        <v>74126</v>
      </c>
      <c r="D2282">
        <v>21519311</v>
      </c>
      <c r="E2282" s="1" t="s">
        <v>267</v>
      </c>
      <c r="F2282" s="1" t="s">
        <v>41</v>
      </c>
      <c r="G2282" s="49">
        <v>107</v>
      </c>
      <c r="H2282" t="s">
        <v>268</v>
      </c>
      <c r="I2282">
        <v>3</v>
      </c>
      <c r="K2282" s="1" t="s">
        <v>275</v>
      </c>
      <c r="L2282">
        <v>3</v>
      </c>
      <c r="N2282">
        <v>1</v>
      </c>
      <c r="O2282">
        <v>1</v>
      </c>
      <c r="P2282">
        <v>500</v>
      </c>
      <c r="Q2282">
        <v>3</v>
      </c>
      <c r="S2282" s="1" t="s">
        <v>277</v>
      </c>
      <c r="T2282">
        <v>20100102</v>
      </c>
      <c r="U2282" s="53" t="s">
        <v>33</v>
      </c>
      <c r="V2282" s="53" t="s">
        <v>38</v>
      </c>
      <c r="W2282" s="53" t="s">
        <v>29</v>
      </c>
      <c r="X2282">
        <v>36</v>
      </c>
      <c r="Y2282">
        <v>24</v>
      </c>
      <c r="Z2282">
        <v>32</v>
      </c>
      <c r="AA2282">
        <v>8</v>
      </c>
      <c r="AB2282">
        <v>2.5</v>
      </c>
      <c r="AC2282" s="5">
        <v>2.725E-3</v>
      </c>
      <c r="AD2282" t="s">
        <v>1202</v>
      </c>
      <c r="AE2282" s="5">
        <f t="shared" si="203"/>
        <v>120</v>
      </c>
      <c r="AF2282" s="56">
        <f t="shared" si="204"/>
        <v>7.4657534246575341E-6</v>
      </c>
      <c r="AG2282">
        <f>AC2282*'2022 EMP Fac Data Metro DC-NoVA'!$AK$49</f>
        <v>2.4467623059239796E-3</v>
      </c>
      <c r="AH2282">
        <f t="shared" si="205"/>
        <v>6.7034583723944646E-6</v>
      </c>
      <c r="AI2282">
        <f>AC2282*'2022 EMP Fac Data Metro DC-NoVA'!$AL$49</f>
        <v>2.3900387289956626E-3</v>
      </c>
      <c r="AJ2282">
        <f t="shared" si="206"/>
        <v>6.5480513123168839E-6</v>
      </c>
      <c r="AK2282" s="57" t="s">
        <v>1355</v>
      </c>
    </row>
    <row r="2283" spans="1:37" ht="57.6" x14ac:dyDescent="0.3">
      <c r="A2283" t="s">
        <v>117</v>
      </c>
      <c r="B2283">
        <v>2022</v>
      </c>
      <c r="C2283">
        <v>74126</v>
      </c>
      <c r="D2283">
        <v>21519311</v>
      </c>
      <c r="E2283" s="1" t="s">
        <v>267</v>
      </c>
      <c r="F2283" s="1" t="s">
        <v>41</v>
      </c>
      <c r="G2283" s="49">
        <v>107</v>
      </c>
      <c r="H2283" t="s">
        <v>268</v>
      </c>
      <c r="I2283">
        <v>3</v>
      </c>
      <c r="K2283" s="1" t="s">
        <v>275</v>
      </c>
      <c r="L2283">
        <v>3</v>
      </c>
      <c r="N2283">
        <v>1</v>
      </c>
      <c r="O2283">
        <v>1</v>
      </c>
      <c r="P2283">
        <v>500</v>
      </c>
      <c r="Q2283">
        <v>3</v>
      </c>
      <c r="S2283" s="1" t="s">
        <v>277</v>
      </c>
      <c r="T2283">
        <v>20100102</v>
      </c>
      <c r="U2283" s="53" t="s">
        <v>33</v>
      </c>
      <c r="V2283" s="53" t="s">
        <v>38</v>
      </c>
      <c r="W2283" s="53" t="s">
        <v>30</v>
      </c>
      <c r="X2283">
        <v>36</v>
      </c>
      <c r="Y2283">
        <v>24</v>
      </c>
      <c r="Z2283">
        <v>32</v>
      </c>
      <c r="AA2283">
        <v>8</v>
      </c>
      <c r="AB2283">
        <v>2.5</v>
      </c>
      <c r="AC2283" s="5">
        <v>2.875E-4</v>
      </c>
      <c r="AD2283" t="s">
        <v>1202</v>
      </c>
      <c r="AE2283" s="5">
        <f t="shared" si="203"/>
        <v>120</v>
      </c>
      <c r="AF2283" s="56">
        <f t="shared" si="204"/>
        <v>7.8767123287671227E-7</v>
      </c>
      <c r="AG2283">
        <f>AC2283*'2022 EMP Fac Data Metro DC-NoVA'!$AN$49</f>
        <v>2.5861615068222465E-4</v>
      </c>
      <c r="AH2283">
        <f t="shared" si="205"/>
        <v>7.0853739912938249E-7</v>
      </c>
      <c r="AI2283">
        <f>AC2283*'2022 EMP Fac Data Metro DC-NoVA'!$AO$49</f>
        <v>2.5340543519702962E-4</v>
      </c>
      <c r="AJ2283">
        <f t="shared" si="206"/>
        <v>6.9426146629323174E-7</v>
      </c>
      <c r="AK2283" s="57" t="s">
        <v>1355</v>
      </c>
    </row>
    <row r="2284" spans="1:37" ht="57.6" x14ac:dyDescent="0.3">
      <c r="A2284" t="s">
        <v>117</v>
      </c>
      <c r="B2284">
        <v>2022</v>
      </c>
      <c r="C2284">
        <v>74126</v>
      </c>
      <c r="D2284">
        <v>21519311</v>
      </c>
      <c r="E2284" s="1" t="s">
        <v>267</v>
      </c>
      <c r="F2284" s="1" t="s">
        <v>41</v>
      </c>
      <c r="G2284" s="49">
        <v>107</v>
      </c>
      <c r="H2284" t="s">
        <v>268</v>
      </c>
      <c r="I2284">
        <v>3</v>
      </c>
      <c r="K2284" s="1" t="s">
        <v>275</v>
      </c>
      <c r="L2284">
        <v>3</v>
      </c>
      <c r="N2284">
        <v>1</v>
      </c>
      <c r="O2284">
        <v>1</v>
      </c>
      <c r="P2284">
        <v>500</v>
      </c>
      <c r="Q2284">
        <v>3</v>
      </c>
      <c r="S2284" s="1" t="s">
        <v>277</v>
      </c>
      <c r="T2284">
        <v>20100102</v>
      </c>
      <c r="U2284" s="53" t="s">
        <v>33</v>
      </c>
      <c r="V2284" s="53" t="s">
        <v>38</v>
      </c>
      <c r="W2284" s="53" t="s">
        <v>35</v>
      </c>
      <c r="X2284">
        <v>36</v>
      </c>
      <c r="Y2284">
        <v>24</v>
      </c>
      <c r="Z2284">
        <v>32</v>
      </c>
      <c r="AA2284">
        <v>8</v>
      </c>
      <c r="AB2284">
        <v>2.5</v>
      </c>
      <c r="AC2284" s="5">
        <v>2.875E-4</v>
      </c>
      <c r="AD2284" t="s">
        <v>1202</v>
      </c>
      <c r="AE2284" s="5">
        <f t="shared" si="203"/>
        <v>120</v>
      </c>
      <c r="AF2284" s="56">
        <f t="shared" si="204"/>
        <v>7.8767123287671227E-7</v>
      </c>
      <c r="AG2284">
        <f>AC2284*'2022 EMP Fac Data Metro DC-NoVA'!$AN$49</f>
        <v>2.5861615068222465E-4</v>
      </c>
      <c r="AH2284">
        <f t="shared" si="205"/>
        <v>7.0853739912938249E-7</v>
      </c>
      <c r="AI2284">
        <f>AC2284*'2022 EMP Fac Data Metro DC-NoVA'!$AO$49</f>
        <v>2.5340543519702962E-4</v>
      </c>
      <c r="AJ2284">
        <f t="shared" si="206"/>
        <v>6.9426146629323174E-7</v>
      </c>
      <c r="AK2284" s="57" t="s">
        <v>1355</v>
      </c>
    </row>
    <row r="2285" spans="1:37" ht="57.6" x14ac:dyDescent="0.3">
      <c r="A2285" t="s">
        <v>117</v>
      </c>
      <c r="B2285">
        <v>2022</v>
      </c>
      <c r="C2285">
        <v>74126</v>
      </c>
      <c r="D2285">
        <v>21519311</v>
      </c>
      <c r="E2285" s="1" t="s">
        <v>267</v>
      </c>
      <c r="F2285" s="1" t="s">
        <v>41</v>
      </c>
      <c r="G2285" s="49">
        <v>107</v>
      </c>
      <c r="H2285" t="s">
        <v>268</v>
      </c>
      <c r="I2285">
        <v>3</v>
      </c>
      <c r="K2285" s="1" t="s">
        <v>275</v>
      </c>
      <c r="L2285">
        <v>3</v>
      </c>
      <c r="N2285">
        <v>1</v>
      </c>
      <c r="O2285">
        <v>1</v>
      </c>
      <c r="P2285">
        <v>500</v>
      </c>
      <c r="Q2285">
        <v>3</v>
      </c>
      <c r="S2285" s="1" t="s">
        <v>277</v>
      </c>
      <c r="T2285">
        <v>20100102</v>
      </c>
      <c r="U2285" s="53" t="s">
        <v>33</v>
      </c>
      <c r="V2285" s="53" t="s">
        <v>38</v>
      </c>
      <c r="W2285" s="53" t="s">
        <v>32</v>
      </c>
      <c r="X2285">
        <v>36</v>
      </c>
      <c r="Y2285">
        <v>24</v>
      </c>
      <c r="Z2285">
        <v>32</v>
      </c>
      <c r="AA2285">
        <v>8</v>
      </c>
      <c r="AB2285">
        <v>2.5</v>
      </c>
      <c r="AC2285" s="5">
        <v>2.6249999999999998E-4</v>
      </c>
      <c r="AD2285" t="s">
        <v>1202</v>
      </c>
      <c r="AE2285" s="5">
        <f t="shared" si="203"/>
        <v>120</v>
      </c>
      <c r="AF2285" s="56">
        <f t="shared" si="204"/>
        <v>7.191780821917808E-7</v>
      </c>
      <c r="AG2285">
        <f>AC2285*'2022 EMP Fac Data Metro DC-NoVA'!$AT$49</f>
        <v>2.3594321781204457E-4</v>
      </c>
      <c r="AH2285">
        <f t="shared" si="205"/>
        <v>6.4641977482751933E-7</v>
      </c>
      <c r="AI2285">
        <f>AC2285*'2022 EMP Fac Data Metro DC-NoVA'!$AU$49</f>
        <v>2.3088266891428504E-4</v>
      </c>
      <c r="AJ2285">
        <f t="shared" si="206"/>
        <v>6.32555257299411E-7</v>
      </c>
      <c r="AK2285" s="57" t="s">
        <v>1355</v>
      </c>
    </row>
    <row r="2286" spans="1:37" ht="57.6" x14ac:dyDescent="0.3">
      <c r="A2286" t="s">
        <v>117</v>
      </c>
      <c r="B2286">
        <v>2022</v>
      </c>
      <c r="C2286">
        <v>74126</v>
      </c>
      <c r="D2286">
        <v>21519311</v>
      </c>
      <c r="E2286" s="1" t="s">
        <v>267</v>
      </c>
      <c r="F2286" s="1" t="s">
        <v>41</v>
      </c>
      <c r="G2286" s="49">
        <v>107</v>
      </c>
      <c r="H2286" t="s">
        <v>268</v>
      </c>
      <c r="I2286">
        <v>4</v>
      </c>
      <c r="K2286" s="1" t="s">
        <v>279</v>
      </c>
      <c r="L2286">
        <v>4</v>
      </c>
      <c r="N2286">
        <v>1</v>
      </c>
      <c r="O2286">
        <v>1</v>
      </c>
      <c r="P2286">
        <v>500</v>
      </c>
      <c r="Q2286">
        <v>1</v>
      </c>
      <c r="S2286" s="1" t="s">
        <v>282</v>
      </c>
      <c r="T2286">
        <v>20100102</v>
      </c>
      <c r="U2286" s="53" t="s">
        <v>33</v>
      </c>
      <c r="V2286" s="53" t="s">
        <v>38</v>
      </c>
      <c r="W2286" s="53" t="s">
        <v>28</v>
      </c>
      <c r="X2286">
        <v>9</v>
      </c>
      <c r="Y2286">
        <v>35</v>
      </c>
      <c r="Z2286">
        <v>20</v>
      </c>
      <c r="AA2286">
        <v>36</v>
      </c>
      <c r="AB2286">
        <v>6.6</v>
      </c>
      <c r="AC2286" s="5">
        <v>3.1350000000000002E-3</v>
      </c>
      <c r="AD2286" t="s">
        <v>1202</v>
      </c>
      <c r="AE2286" s="5">
        <f t="shared" si="203"/>
        <v>175</v>
      </c>
      <c r="AF2286" s="56">
        <f t="shared" si="204"/>
        <v>8.589041095890412E-6</v>
      </c>
      <c r="AG2286">
        <f>AC2286*'2022 EMP Fac Data Metro DC-NoVA'!$AE$49</f>
        <v>2.8170093122702844E-3</v>
      </c>
      <c r="AH2286">
        <f t="shared" si="205"/>
        <v>7.7178337322473548E-6</v>
      </c>
      <c r="AI2286">
        <f>AC2286*'2022 EMP Fac Data Metro DC-NoVA'!$AF$49</f>
        <v>2.7552148152623621E-3</v>
      </c>
      <c r="AJ2286">
        <f t="shared" si="206"/>
        <v>7.5485337404448276E-6</v>
      </c>
      <c r="AK2286" s="57" t="s">
        <v>1355</v>
      </c>
    </row>
    <row r="2287" spans="1:37" ht="57.6" x14ac:dyDescent="0.3">
      <c r="A2287" t="s">
        <v>117</v>
      </c>
      <c r="B2287">
        <v>2022</v>
      </c>
      <c r="C2287">
        <v>74126</v>
      </c>
      <c r="D2287">
        <v>21519311</v>
      </c>
      <c r="E2287" s="1" t="s">
        <v>267</v>
      </c>
      <c r="F2287" s="1" t="s">
        <v>41</v>
      </c>
      <c r="G2287" s="49">
        <v>107</v>
      </c>
      <c r="H2287" t="s">
        <v>268</v>
      </c>
      <c r="I2287">
        <v>4</v>
      </c>
      <c r="K2287" s="1" t="s">
        <v>279</v>
      </c>
      <c r="L2287">
        <v>4</v>
      </c>
      <c r="N2287">
        <v>1</v>
      </c>
      <c r="O2287">
        <v>1</v>
      </c>
      <c r="P2287">
        <v>500</v>
      </c>
      <c r="Q2287">
        <v>1</v>
      </c>
      <c r="S2287" s="1" t="s">
        <v>282</v>
      </c>
      <c r="T2287">
        <v>20100102</v>
      </c>
      <c r="U2287" s="53" t="s">
        <v>33</v>
      </c>
      <c r="V2287" s="53" t="s">
        <v>38</v>
      </c>
      <c r="W2287" s="53" t="s">
        <v>29</v>
      </c>
      <c r="X2287">
        <v>9</v>
      </c>
      <c r="Y2287">
        <v>35</v>
      </c>
      <c r="Z2287">
        <v>20</v>
      </c>
      <c r="AA2287">
        <v>36</v>
      </c>
      <c r="AB2287">
        <v>6.6</v>
      </c>
      <c r="AC2287" s="5">
        <v>3.8213999999999998E-2</v>
      </c>
      <c r="AD2287" t="s">
        <v>1202</v>
      </c>
      <c r="AE2287" s="5">
        <f t="shared" si="203"/>
        <v>175</v>
      </c>
      <c r="AF2287" s="56">
        <f t="shared" si="204"/>
        <v>1.046958904109589E-4</v>
      </c>
      <c r="AG2287">
        <f>AC2287*'2022 EMP Fac Data Metro DC-NoVA'!$AK$49</f>
        <v>3.4312137526084016E-2</v>
      </c>
      <c r="AH2287">
        <f t="shared" si="205"/>
        <v>9.4005856235846621E-5</v>
      </c>
      <c r="AI2287">
        <f>AC2287*'2022 EMP Fac Data Metro DC-NoVA'!$AL$49</f>
        <v>3.3516675225629448E-2</v>
      </c>
      <c r="AJ2287">
        <f t="shared" si="206"/>
        <v>9.1826507467477936E-5</v>
      </c>
      <c r="AK2287" s="57" t="s">
        <v>1355</v>
      </c>
    </row>
    <row r="2288" spans="1:37" ht="57.6" x14ac:dyDescent="0.3">
      <c r="A2288" t="s">
        <v>117</v>
      </c>
      <c r="B2288">
        <v>2022</v>
      </c>
      <c r="C2288">
        <v>74126</v>
      </c>
      <c r="D2288">
        <v>21519311</v>
      </c>
      <c r="E2288" s="1" t="s">
        <v>267</v>
      </c>
      <c r="F2288" s="1" t="s">
        <v>41</v>
      </c>
      <c r="G2288" s="49">
        <v>107</v>
      </c>
      <c r="H2288" t="s">
        <v>268</v>
      </c>
      <c r="I2288">
        <v>4</v>
      </c>
      <c r="K2288" s="1" t="s">
        <v>279</v>
      </c>
      <c r="L2288">
        <v>4</v>
      </c>
      <c r="N2288">
        <v>1</v>
      </c>
      <c r="O2288">
        <v>1</v>
      </c>
      <c r="P2288">
        <v>500</v>
      </c>
      <c r="Q2288">
        <v>1</v>
      </c>
      <c r="S2288" s="1" t="s">
        <v>282</v>
      </c>
      <c r="T2288">
        <v>20100102</v>
      </c>
      <c r="U2288" s="53" t="s">
        <v>33</v>
      </c>
      <c r="V2288" s="53" t="s">
        <v>38</v>
      </c>
      <c r="W2288" s="53" t="s">
        <v>30</v>
      </c>
      <c r="X2288">
        <v>9</v>
      </c>
      <c r="Y2288">
        <v>35</v>
      </c>
      <c r="Z2288">
        <v>20</v>
      </c>
      <c r="AA2288">
        <v>36</v>
      </c>
      <c r="AB2288">
        <v>6.6</v>
      </c>
      <c r="AC2288" s="5">
        <v>2.9700000000000001E-4</v>
      </c>
      <c r="AD2288" t="s">
        <v>1202</v>
      </c>
      <c r="AE2288" s="5">
        <f t="shared" si="203"/>
        <v>175</v>
      </c>
      <c r="AF2288" s="56">
        <f t="shared" si="204"/>
        <v>8.1369863013698634E-7</v>
      </c>
      <c r="AG2288">
        <f>AC2288*'2022 EMP Fac Data Metro DC-NoVA'!$AN$49</f>
        <v>2.6716172783520251E-4</v>
      </c>
      <c r="AH2288">
        <f t="shared" si="205"/>
        <v>7.3194993927452743E-7</v>
      </c>
      <c r="AI2288">
        <f>AC2288*'2022 EMP Fac Data Metro DC-NoVA'!$AO$49</f>
        <v>2.6177883218614888E-4</v>
      </c>
      <c r="AJ2288">
        <f t="shared" si="206"/>
        <v>7.1720227996205176E-7</v>
      </c>
      <c r="AK2288" s="57" t="s">
        <v>1355</v>
      </c>
    </row>
    <row r="2289" spans="1:37" ht="57.6" x14ac:dyDescent="0.3">
      <c r="A2289" t="s">
        <v>117</v>
      </c>
      <c r="B2289">
        <v>2022</v>
      </c>
      <c r="C2289">
        <v>74126</v>
      </c>
      <c r="D2289">
        <v>21519311</v>
      </c>
      <c r="E2289" s="1" t="s">
        <v>267</v>
      </c>
      <c r="F2289" s="1" t="s">
        <v>41</v>
      </c>
      <c r="G2289" s="49">
        <v>107</v>
      </c>
      <c r="H2289" t="s">
        <v>268</v>
      </c>
      <c r="I2289">
        <v>4</v>
      </c>
      <c r="K2289" s="1" t="s">
        <v>279</v>
      </c>
      <c r="L2289">
        <v>4</v>
      </c>
      <c r="N2289">
        <v>1</v>
      </c>
      <c r="O2289">
        <v>1</v>
      </c>
      <c r="P2289">
        <v>500</v>
      </c>
      <c r="Q2289">
        <v>1</v>
      </c>
      <c r="S2289" s="1" t="s">
        <v>282</v>
      </c>
      <c r="T2289">
        <v>20100102</v>
      </c>
      <c r="U2289" s="53" t="s">
        <v>33</v>
      </c>
      <c r="V2289" s="53" t="s">
        <v>38</v>
      </c>
      <c r="W2289" s="53" t="s">
        <v>35</v>
      </c>
      <c r="X2289">
        <v>9</v>
      </c>
      <c r="Y2289">
        <v>35</v>
      </c>
      <c r="Z2289">
        <v>20</v>
      </c>
      <c r="AA2289">
        <v>36</v>
      </c>
      <c r="AB2289">
        <v>6.6</v>
      </c>
      <c r="AC2289" s="5">
        <v>2.9700000000000001E-4</v>
      </c>
      <c r="AD2289" t="s">
        <v>1202</v>
      </c>
      <c r="AE2289" s="5">
        <f t="shared" si="203"/>
        <v>175</v>
      </c>
      <c r="AF2289" s="56">
        <f t="shared" si="204"/>
        <v>8.1369863013698634E-7</v>
      </c>
      <c r="AG2289">
        <f>AC2289*'2022 EMP Fac Data Metro DC-NoVA'!$AN$49</f>
        <v>2.6716172783520251E-4</v>
      </c>
      <c r="AH2289">
        <f t="shared" si="205"/>
        <v>7.3194993927452743E-7</v>
      </c>
      <c r="AI2289">
        <f>AC2289*'2022 EMP Fac Data Metro DC-NoVA'!$AO$49</f>
        <v>2.6177883218614888E-4</v>
      </c>
      <c r="AJ2289">
        <f t="shared" si="206"/>
        <v>7.1720227996205176E-7</v>
      </c>
      <c r="AK2289" s="57" t="s">
        <v>1355</v>
      </c>
    </row>
    <row r="2290" spans="1:37" ht="57.6" x14ac:dyDescent="0.3">
      <c r="A2290" t="s">
        <v>117</v>
      </c>
      <c r="B2290">
        <v>2022</v>
      </c>
      <c r="C2290">
        <v>74126</v>
      </c>
      <c r="D2290">
        <v>21519311</v>
      </c>
      <c r="E2290" s="1" t="s">
        <v>267</v>
      </c>
      <c r="F2290" s="1" t="s">
        <v>41</v>
      </c>
      <c r="G2290" s="49">
        <v>107</v>
      </c>
      <c r="H2290" t="s">
        <v>268</v>
      </c>
      <c r="I2290">
        <v>4</v>
      </c>
      <c r="K2290" s="1" t="s">
        <v>279</v>
      </c>
      <c r="L2290">
        <v>4</v>
      </c>
      <c r="N2290">
        <v>1</v>
      </c>
      <c r="O2290">
        <v>1</v>
      </c>
      <c r="P2290">
        <v>500</v>
      </c>
      <c r="Q2290">
        <v>1</v>
      </c>
      <c r="S2290" s="1" t="s">
        <v>282</v>
      </c>
      <c r="T2290">
        <v>20100102</v>
      </c>
      <c r="U2290" s="53" t="s">
        <v>33</v>
      </c>
      <c r="V2290" s="53" t="s">
        <v>38</v>
      </c>
      <c r="W2290" s="53" t="s">
        <v>32</v>
      </c>
      <c r="X2290">
        <v>9</v>
      </c>
      <c r="Y2290">
        <v>35</v>
      </c>
      <c r="Z2290">
        <v>20</v>
      </c>
      <c r="AA2290">
        <v>36</v>
      </c>
      <c r="AB2290">
        <v>6.6</v>
      </c>
      <c r="AC2290" s="51">
        <v>6.6000000000000005E-5</v>
      </c>
      <c r="AD2290" t="s">
        <v>1202</v>
      </c>
      <c r="AE2290" s="5">
        <f t="shared" si="203"/>
        <v>175</v>
      </c>
      <c r="AF2290" s="56">
        <f t="shared" si="204"/>
        <v>1.8082191780821919E-7</v>
      </c>
      <c r="AG2290">
        <f>AC2290*'2022 EMP Fac Data Metro DC-NoVA'!$AT$49</f>
        <v>5.932286619274264E-5</v>
      </c>
      <c r="AH2290">
        <f t="shared" si="205"/>
        <v>1.6252840052806202E-7</v>
      </c>
      <c r="AI2290">
        <f>AC2290*'2022 EMP Fac Data Metro DC-NoVA'!$AU$49</f>
        <v>5.8050499612734533E-5</v>
      </c>
      <c r="AJ2290">
        <f t="shared" si="206"/>
        <v>1.5904246469242338E-7</v>
      </c>
      <c r="AK2290" s="57" t="s">
        <v>1355</v>
      </c>
    </row>
    <row r="2291" spans="1:37" ht="57.6" x14ac:dyDescent="0.3">
      <c r="A2291" t="s">
        <v>117</v>
      </c>
      <c r="B2291">
        <v>2022</v>
      </c>
      <c r="C2291">
        <v>74126</v>
      </c>
      <c r="D2291">
        <v>21519311</v>
      </c>
      <c r="E2291" s="1" t="s">
        <v>267</v>
      </c>
      <c r="F2291" s="1" t="s">
        <v>41</v>
      </c>
      <c r="G2291" s="49">
        <v>107</v>
      </c>
      <c r="H2291" t="s">
        <v>268</v>
      </c>
      <c r="I2291">
        <v>4</v>
      </c>
      <c r="K2291" s="1" t="s">
        <v>279</v>
      </c>
      <c r="L2291">
        <v>4</v>
      </c>
      <c r="N2291">
        <v>1</v>
      </c>
      <c r="O2291">
        <v>1</v>
      </c>
      <c r="P2291">
        <v>500</v>
      </c>
      <c r="Q2291">
        <v>2</v>
      </c>
      <c r="S2291" s="1" t="s">
        <v>281</v>
      </c>
      <c r="T2291">
        <v>20100102</v>
      </c>
      <c r="U2291" s="53" t="s">
        <v>33</v>
      </c>
      <c r="V2291" s="53" t="s">
        <v>38</v>
      </c>
      <c r="W2291" s="53" t="s">
        <v>28</v>
      </c>
      <c r="X2291">
        <v>22</v>
      </c>
      <c r="Y2291">
        <v>26</v>
      </c>
      <c r="Z2291">
        <v>30</v>
      </c>
      <c r="AA2291">
        <v>22</v>
      </c>
      <c r="AB2291">
        <v>2.2999999999999998</v>
      </c>
      <c r="AC2291" s="5">
        <v>1.8400000000000001E-3</v>
      </c>
      <c r="AD2291" t="s">
        <v>1202</v>
      </c>
      <c r="AE2291" s="5">
        <f t="shared" si="203"/>
        <v>130</v>
      </c>
      <c r="AF2291" s="56">
        <f t="shared" si="204"/>
        <v>5.0410958904109592E-6</v>
      </c>
      <c r="AG2291">
        <f>AC2291*'2022 EMP Fac Data Metro DC-NoVA'!$AE$49</f>
        <v>1.6533643172495448E-3</v>
      </c>
      <c r="AH2291">
        <f t="shared" si="205"/>
        <v>4.5297652527384789E-6</v>
      </c>
      <c r="AI2291">
        <f>AC2291*'2022 EMP Fac Data Metro DC-NoVA'!$AF$49</f>
        <v>1.617095776740908E-3</v>
      </c>
      <c r="AJ2291">
        <f t="shared" si="206"/>
        <v>4.430399388331255E-6</v>
      </c>
      <c r="AK2291" s="57" t="s">
        <v>1355</v>
      </c>
    </row>
    <row r="2292" spans="1:37" ht="57.6" x14ac:dyDescent="0.3">
      <c r="A2292" t="s">
        <v>117</v>
      </c>
      <c r="B2292">
        <v>2022</v>
      </c>
      <c r="C2292">
        <v>74126</v>
      </c>
      <c r="D2292">
        <v>21519311</v>
      </c>
      <c r="E2292" s="1" t="s">
        <v>267</v>
      </c>
      <c r="F2292" s="1" t="s">
        <v>41</v>
      </c>
      <c r="G2292" s="49">
        <v>107</v>
      </c>
      <c r="H2292" t="s">
        <v>268</v>
      </c>
      <c r="I2292">
        <v>4</v>
      </c>
      <c r="K2292" s="1" t="s">
        <v>279</v>
      </c>
      <c r="L2292">
        <v>4</v>
      </c>
      <c r="N2292">
        <v>1</v>
      </c>
      <c r="O2292">
        <v>1</v>
      </c>
      <c r="P2292">
        <v>500</v>
      </c>
      <c r="Q2292">
        <v>2</v>
      </c>
      <c r="S2292" s="1" t="s">
        <v>281</v>
      </c>
      <c r="T2292">
        <v>20100102</v>
      </c>
      <c r="U2292" s="53" t="s">
        <v>33</v>
      </c>
      <c r="V2292" s="53" t="s">
        <v>38</v>
      </c>
      <c r="W2292" s="53" t="s">
        <v>29</v>
      </c>
      <c r="X2292">
        <v>22</v>
      </c>
      <c r="Y2292">
        <v>26</v>
      </c>
      <c r="Z2292">
        <v>30</v>
      </c>
      <c r="AA2292">
        <v>22</v>
      </c>
      <c r="AB2292">
        <v>2.2999999999999998</v>
      </c>
      <c r="AC2292" s="5">
        <v>6.0604999999999999E-3</v>
      </c>
      <c r="AD2292" t="s">
        <v>1202</v>
      </c>
      <c r="AE2292" s="5">
        <f t="shared" si="203"/>
        <v>130</v>
      </c>
      <c r="AF2292" s="56">
        <f t="shared" si="204"/>
        <v>1.6604109589041095E-5</v>
      </c>
      <c r="AG2292">
        <f>AC2292*'2022 EMP Fac Data Metro DC-NoVA'!$AK$49</f>
        <v>5.4416891578173499E-3</v>
      </c>
      <c r="AH2292">
        <f t="shared" si="205"/>
        <v>1.4908737418677669E-5</v>
      </c>
      <c r="AI2292">
        <f>AC2292*'2022 EMP Fac Data Metro DC-NoVA'!$AL$49</f>
        <v>5.3155338411296198E-3</v>
      </c>
      <c r="AJ2292">
        <f t="shared" si="206"/>
        <v>1.4563106414053751E-5</v>
      </c>
      <c r="AK2292" s="57" t="s">
        <v>1355</v>
      </c>
    </row>
    <row r="2293" spans="1:37" ht="57.6" x14ac:dyDescent="0.3">
      <c r="A2293" t="s">
        <v>117</v>
      </c>
      <c r="B2293">
        <v>2022</v>
      </c>
      <c r="C2293">
        <v>74126</v>
      </c>
      <c r="D2293">
        <v>21519311</v>
      </c>
      <c r="E2293" s="1" t="s">
        <v>267</v>
      </c>
      <c r="F2293" s="1" t="s">
        <v>41</v>
      </c>
      <c r="G2293" s="49">
        <v>107</v>
      </c>
      <c r="H2293" t="s">
        <v>268</v>
      </c>
      <c r="I2293">
        <v>4</v>
      </c>
      <c r="K2293" s="1" t="s">
        <v>279</v>
      </c>
      <c r="L2293">
        <v>4</v>
      </c>
      <c r="N2293">
        <v>1</v>
      </c>
      <c r="O2293">
        <v>1</v>
      </c>
      <c r="P2293">
        <v>500</v>
      </c>
      <c r="Q2293">
        <v>2</v>
      </c>
      <c r="S2293" s="1" t="s">
        <v>281</v>
      </c>
      <c r="T2293">
        <v>20100102</v>
      </c>
      <c r="U2293" s="53" t="s">
        <v>33</v>
      </c>
      <c r="V2293" s="53" t="s">
        <v>38</v>
      </c>
      <c r="W2293" s="53" t="s">
        <v>30</v>
      </c>
      <c r="X2293">
        <v>22</v>
      </c>
      <c r="Y2293">
        <v>26</v>
      </c>
      <c r="Z2293">
        <v>30</v>
      </c>
      <c r="AA2293">
        <v>22</v>
      </c>
      <c r="AB2293">
        <v>2.2999999999999998</v>
      </c>
      <c r="AC2293" s="51">
        <v>8.0500000000000005E-5</v>
      </c>
      <c r="AD2293" t="s">
        <v>1202</v>
      </c>
      <c r="AE2293" s="5">
        <f t="shared" si="203"/>
        <v>130</v>
      </c>
      <c r="AF2293" s="56">
        <f t="shared" si="204"/>
        <v>2.2054794520547946E-7</v>
      </c>
      <c r="AG2293">
        <f>AC2293*'2022 EMP Fac Data Metro DC-NoVA'!$AN$49</f>
        <v>7.2412522191022909E-5</v>
      </c>
      <c r="AH2293">
        <f t="shared" si="205"/>
        <v>1.9839047175622713E-7</v>
      </c>
      <c r="AI2293">
        <f>AC2293*'2022 EMP Fac Data Metro DC-NoVA'!$AO$49</f>
        <v>7.0953521855168301E-5</v>
      </c>
      <c r="AJ2293">
        <f t="shared" si="206"/>
        <v>1.9439321056210494E-7</v>
      </c>
      <c r="AK2293" s="57" t="s">
        <v>1355</v>
      </c>
    </row>
    <row r="2294" spans="1:37" ht="57.6" x14ac:dyDescent="0.3">
      <c r="A2294" t="s">
        <v>117</v>
      </c>
      <c r="B2294">
        <v>2022</v>
      </c>
      <c r="C2294">
        <v>74126</v>
      </c>
      <c r="D2294">
        <v>21519311</v>
      </c>
      <c r="E2294" s="1" t="s">
        <v>267</v>
      </c>
      <c r="F2294" s="1" t="s">
        <v>41</v>
      </c>
      <c r="G2294" s="49">
        <v>107</v>
      </c>
      <c r="H2294" t="s">
        <v>268</v>
      </c>
      <c r="I2294">
        <v>4</v>
      </c>
      <c r="K2294" s="1" t="s">
        <v>279</v>
      </c>
      <c r="L2294">
        <v>4</v>
      </c>
      <c r="N2294">
        <v>1</v>
      </c>
      <c r="O2294">
        <v>1</v>
      </c>
      <c r="P2294">
        <v>500</v>
      </c>
      <c r="Q2294">
        <v>2</v>
      </c>
      <c r="S2294" s="1" t="s">
        <v>281</v>
      </c>
      <c r="T2294">
        <v>20100102</v>
      </c>
      <c r="U2294" s="53" t="s">
        <v>33</v>
      </c>
      <c r="V2294" s="53" t="s">
        <v>38</v>
      </c>
      <c r="W2294" s="53" t="s">
        <v>35</v>
      </c>
      <c r="X2294">
        <v>22</v>
      </c>
      <c r="Y2294">
        <v>26</v>
      </c>
      <c r="Z2294">
        <v>30</v>
      </c>
      <c r="AA2294">
        <v>22</v>
      </c>
      <c r="AB2294">
        <v>2.2999999999999998</v>
      </c>
      <c r="AC2294" s="51">
        <v>8.0500000000000005E-5</v>
      </c>
      <c r="AD2294" t="s">
        <v>1202</v>
      </c>
      <c r="AE2294" s="5">
        <f t="shared" si="203"/>
        <v>130</v>
      </c>
      <c r="AF2294" s="56">
        <f t="shared" si="204"/>
        <v>2.2054794520547946E-7</v>
      </c>
      <c r="AG2294">
        <f>AC2294*'2022 EMP Fac Data Metro DC-NoVA'!$AN$49</f>
        <v>7.2412522191022909E-5</v>
      </c>
      <c r="AH2294">
        <f t="shared" si="205"/>
        <v>1.9839047175622713E-7</v>
      </c>
      <c r="AI2294">
        <f>AC2294*'2022 EMP Fac Data Metro DC-NoVA'!$AO$49</f>
        <v>7.0953521855168301E-5</v>
      </c>
      <c r="AJ2294">
        <f t="shared" si="206"/>
        <v>1.9439321056210494E-7</v>
      </c>
      <c r="AK2294" s="57" t="s">
        <v>1355</v>
      </c>
    </row>
    <row r="2295" spans="1:37" ht="57.6" x14ac:dyDescent="0.3">
      <c r="A2295" t="s">
        <v>117</v>
      </c>
      <c r="B2295">
        <v>2022</v>
      </c>
      <c r="C2295">
        <v>74126</v>
      </c>
      <c r="D2295">
        <v>21519311</v>
      </c>
      <c r="E2295" s="1" t="s">
        <v>267</v>
      </c>
      <c r="F2295" s="1" t="s">
        <v>41</v>
      </c>
      <c r="G2295" s="49">
        <v>107</v>
      </c>
      <c r="H2295" t="s">
        <v>268</v>
      </c>
      <c r="I2295">
        <v>4</v>
      </c>
      <c r="K2295" s="1" t="s">
        <v>279</v>
      </c>
      <c r="L2295">
        <v>4</v>
      </c>
      <c r="N2295">
        <v>1</v>
      </c>
      <c r="O2295">
        <v>1</v>
      </c>
      <c r="P2295">
        <v>500</v>
      </c>
      <c r="Q2295">
        <v>2</v>
      </c>
      <c r="S2295" s="1" t="s">
        <v>281</v>
      </c>
      <c r="T2295">
        <v>20100102</v>
      </c>
      <c r="U2295" s="53" t="s">
        <v>33</v>
      </c>
      <c r="V2295" s="53" t="s">
        <v>38</v>
      </c>
      <c r="W2295" s="53" t="s">
        <v>32</v>
      </c>
      <c r="X2295">
        <v>22</v>
      </c>
      <c r="Y2295">
        <v>26</v>
      </c>
      <c r="Z2295">
        <v>30</v>
      </c>
      <c r="AA2295">
        <v>22</v>
      </c>
      <c r="AB2295">
        <v>2.2999999999999998</v>
      </c>
      <c r="AC2295" s="51">
        <v>6.8999999999999997E-5</v>
      </c>
      <c r="AD2295" t="s">
        <v>1202</v>
      </c>
      <c r="AE2295" s="5">
        <f t="shared" si="203"/>
        <v>130</v>
      </c>
      <c r="AF2295" s="56">
        <f t="shared" si="204"/>
        <v>1.8904109589041094E-7</v>
      </c>
      <c r="AG2295">
        <f>AC2295*'2022 EMP Fac Data Metro DC-NoVA'!$AT$49</f>
        <v>6.2019360110594573E-5</v>
      </c>
      <c r="AH2295">
        <f t="shared" si="205"/>
        <v>1.6991605509751937E-7</v>
      </c>
      <c r="AI2295">
        <f>AC2295*'2022 EMP Fac Data Metro DC-NoVA'!$AU$49</f>
        <v>6.0689158686040641E-5</v>
      </c>
      <c r="AJ2295">
        <f t="shared" si="206"/>
        <v>1.6627166763298804E-7</v>
      </c>
      <c r="AK2295" s="57" t="s">
        <v>1355</v>
      </c>
    </row>
    <row r="2296" spans="1:37" ht="57.6" x14ac:dyDescent="0.3">
      <c r="A2296" t="s">
        <v>117</v>
      </c>
      <c r="B2296">
        <v>2022</v>
      </c>
      <c r="C2296">
        <v>74126</v>
      </c>
      <c r="D2296">
        <v>21519311</v>
      </c>
      <c r="E2296" s="1" t="s">
        <v>267</v>
      </c>
      <c r="F2296" s="1" t="s">
        <v>41</v>
      </c>
      <c r="G2296" s="49">
        <v>107</v>
      </c>
      <c r="H2296" t="s">
        <v>268</v>
      </c>
      <c r="I2296">
        <v>4</v>
      </c>
      <c r="K2296" s="1" t="s">
        <v>279</v>
      </c>
      <c r="L2296">
        <v>4</v>
      </c>
      <c r="N2296">
        <v>1</v>
      </c>
      <c r="O2296">
        <v>1</v>
      </c>
      <c r="P2296">
        <v>500</v>
      </c>
      <c r="Q2296">
        <v>3</v>
      </c>
      <c r="S2296" s="1" t="s">
        <v>280</v>
      </c>
      <c r="T2296">
        <v>20100102</v>
      </c>
      <c r="U2296" s="53" t="s">
        <v>33</v>
      </c>
      <c r="V2296" s="53" t="s">
        <v>38</v>
      </c>
      <c r="W2296" s="53" t="s">
        <v>28</v>
      </c>
      <c r="X2296">
        <v>0</v>
      </c>
      <c r="Y2296">
        <v>0</v>
      </c>
      <c r="Z2296">
        <v>23</v>
      </c>
      <c r="AA2296">
        <v>77</v>
      </c>
      <c r="AB2296">
        <v>2.2000000000000002</v>
      </c>
      <c r="AC2296" s="5">
        <v>1.5839999999999999E-3</v>
      </c>
      <c r="AD2296" t="s">
        <v>1202</v>
      </c>
      <c r="AE2296" s="5">
        <f t="shared" si="203"/>
        <v>0</v>
      </c>
      <c r="AF2296" s="5" t="str">
        <f>IF(AE2296=0,"n/a",IF(AE2296&gt;13,(AC2296*Y2296/100)/(13*N2296),(AC2296*Y2296/100/(AE2296*N2296))))</f>
        <v>n/a</v>
      </c>
      <c r="AG2296">
        <f>AC2296*'2022 EMP Fac Data Metro DC-NoVA'!$AE$49</f>
        <v>1.4233310209365647E-3</v>
      </c>
      <c r="AH2296">
        <v>0</v>
      </c>
      <c r="AI2296">
        <f>AC2296*'2022 EMP Fac Data Metro DC-NoVA'!$AF$49</f>
        <v>1.3921085382378249E-3</v>
      </c>
      <c r="AJ2296">
        <v>0</v>
      </c>
      <c r="AK2296" s="53" t="s">
        <v>1334</v>
      </c>
    </row>
    <row r="2297" spans="1:37" ht="57.6" x14ac:dyDescent="0.3">
      <c r="A2297" t="s">
        <v>117</v>
      </c>
      <c r="B2297">
        <v>2022</v>
      </c>
      <c r="C2297">
        <v>74126</v>
      </c>
      <c r="D2297">
        <v>21519311</v>
      </c>
      <c r="E2297" s="1" t="s">
        <v>267</v>
      </c>
      <c r="F2297" s="1" t="s">
        <v>41</v>
      </c>
      <c r="G2297" s="49">
        <v>107</v>
      </c>
      <c r="H2297" t="s">
        <v>268</v>
      </c>
      <c r="I2297">
        <v>4</v>
      </c>
      <c r="K2297" s="1" t="s">
        <v>279</v>
      </c>
      <c r="L2297">
        <v>4</v>
      </c>
      <c r="N2297">
        <v>1</v>
      </c>
      <c r="O2297">
        <v>1</v>
      </c>
      <c r="P2297">
        <v>500</v>
      </c>
      <c r="Q2297">
        <v>3</v>
      </c>
      <c r="S2297" s="1" t="s">
        <v>280</v>
      </c>
      <c r="T2297">
        <v>20100102</v>
      </c>
      <c r="U2297" s="53" t="s">
        <v>33</v>
      </c>
      <c r="V2297" s="53" t="s">
        <v>38</v>
      </c>
      <c r="W2297" s="53" t="s">
        <v>29</v>
      </c>
      <c r="X2297">
        <v>0</v>
      </c>
      <c r="Y2297">
        <v>0</v>
      </c>
      <c r="Z2297">
        <v>23</v>
      </c>
      <c r="AA2297">
        <v>77</v>
      </c>
      <c r="AB2297">
        <v>2.2000000000000002</v>
      </c>
      <c r="AC2297" s="5">
        <v>1.7479000000000001E-2</v>
      </c>
      <c r="AD2297" t="s">
        <v>1202</v>
      </c>
      <c r="AE2297" s="5">
        <f t="shared" si="203"/>
        <v>0</v>
      </c>
      <c r="AF2297" s="5" t="str">
        <f>IF(AE2297=0,"n/a",IF(AE2297&gt;13,(AC2297*Y2297/100)/(13*N2297),(AC2297*Y2297/100/(AE2297*N2297))))</f>
        <v>n/a</v>
      </c>
      <c r="AG2297">
        <f>AC2297*'2022 EMP Fac Data Metro DC-NoVA'!$AK$49</f>
        <v>1.5694296640456969E-2</v>
      </c>
      <c r="AH2297">
        <v>0</v>
      </c>
      <c r="AI2297">
        <f>AC2297*'2022 EMP Fac Data Metro DC-NoVA'!$AL$49</f>
        <v>1.5330453924445943E-2</v>
      </c>
      <c r="AJ2297">
        <v>0</v>
      </c>
      <c r="AK2297" s="53" t="s">
        <v>1334</v>
      </c>
    </row>
    <row r="2298" spans="1:37" ht="57.6" x14ac:dyDescent="0.3">
      <c r="A2298" t="s">
        <v>117</v>
      </c>
      <c r="B2298">
        <v>2022</v>
      </c>
      <c r="C2298">
        <v>74126</v>
      </c>
      <c r="D2298">
        <v>21519311</v>
      </c>
      <c r="E2298" s="1" t="s">
        <v>267</v>
      </c>
      <c r="F2298" s="1" t="s">
        <v>41</v>
      </c>
      <c r="G2298" s="49">
        <v>107</v>
      </c>
      <c r="H2298" t="s">
        <v>268</v>
      </c>
      <c r="I2298">
        <v>4</v>
      </c>
      <c r="K2298" s="1" t="s">
        <v>279</v>
      </c>
      <c r="L2298">
        <v>4</v>
      </c>
      <c r="N2298">
        <v>1</v>
      </c>
      <c r="O2298">
        <v>1</v>
      </c>
      <c r="P2298">
        <v>500</v>
      </c>
      <c r="Q2298">
        <v>3</v>
      </c>
      <c r="S2298" s="1" t="s">
        <v>280</v>
      </c>
      <c r="T2298">
        <v>20100102</v>
      </c>
      <c r="U2298" s="53" t="s">
        <v>33</v>
      </c>
      <c r="V2298" s="53" t="s">
        <v>38</v>
      </c>
      <c r="W2298" s="53" t="s">
        <v>30</v>
      </c>
      <c r="X2298">
        <v>0</v>
      </c>
      <c r="Y2298">
        <v>0</v>
      </c>
      <c r="Z2298">
        <v>23</v>
      </c>
      <c r="AA2298">
        <v>77</v>
      </c>
      <c r="AB2298">
        <v>2.2000000000000002</v>
      </c>
      <c r="AC2298" s="5">
        <v>2.5300000000000002E-4</v>
      </c>
      <c r="AD2298" t="s">
        <v>1202</v>
      </c>
      <c r="AE2298" s="5">
        <f t="shared" si="203"/>
        <v>0</v>
      </c>
      <c r="AF2298" s="5" t="str">
        <f>IF(AE2298=0,"n/a",IF(AE2298&gt;13,(AC2298*Y2298/100)/(13*N2298),(AC2298*Y2298/100/(AE2298*N2298))))</f>
        <v>n/a</v>
      </c>
      <c r="AG2298">
        <f>AC2298*'2022 EMP Fac Data Metro DC-NoVA'!$AN$49</f>
        <v>2.2758221260035772E-4</v>
      </c>
      <c r="AH2298">
        <v>0</v>
      </c>
      <c r="AI2298">
        <f>AC2298*'2022 EMP Fac Data Metro DC-NoVA'!$AO$49</f>
        <v>2.229967829733861E-4</v>
      </c>
      <c r="AJ2298">
        <v>0</v>
      </c>
      <c r="AK2298" s="53" t="s">
        <v>1334</v>
      </c>
    </row>
    <row r="2299" spans="1:37" ht="57.6" x14ac:dyDescent="0.3">
      <c r="A2299" t="s">
        <v>117</v>
      </c>
      <c r="B2299">
        <v>2022</v>
      </c>
      <c r="C2299">
        <v>74126</v>
      </c>
      <c r="D2299">
        <v>21519311</v>
      </c>
      <c r="E2299" s="1" t="s">
        <v>267</v>
      </c>
      <c r="F2299" s="1" t="s">
        <v>41</v>
      </c>
      <c r="G2299" s="49">
        <v>107</v>
      </c>
      <c r="H2299" t="s">
        <v>268</v>
      </c>
      <c r="I2299">
        <v>4</v>
      </c>
      <c r="K2299" s="1" t="s">
        <v>279</v>
      </c>
      <c r="L2299">
        <v>4</v>
      </c>
      <c r="N2299">
        <v>1</v>
      </c>
      <c r="O2299">
        <v>1</v>
      </c>
      <c r="P2299">
        <v>500</v>
      </c>
      <c r="Q2299">
        <v>3</v>
      </c>
      <c r="S2299" s="1" t="s">
        <v>280</v>
      </c>
      <c r="T2299">
        <v>20100102</v>
      </c>
      <c r="U2299" s="53" t="s">
        <v>33</v>
      </c>
      <c r="V2299" s="53" t="s">
        <v>38</v>
      </c>
      <c r="W2299" s="53" t="s">
        <v>35</v>
      </c>
      <c r="X2299">
        <v>0</v>
      </c>
      <c r="Y2299">
        <v>0</v>
      </c>
      <c r="Z2299">
        <v>23</v>
      </c>
      <c r="AA2299">
        <v>77</v>
      </c>
      <c r="AB2299">
        <v>2.2000000000000002</v>
      </c>
      <c r="AC2299" s="5">
        <v>2.5300000000000002E-4</v>
      </c>
      <c r="AD2299" t="s">
        <v>1202</v>
      </c>
      <c r="AE2299" s="5">
        <f t="shared" si="203"/>
        <v>0</v>
      </c>
      <c r="AF2299" s="5" t="str">
        <f>IF(AE2299=0,"n/a",IF(AE2299&gt;13,(AC2299*Y2299/100)/(13*N2299),(AC2299*Y2299/100/(AE2299*N2299))))</f>
        <v>n/a</v>
      </c>
      <c r="AG2299">
        <f>AC2299*'2022 EMP Fac Data Metro DC-NoVA'!$AN$49</f>
        <v>2.2758221260035772E-4</v>
      </c>
      <c r="AH2299">
        <v>0</v>
      </c>
      <c r="AI2299">
        <f>AC2299*'2022 EMP Fac Data Metro DC-NoVA'!$AO$49</f>
        <v>2.229967829733861E-4</v>
      </c>
      <c r="AJ2299">
        <v>0</v>
      </c>
      <c r="AK2299" s="53" t="s">
        <v>1334</v>
      </c>
    </row>
    <row r="2300" spans="1:37" ht="57.6" x14ac:dyDescent="0.3">
      <c r="A2300" t="s">
        <v>117</v>
      </c>
      <c r="B2300">
        <v>2022</v>
      </c>
      <c r="C2300">
        <v>74126</v>
      </c>
      <c r="D2300">
        <v>21519311</v>
      </c>
      <c r="E2300" s="1" t="s">
        <v>267</v>
      </c>
      <c r="F2300" s="1" t="s">
        <v>41</v>
      </c>
      <c r="G2300" s="49">
        <v>107</v>
      </c>
      <c r="H2300" t="s">
        <v>268</v>
      </c>
      <c r="I2300">
        <v>4</v>
      </c>
      <c r="K2300" s="1" t="s">
        <v>279</v>
      </c>
      <c r="L2300">
        <v>4</v>
      </c>
      <c r="N2300">
        <v>1</v>
      </c>
      <c r="O2300">
        <v>1</v>
      </c>
      <c r="P2300">
        <v>500</v>
      </c>
      <c r="Q2300">
        <v>3</v>
      </c>
      <c r="S2300" s="1" t="s">
        <v>280</v>
      </c>
      <c r="T2300">
        <v>20100102</v>
      </c>
      <c r="U2300" s="53" t="s">
        <v>33</v>
      </c>
      <c r="V2300" s="53" t="s">
        <v>38</v>
      </c>
      <c r="W2300" s="53" t="s">
        <v>32</v>
      </c>
      <c r="X2300">
        <v>0</v>
      </c>
      <c r="Y2300">
        <v>0</v>
      </c>
      <c r="Z2300">
        <v>23</v>
      </c>
      <c r="AA2300">
        <v>77</v>
      </c>
      <c r="AB2300">
        <v>2.2000000000000002</v>
      </c>
      <c r="AC2300" s="5">
        <v>2.2000000000000001E-4</v>
      </c>
      <c r="AD2300" t="s">
        <v>1202</v>
      </c>
      <c r="AE2300" s="5">
        <f t="shared" si="203"/>
        <v>0</v>
      </c>
      <c r="AF2300" s="5" t="str">
        <f>IF(AE2300=0,"n/a",IF(AE2300&gt;13,(AC2300*Y2300/100)/(13*N2300),(AC2300*Y2300/100/(AE2300*N2300))))</f>
        <v>n/a</v>
      </c>
      <c r="AG2300">
        <f>AC2300*'2022 EMP Fac Data Metro DC-NoVA'!$AT$49</f>
        <v>1.9774288730914211E-4</v>
      </c>
      <c r="AH2300">
        <v>0</v>
      </c>
      <c r="AI2300">
        <f>AC2300*'2022 EMP Fac Data Metro DC-NoVA'!$AU$49</f>
        <v>1.9350166537578176E-4</v>
      </c>
      <c r="AJ2300">
        <v>0</v>
      </c>
      <c r="AK2300" s="53" t="s">
        <v>1334</v>
      </c>
    </row>
    <row r="2301" spans="1:37" ht="86.4" x14ac:dyDescent="0.3">
      <c r="A2301" t="s">
        <v>117</v>
      </c>
      <c r="B2301">
        <v>2022</v>
      </c>
      <c r="C2301">
        <v>74126</v>
      </c>
      <c r="D2301">
        <v>21519311</v>
      </c>
      <c r="E2301" s="1" t="s">
        <v>267</v>
      </c>
      <c r="F2301" s="1" t="s">
        <v>41</v>
      </c>
      <c r="G2301" s="49">
        <v>107</v>
      </c>
      <c r="H2301" t="s">
        <v>268</v>
      </c>
      <c r="I2301">
        <v>5</v>
      </c>
      <c r="K2301" s="1" t="s">
        <v>283</v>
      </c>
      <c r="L2301">
        <v>5</v>
      </c>
      <c r="N2301">
        <v>1</v>
      </c>
      <c r="O2301">
        <v>1</v>
      </c>
      <c r="P2301">
        <v>500</v>
      </c>
      <c r="Q2301">
        <v>1</v>
      </c>
      <c r="S2301" s="1" t="s">
        <v>284</v>
      </c>
      <c r="T2301">
        <v>20200102</v>
      </c>
      <c r="U2301" s="53" t="s">
        <v>33</v>
      </c>
      <c r="V2301" s="53" t="s">
        <v>38</v>
      </c>
      <c r="W2301" s="53" t="s">
        <v>28</v>
      </c>
      <c r="X2301">
        <v>24</v>
      </c>
      <c r="Y2301">
        <v>27</v>
      </c>
      <c r="Z2301">
        <v>29</v>
      </c>
      <c r="AA2301">
        <v>20</v>
      </c>
      <c r="AB2301">
        <v>60.5</v>
      </c>
      <c r="AC2301" s="5">
        <v>8.1977499999999995E-2</v>
      </c>
      <c r="AD2301" t="s">
        <v>1202</v>
      </c>
      <c r="AE2301" s="5">
        <f t="shared" si="203"/>
        <v>135</v>
      </c>
      <c r="AF2301" s="56">
        <f t="shared" ref="AF2301:AF2310" si="207">AC2301/365</f>
        <v>2.245958904109589E-4</v>
      </c>
      <c r="AG2301">
        <f>AC2301*'2022 EMP Fac Data Metro DC-NoVA'!$AE$49</f>
        <v>7.3662322455067694E-2</v>
      </c>
      <c r="AH2301">
        <f t="shared" ref="AH2301:AH2310" si="208">AG2301*$AF2301/$AC2301</f>
        <v>2.0181458206867861E-4</v>
      </c>
      <c r="AI2301">
        <f>AC2301*'2022 EMP Fac Data Metro DC-NoVA'!$AF$49</f>
        <v>7.2046450564009656E-2</v>
      </c>
      <c r="AJ2301">
        <f t="shared" ref="AJ2301:AJ2310" si="209">AI2301*$AF2301/$AC2301</f>
        <v>1.9738753579180731E-4</v>
      </c>
      <c r="AK2301" s="57" t="s">
        <v>1355</v>
      </c>
    </row>
    <row r="2302" spans="1:37" ht="86.4" x14ac:dyDescent="0.3">
      <c r="A2302" t="s">
        <v>117</v>
      </c>
      <c r="B2302">
        <v>2022</v>
      </c>
      <c r="C2302">
        <v>74126</v>
      </c>
      <c r="D2302">
        <v>21519311</v>
      </c>
      <c r="E2302" s="1" t="s">
        <v>267</v>
      </c>
      <c r="F2302" s="1" t="s">
        <v>41</v>
      </c>
      <c r="G2302" s="49">
        <v>107</v>
      </c>
      <c r="H2302" t="s">
        <v>268</v>
      </c>
      <c r="I2302">
        <v>5</v>
      </c>
      <c r="K2302" s="1" t="s">
        <v>283</v>
      </c>
      <c r="L2302">
        <v>5</v>
      </c>
      <c r="N2302">
        <v>1</v>
      </c>
      <c r="O2302">
        <v>1</v>
      </c>
      <c r="P2302">
        <v>500</v>
      </c>
      <c r="Q2302">
        <v>1</v>
      </c>
      <c r="S2302" s="1" t="s">
        <v>284</v>
      </c>
      <c r="T2302">
        <v>20200102</v>
      </c>
      <c r="U2302" s="53" t="s">
        <v>33</v>
      </c>
      <c r="V2302" s="53" t="s">
        <v>38</v>
      </c>
      <c r="W2302" s="53" t="s">
        <v>29</v>
      </c>
      <c r="X2302">
        <v>24</v>
      </c>
      <c r="Y2302">
        <v>27</v>
      </c>
      <c r="Z2302">
        <v>29</v>
      </c>
      <c r="AA2302">
        <v>20</v>
      </c>
      <c r="AB2302">
        <v>60.5</v>
      </c>
      <c r="AC2302" s="5">
        <v>0.30008000000000001</v>
      </c>
      <c r="AD2302" t="s">
        <v>1202</v>
      </c>
      <c r="AE2302" s="5">
        <f t="shared" si="203"/>
        <v>135</v>
      </c>
      <c r="AF2302" s="56">
        <f t="shared" si="207"/>
        <v>8.221369863013699E-4</v>
      </c>
      <c r="AG2302">
        <f>AC2302*'2022 EMP Fac Data Metro DC-NoVA'!$AK$49</f>
        <v>0.2694401588116212</v>
      </c>
      <c r="AH2302">
        <f t="shared" si="208"/>
        <v>7.3819221592224995E-4</v>
      </c>
      <c r="AI2302">
        <f>AC2302*'2022 EMP Fac Data Metro DC-NoVA'!$AL$49</f>
        <v>0.26319369607230036</v>
      </c>
      <c r="AJ2302">
        <f t="shared" si="209"/>
        <v>7.2107861937616537E-4</v>
      </c>
      <c r="AK2302" s="57" t="s">
        <v>1355</v>
      </c>
    </row>
    <row r="2303" spans="1:37" ht="86.4" x14ac:dyDescent="0.3">
      <c r="A2303" t="s">
        <v>117</v>
      </c>
      <c r="B2303">
        <v>2022</v>
      </c>
      <c r="C2303">
        <v>74126</v>
      </c>
      <c r="D2303">
        <v>21519311</v>
      </c>
      <c r="E2303" s="1" t="s">
        <v>267</v>
      </c>
      <c r="F2303" s="1" t="s">
        <v>41</v>
      </c>
      <c r="G2303" s="49">
        <v>107</v>
      </c>
      <c r="H2303" t="s">
        <v>268</v>
      </c>
      <c r="I2303">
        <v>5</v>
      </c>
      <c r="K2303" s="1" t="s">
        <v>283</v>
      </c>
      <c r="L2303">
        <v>5</v>
      </c>
      <c r="N2303">
        <v>1</v>
      </c>
      <c r="O2303">
        <v>1</v>
      </c>
      <c r="P2303">
        <v>500</v>
      </c>
      <c r="Q2303">
        <v>1</v>
      </c>
      <c r="S2303" s="1" t="s">
        <v>284</v>
      </c>
      <c r="T2303">
        <v>20200102</v>
      </c>
      <c r="U2303" s="53" t="s">
        <v>33</v>
      </c>
      <c r="V2303" s="53" t="s">
        <v>38</v>
      </c>
      <c r="W2303" s="53" t="s">
        <v>30</v>
      </c>
      <c r="X2303">
        <v>24</v>
      </c>
      <c r="Y2303">
        <v>27</v>
      </c>
      <c r="Z2303">
        <v>29</v>
      </c>
      <c r="AA2303">
        <v>20</v>
      </c>
      <c r="AB2303">
        <v>60.5</v>
      </c>
      <c r="AC2303" s="5">
        <v>2.3292500000000001E-2</v>
      </c>
      <c r="AD2303" t="s">
        <v>1202</v>
      </c>
      <c r="AE2303" s="5">
        <f t="shared" si="203"/>
        <v>135</v>
      </c>
      <c r="AF2303" s="56">
        <f t="shared" si="207"/>
        <v>6.3815068493150684E-5</v>
      </c>
      <c r="AG2303">
        <f>AC2303*'2022 EMP Fac Data Metro DC-NoVA'!$AN$49</f>
        <v>2.0952405877445977E-2</v>
      </c>
      <c r="AH2303">
        <f t="shared" si="208"/>
        <v>5.7403851719030074E-5</v>
      </c>
      <c r="AI2303">
        <f>AC2303*'2022 EMP Fac Data Metro DC-NoVA'!$AO$49</f>
        <v>2.0530247302006303E-2</v>
      </c>
      <c r="AJ2303">
        <f t="shared" si="209"/>
        <v>5.6247252882209048E-5</v>
      </c>
      <c r="AK2303" s="57" t="s">
        <v>1355</v>
      </c>
    </row>
    <row r="2304" spans="1:37" ht="86.4" x14ac:dyDescent="0.3">
      <c r="A2304" t="s">
        <v>117</v>
      </c>
      <c r="B2304">
        <v>2022</v>
      </c>
      <c r="C2304">
        <v>74126</v>
      </c>
      <c r="D2304">
        <v>21519311</v>
      </c>
      <c r="E2304" s="1" t="s">
        <v>267</v>
      </c>
      <c r="F2304" s="1" t="s">
        <v>41</v>
      </c>
      <c r="G2304" s="49">
        <v>107</v>
      </c>
      <c r="H2304" t="s">
        <v>268</v>
      </c>
      <c r="I2304">
        <v>5</v>
      </c>
      <c r="K2304" s="1" t="s">
        <v>283</v>
      </c>
      <c r="L2304">
        <v>5</v>
      </c>
      <c r="N2304">
        <v>1</v>
      </c>
      <c r="O2304">
        <v>1</v>
      </c>
      <c r="P2304">
        <v>500</v>
      </c>
      <c r="Q2304">
        <v>1</v>
      </c>
      <c r="S2304" s="1" t="s">
        <v>284</v>
      </c>
      <c r="T2304">
        <v>20200102</v>
      </c>
      <c r="U2304" s="53" t="s">
        <v>33</v>
      </c>
      <c r="V2304" s="53" t="s">
        <v>38</v>
      </c>
      <c r="W2304" s="53" t="s">
        <v>35</v>
      </c>
      <c r="X2304">
        <v>24</v>
      </c>
      <c r="Y2304">
        <v>27</v>
      </c>
      <c r="Z2304">
        <v>29</v>
      </c>
      <c r="AA2304">
        <v>20</v>
      </c>
      <c r="AB2304">
        <v>60.5</v>
      </c>
      <c r="AC2304" s="5">
        <v>2.3292500000000001E-2</v>
      </c>
      <c r="AD2304" t="s">
        <v>1202</v>
      </c>
      <c r="AE2304" s="5">
        <f t="shared" si="203"/>
        <v>135</v>
      </c>
      <c r="AF2304" s="56">
        <f t="shared" si="207"/>
        <v>6.3815068493150684E-5</v>
      </c>
      <c r="AG2304">
        <f>AC2304*'2022 EMP Fac Data Metro DC-NoVA'!$AN$49</f>
        <v>2.0952405877445977E-2</v>
      </c>
      <c r="AH2304">
        <f t="shared" si="208"/>
        <v>5.7403851719030074E-5</v>
      </c>
      <c r="AI2304">
        <f>AC2304*'2022 EMP Fac Data Metro DC-NoVA'!$AO$49</f>
        <v>2.0530247302006303E-2</v>
      </c>
      <c r="AJ2304">
        <f t="shared" si="209"/>
        <v>5.6247252882209048E-5</v>
      </c>
      <c r="AK2304" s="57" t="s">
        <v>1355</v>
      </c>
    </row>
    <row r="2305" spans="1:37" ht="86.4" x14ac:dyDescent="0.3">
      <c r="A2305" t="s">
        <v>117</v>
      </c>
      <c r="B2305">
        <v>2022</v>
      </c>
      <c r="C2305">
        <v>74126</v>
      </c>
      <c r="D2305">
        <v>21519311</v>
      </c>
      <c r="E2305" s="1" t="s">
        <v>267</v>
      </c>
      <c r="F2305" s="1" t="s">
        <v>41</v>
      </c>
      <c r="G2305" s="49">
        <v>107</v>
      </c>
      <c r="H2305" t="s">
        <v>268</v>
      </c>
      <c r="I2305">
        <v>5</v>
      </c>
      <c r="K2305" s="1" t="s">
        <v>283</v>
      </c>
      <c r="L2305">
        <v>5</v>
      </c>
      <c r="N2305">
        <v>1</v>
      </c>
      <c r="O2305">
        <v>1</v>
      </c>
      <c r="P2305">
        <v>500</v>
      </c>
      <c r="Q2305">
        <v>1</v>
      </c>
      <c r="S2305" s="1" t="s">
        <v>284</v>
      </c>
      <c r="T2305">
        <v>20200102</v>
      </c>
      <c r="U2305" s="53" t="s">
        <v>33</v>
      </c>
      <c r="V2305" s="53" t="s">
        <v>38</v>
      </c>
      <c r="W2305" s="53" t="s">
        <v>32</v>
      </c>
      <c r="X2305">
        <v>24</v>
      </c>
      <c r="Y2305">
        <v>27</v>
      </c>
      <c r="Z2305">
        <v>29</v>
      </c>
      <c r="AA2305">
        <v>20</v>
      </c>
      <c r="AB2305">
        <v>60.5</v>
      </c>
      <c r="AC2305" s="5">
        <v>2.6620000000000001E-2</v>
      </c>
      <c r="AD2305" t="s">
        <v>1202</v>
      </c>
      <c r="AE2305" s="5">
        <f t="shared" si="203"/>
        <v>135</v>
      </c>
      <c r="AF2305" s="56">
        <f t="shared" si="207"/>
        <v>7.2931506849315079E-5</v>
      </c>
      <c r="AG2305">
        <f>AC2305*'2022 EMP Fac Data Metro DC-NoVA'!$AT$49</f>
        <v>2.3926889364406196E-2</v>
      </c>
      <c r="AH2305">
        <f t="shared" si="208"/>
        <v>6.5553121546318353E-5</v>
      </c>
      <c r="AI2305">
        <f>AC2305*'2022 EMP Fac Data Metro DC-NoVA'!$AU$49</f>
        <v>2.3413701510469596E-2</v>
      </c>
      <c r="AJ2305">
        <f t="shared" si="209"/>
        <v>6.4147127425944099E-5</v>
      </c>
      <c r="AK2305" s="57" t="s">
        <v>1355</v>
      </c>
    </row>
    <row r="2306" spans="1:37" ht="86.4" x14ac:dyDescent="0.3">
      <c r="A2306" t="s">
        <v>117</v>
      </c>
      <c r="B2306">
        <v>2022</v>
      </c>
      <c r="C2306">
        <v>74126</v>
      </c>
      <c r="D2306">
        <v>21519311</v>
      </c>
      <c r="E2306" s="1" t="s">
        <v>267</v>
      </c>
      <c r="F2306" s="1" t="s">
        <v>41</v>
      </c>
      <c r="G2306" s="49">
        <v>107</v>
      </c>
      <c r="H2306" t="s">
        <v>268</v>
      </c>
      <c r="I2306">
        <v>5</v>
      </c>
      <c r="K2306" s="1" t="s">
        <v>283</v>
      </c>
      <c r="L2306">
        <v>5</v>
      </c>
      <c r="N2306">
        <v>1</v>
      </c>
      <c r="O2306">
        <v>1</v>
      </c>
      <c r="P2306">
        <v>500</v>
      </c>
      <c r="Q2306">
        <v>2</v>
      </c>
      <c r="S2306" s="1" t="s">
        <v>285</v>
      </c>
      <c r="T2306">
        <v>20200102</v>
      </c>
      <c r="U2306" s="53" t="s">
        <v>33</v>
      </c>
      <c r="V2306" s="53" t="s">
        <v>38</v>
      </c>
      <c r="W2306" s="53" t="s">
        <v>28</v>
      </c>
      <c r="X2306">
        <v>0</v>
      </c>
      <c r="Y2306">
        <v>34</v>
      </c>
      <c r="Z2306">
        <v>14</v>
      </c>
      <c r="AA2306">
        <v>52</v>
      </c>
      <c r="AB2306">
        <v>16.2</v>
      </c>
      <c r="AC2306" s="5">
        <v>6.3908999999999994E-2</v>
      </c>
      <c r="AD2306" t="s">
        <v>1202</v>
      </c>
      <c r="AE2306" s="5">
        <f t="shared" ref="AE2306:AE2369" si="210">IF(Y2306=0,0,P2306/(O2306*N2306)*Y2306/100)</f>
        <v>170</v>
      </c>
      <c r="AF2306" s="56">
        <f t="shared" si="207"/>
        <v>1.7509315068493149E-4</v>
      </c>
      <c r="AG2306">
        <f>AC2306*'2022 EMP Fac Data Metro DC-NoVA'!$AE$49</f>
        <v>5.7426554429946278E-2</v>
      </c>
      <c r="AH2306">
        <f t="shared" si="208"/>
        <v>1.5733302583546924E-4</v>
      </c>
      <c r="AI2306">
        <f>AC2306*'2022 EMP Fac Data Metro DC-NoVA'!$AF$49</f>
        <v>5.6166833693334063E-2</v>
      </c>
      <c r="AJ2306">
        <f t="shared" si="209"/>
        <v>1.538817361461207E-4</v>
      </c>
      <c r="AK2306" s="57" t="s">
        <v>1355</v>
      </c>
    </row>
    <row r="2307" spans="1:37" ht="86.4" x14ac:dyDescent="0.3">
      <c r="A2307" t="s">
        <v>117</v>
      </c>
      <c r="B2307">
        <v>2022</v>
      </c>
      <c r="C2307">
        <v>74126</v>
      </c>
      <c r="D2307">
        <v>21519311</v>
      </c>
      <c r="E2307" s="1" t="s">
        <v>267</v>
      </c>
      <c r="F2307" s="1" t="s">
        <v>41</v>
      </c>
      <c r="G2307" s="49">
        <v>107</v>
      </c>
      <c r="H2307" t="s">
        <v>268</v>
      </c>
      <c r="I2307">
        <v>5</v>
      </c>
      <c r="K2307" s="1" t="s">
        <v>283</v>
      </c>
      <c r="L2307">
        <v>5</v>
      </c>
      <c r="N2307">
        <v>1</v>
      </c>
      <c r="O2307">
        <v>1</v>
      </c>
      <c r="P2307">
        <v>500</v>
      </c>
      <c r="Q2307">
        <v>2</v>
      </c>
      <c r="S2307" s="1" t="s">
        <v>285</v>
      </c>
      <c r="T2307">
        <v>20200102</v>
      </c>
      <c r="U2307" s="53" t="s">
        <v>33</v>
      </c>
      <c r="V2307" s="53" t="s">
        <v>38</v>
      </c>
      <c r="W2307" s="53" t="s">
        <v>29</v>
      </c>
      <c r="X2307">
        <v>0</v>
      </c>
      <c r="Y2307">
        <v>34</v>
      </c>
      <c r="Z2307">
        <v>14</v>
      </c>
      <c r="AA2307">
        <v>52</v>
      </c>
      <c r="AB2307">
        <v>16.2</v>
      </c>
      <c r="AC2307" s="5">
        <v>3.9933000000000003E-2</v>
      </c>
      <c r="AD2307" t="s">
        <v>1202</v>
      </c>
      <c r="AE2307" s="5">
        <f t="shared" si="210"/>
        <v>170</v>
      </c>
      <c r="AF2307" s="56">
        <f t="shared" si="207"/>
        <v>1.094054794520548E-4</v>
      </c>
      <c r="AG2307">
        <f>AC2307*'2022 EMP Fac Data Metro DC-NoVA'!$AK$49</f>
        <v>3.5855618041270562E-2</v>
      </c>
      <c r="AH2307">
        <f t="shared" si="208"/>
        <v>9.8234569976083741E-5</v>
      </c>
      <c r="AI2307">
        <f>AC2307*'2022 EMP Fac Data Metro DC-NoVA'!$AL$49</f>
        <v>3.5024373051370204E-2</v>
      </c>
      <c r="AJ2307">
        <f t="shared" si="209"/>
        <v>9.5957186442110153E-5</v>
      </c>
      <c r="AK2307" s="57" t="s">
        <v>1355</v>
      </c>
    </row>
    <row r="2308" spans="1:37" ht="86.4" x14ac:dyDescent="0.3">
      <c r="A2308" t="s">
        <v>117</v>
      </c>
      <c r="B2308">
        <v>2022</v>
      </c>
      <c r="C2308">
        <v>74126</v>
      </c>
      <c r="D2308">
        <v>21519311</v>
      </c>
      <c r="E2308" s="1" t="s">
        <v>267</v>
      </c>
      <c r="F2308" s="1" t="s">
        <v>41</v>
      </c>
      <c r="G2308" s="49">
        <v>107</v>
      </c>
      <c r="H2308" t="s">
        <v>268</v>
      </c>
      <c r="I2308">
        <v>5</v>
      </c>
      <c r="K2308" s="1" t="s">
        <v>283</v>
      </c>
      <c r="L2308">
        <v>5</v>
      </c>
      <c r="N2308">
        <v>1</v>
      </c>
      <c r="O2308">
        <v>1</v>
      </c>
      <c r="P2308">
        <v>500</v>
      </c>
      <c r="Q2308">
        <v>2</v>
      </c>
      <c r="S2308" s="1" t="s">
        <v>285</v>
      </c>
      <c r="T2308">
        <v>20200102</v>
      </c>
      <c r="U2308" s="53" t="s">
        <v>33</v>
      </c>
      <c r="V2308" s="53" t="s">
        <v>38</v>
      </c>
      <c r="W2308" s="53" t="s">
        <v>30</v>
      </c>
      <c r="X2308">
        <v>0</v>
      </c>
      <c r="Y2308">
        <v>34</v>
      </c>
      <c r="Z2308">
        <v>14</v>
      </c>
      <c r="AA2308">
        <v>52</v>
      </c>
      <c r="AB2308">
        <v>16.2</v>
      </c>
      <c r="AC2308" s="5">
        <v>6.2370000000000004E-3</v>
      </c>
      <c r="AD2308" t="s">
        <v>1202</v>
      </c>
      <c r="AE2308" s="5">
        <f t="shared" si="210"/>
        <v>170</v>
      </c>
      <c r="AF2308" s="56">
        <f t="shared" si="207"/>
        <v>1.7087671232876713E-5</v>
      </c>
      <c r="AG2308">
        <f>AC2308*'2022 EMP Fac Data Metro DC-NoVA'!$AN$49</f>
        <v>5.6103962845392534E-3</v>
      </c>
      <c r="AH2308">
        <f t="shared" si="208"/>
        <v>1.5370948724765076E-5</v>
      </c>
      <c r="AI2308">
        <f>AC2308*'2022 EMP Fac Data Metro DC-NoVA'!$AO$49</f>
        <v>5.4973554759091261E-3</v>
      </c>
      <c r="AJ2308">
        <f t="shared" si="209"/>
        <v>1.5061247879203083E-5</v>
      </c>
      <c r="AK2308" s="57" t="s">
        <v>1355</v>
      </c>
    </row>
    <row r="2309" spans="1:37" ht="86.4" x14ac:dyDescent="0.3">
      <c r="A2309" t="s">
        <v>117</v>
      </c>
      <c r="B2309">
        <v>2022</v>
      </c>
      <c r="C2309">
        <v>74126</v>
      </c>
      <c r="D2309">
        <v>21519311</v>
      </c>
      <c r="E2309" s="1" t="s">
        <v>267</v>
      </c>
      <c r="F2309" s="1" t="s">
        <v>41</v>
      </c>
      <c r="G2309" s="49">
        <v>107</v>
      </c>
      <c r="H2309" t="s">
        <v>268</v>
      </c>
      <c r="I2309">
        <v>5</v>
      </c>
      <c r="K2309" s="1" t="s">
        <v>283</v>
      </c>
      <c r="L2309">
        <v>5</v>
      </c>
      <c r="N2309">
        <v>1</v>
      </c>
      <c r="O2309">
        <v>1</v>
      </c>
      <c r="P2309">
        <v>500</v>
      </c>
      <c r="Q2309">
        <v>2</v>
      </c>
      <c r="S2309" s="1" t="s">
        <v>285</v>
      </c>
      <c r="T2309">
        <v>20200102</v>
      </c>
      <c r="U2309" s="53" t="s">
        <v>33</v>
      </c>
      <c r="V2309" s="53" t="s">
        <v>38</v>
      </c>
      <c r="W2309" s="53" t="s">
        <v>35</v>
      </c>
      <c r="X2309">
        <v>0</v>
      </c>
      <c r="Y2309">
        <v>34</v>
      </c>
      <c r="Z2309">
        <v>14</v>
      </c>
      <c r="AA2309">
        <v>52</v>
      </c>
      <c r="AB2309">
        <v>16.2</v>
      </c>
      <c r="AC2309" s="5">
        <v>6.2370000000000004E-3</v>
      </c>
      <c r="AD2309" t="s">
        <v>1202</v>
      </c>
      <c r="AE2309" s="5">
        <f t="shared" si="210"/>
        <v>170</v>
      </c>
      <c r="AF2309" s="56">
        <f t="shared" si="207"/>
        <v>1.7087671232876713E-5</v>
      </c>
      <c r="AG2309">
        <f>AC2309*'2022 EMP Fac Data Metro DC-NoVA'!$AN$49</f>
        <v>5.6103962845392534E-3</v>
      </c>
      <c r="AH2309">
        <f t="shared" si="208"/>
        <v>1.5370948724765076E-5</v>
      </c>
      <c r="AI2309">
        <f>AC2309*'2022 EMP Fac Data Metro DC-NoVA'!$AO$49</f>
        <v>5.4973554759091261E-3</v>
      </c>
      <c r="AJ2309">
        <f t="shared" si="209"/>
        <v>1.5061247879203083E-5</v>
      </c>
      <c r="AK2309" s="57" t="s">
        <v>1355</v>
      </c>
    </row>
    <row r="2310" spans="1:37" ht="86.4" x14ac:dyDescent="0.3">
      <c r="A2310" t="s">
        <v>117</v>
      </c>
      <c r="B2310">
        <v>2022</v>
      </c>
      <c r="C2310">
        <v>74126</v>
      </c>
      <c r="D2310">
        <v>21519311</v>
      </c>
      <c r="E2310" s="1" t="s">
        <v>267</v>
      </c>
      <c r="F2310" s="1" t="s">
        <v>41</v>
      </c>
      <c r="G2310" s="49">
        <v>107</v>
      </c>
      <c r="H2310" t="s">
        <v>268</v>
      </c>
      <c r="I2310">
        <v>5</v>
      </c>
      <c r="K2310" s="1" t="s">
        <v>283</v>
      </c>
      <c r="L2310">
        <v>5</v>
      </c>
      <c r="N2310">
        <v>1</v>
      </c>
      <c r="O2310">
        <v>1</v>
      </c>
      <c r="P2310">
        <v>500</v>
      </c>
      <c r="Q2310">
        <v>2</v>
      </c>
      <c r="S2310" s="1" t="s">
        <v>285</v>
      </c>
      <c r="T2310">
        <v>20200102</v>
      </c>
      <c r="U2310" s="53" t="s">
        <v>33</v>
      </c>
      <c r="V2310" s="53" t="s">
        <v>38</v>
      </c>
      <c r="W2310" s="53" t="s">
        <v>32</v>
      </c>
      <c r="X2310">
        <v>0</v>
      </c>
      <c r="Y2310">
        <v>34</v>
      </c>
      <c r="Z2310">
        <v>14</v>
      </c>
      <c r="AA2310">
        <v>52</v>
      </c>
      <c r="AB2310">
        <v>16.2</v>
      </c>
      <c r="AC2310" s="5">
        <v>7.1279999999999998E-3</v>
      </c>
      <c r="AD2310" t="s">
        <v>1202</v>
      </c>
      <c r="AE2310" s="5">
        <f t="shared" si="210"/>
        <v>170</v>
      </c>
      <c r="AF2310" s="56">
        <f t="shared" si="207"/>
        <v>1.952876712328767E-5</v>
      </c>
      <c r="AG2310">
        <f>AC2310*'2022 EMP Fac Data Metro DC-NoVA'!$AT$49</f>
        <v>6.4068695488162042E-3</v>
      </c>
      <c r="AH2310">
        <f t="shared" si="208"/>
        <v>1.7553067257030694E-5</v>
      </c>
      <c r="AI2310">
        <f>AC2310*'2022 EMP Fac Data Metro DC-NoVA'!$AU$49</f>
        <v>6.2694539581753285E-3</v>
      </c>
      <c r="AJ2310">
        <f t="shared" si="209"/>
        <v>1.7176586186781721E-5</v>
      </c>
      <c r="AK2310" s="57" t="s">
        <v>1355</v>
      </c>
    </row>
    <row r="2311" spans="1:37" ht="86.4" x14ac:dyDescent="0.3">
      <c r="A2311" t="s">
        <v>117</v>
      </c>
      <c r="B2311">
        <v>2022</v>
      </c>
      <c r="C2311">
        <v>74126</v>
      </c>
      <c r="D2311">
        <v>21519311</v>
      </c>
      <c r="E2311" s="1" t="s">
        <v>267</v>
      </c>
      <c r="F2311" s="1" t="s">
        <v>41</v>
      </c>
      <c r="G2311" s="49">
        <v>107</v>
      </c>
      <c r="H2311" t="s">
        <v>268</v>
      </c>
      <c r="I2311">
        <v>6</v>
      </c>
      <c r="K2311" s="1" t="s">
        <v>286</v>
      </c>
      <c r="L2311">
        <v>6</v>
      </c>
      <c r="N2311">
        <v>1</v>
      </c>
      <c r="O2311">
        <v>1</v>
      </c>
      <c r="P2311">
        <v>500</v>
      </c>
      <c r="Q2311">
        <v>1</v>
      </c>
      <c r="S2311" s="1" t="s">
        <v>287</v>
      </c>
      <c r="T2311">
        <v>20200102</v>
      </c>
      <c r="U2311" s="53" t="s">
        <v>33</v>
      </c>
      <c r="V2311" s="53" t="s">
        <v>38</v>
      </c>
      <c r="W2311" s="53" t="s">
        <v>28</v>
      </c>
      <c r="X2311">
        <v>0</v>
      </c>
      <c r="Y2311">
        <v>0</v>
      </c>
      <c r="Z2311">
        <v>0</v>
      </c>
      <c r="AA2311">
        <v>0</v>
      </c>
      <c r="AB2311">
        <v>0</v>
      </c>
      <c r="AC2311" s="5">
        <v>0</v>
      </c>
      <c r="AD2311" t="s">
        <v>1202</v>
      </c>
      <c r="AE2311" s="5">
        <f t="shared" si="210"/>
        <v>0</v>
      </c>
      <c r="AF2311" s="5" t="str">
        <f t="shared" ref="AF2311:AF2320" si="211">IF(AE2311=0,"n/a",IF(AE2311&gt;13,(AC2311*Y2311/100)/(13*N2311),(AC2311*Y2311/100/(AE2311*N2311))))</f>
        <v>n/a</v>
      </c>
      <c r="AG2311">
        <f>AC2311*'2022 EMP Fac Data Metro DC-NoVA'!$AE$49</f>
        <v>0</v>
      </c>
      <c r="AH2311">
        <v>0</v>
      </c>
      <c r="AI2311">
        <f>AC2311*'2022 EMP Fac Data Metro DC-NoVA'!$AF$49</f>
        <v>0</v>
      </c>
      <c r="AJ2311">
        <v>0</v>
      </c>
      <c r="AK2311" s="53" t="s">
        <v>1334</v>
      </c>
    </row>
    <row r="2312" spans="1:37" ht="86.4" x14ac:dyDescent="0.3">
      <c r="A2312" t="s">
        <v>117</v>
      </c>
      <c r="B2312">
        <v>2022</v>
      </c>
      <c r="C2312">
        <v>74126</v>
      </c>
      <c r="D2312">
        <v>21519311</v>
      </c>
      <c r="E2312" s="1" t="s">
        <v>267</v>
      </c>
      <c r="F2312" s="1" t="s">
        <v>41</v>
      </c>
      <c r="G2312" s="49">
        <v>107</v>
      </c>
      <c r="H2312" t="s">
        <v>268</v>
      </c>
      <c r="I2312">
        <v>6</v>
      </c>
      <c r="K2312" s="1" t="s">
        <v>286</v>
      </c>
      <c r="L2312">
        <v>6</v>
      </c>
      <c r="N2312">
        <v>1</v>
      </c>
      <c r="O2312">
        <v>1</v>
      </c>
      <c r="P2312">
        <v>500</v>
      </c>
      <c r="Q2312">
        <v>1</v>
      </c>
      <c r="S2312" s="1" t="s">
        <v>287</v>
      </c>
      <c r="T2312">
        <v>20200102</v>
      </c>
      <c r="U2312" s="53" t="s">
        <v>33</v>
      </c>
      <c r="V2312" s="53" t="s">
        <v>38</v>
      </c>
      <c r="W2312" s="53" t="s">
        <v>29</v>
      </c>
      <c r="X2312">
        <v>0</v>
      </c>
      <c r="Y2312">
        <v>0</v>
      </c>
      <c r="Z2312">
        <v>0</v>
      </c>
      <c r="AA2312">
        <v>0</v>
      </c>
      <c r="AB2312">
        <v>0</v>
      </c>
      <c r="AC2312" s="5">
        <v>0</v>
      </c>
      <c r="AD2312" t="s">
        <v>1202</v>
      </c>
      <c r="AE2312" s="5">
        <f t="shared" si="210"/>
        <v>0</v>
      </c>
      <c r="AF2312" s="5" t="str">
        <f t="shared" si="211"/>
        <v>n/a</v>
      </c>
      <c r="AG2312">
        <f>AC2312*'2022 EMP Fac Data Metro DC-NoVA'!$AK$49</f>
        <v>0</v>
      </c>
      <c r="AH2312">
        <v>0</v>
      </c>
      <c r="AI2312">
        <f>AC2312*'2022 EMP Fac Data Metro DC-NoVA'!$AL$49</f>
        <v>0</v>
      </c>
      <c r="AJ2312">
        <v>0</v>
      </c>
      <c r="AK2312" s="53" t="s">
        <v>1334</v>
      </c>
    </row>
    <row r="2313" spans="1:37" ht="86.4" x14ac:dyDescent="0.3">
      <c r="A2313" t="s">
        <v>117</v>
      </c>
      <c r="B2313">
        <v>2022</v>
      </c>
      <c r="C2313">
        <v>74126</v>
      </c>
      <c r="D2313">
        <v>21519311</v>
      </c>
      <c r="E2313" s="1" t="s">
        <v>267</v>
      </c>
      <c r="F2313" s="1" t="s">
        <v>41</v>
      </c>
      <c r="G2313" s="49">
        <v>107</v>
      </c>
      <c r="H2313" t="s">
        <v>268</v>
      </c>
      <c r="I2313">
        <v>6</v>
      </c>
      <c r="K2313" s="1" t="s">
        <v>286</v>
      </c>
      <c r="L2313">
        <v>6</v>
      </c>
      <c r="N2313">
        <v>1</v>
      </c>
      <c r="O2313">
        <v>1</v>
      </c>
      <c r="P2313">
        <v>500</v>
      </c>
      <c r="Q2313">
        <v>1</v>
      </c>
      <c r="S2313" s="1" t="s">
        <v>287</v>
      </c>
      <c r="T2313">
        <v>20200102</v>
      </c>
      <c r="U2313" s="53" t="s">
        <v>33</v>
      </c>
      <c r="V2313" s="53" t="s">
        <v>38</v>
      </c>
      <c r="W2313" s="53" t="s">
        <v>30</v>
      </c>
      <c r="X2313">
        <v>0</v>
      </c>
      <c r="Y2313">
        <v>0</v>
      </c>
      <c r="Z2313">
        <v>0</v>
      </c>
      <c r="AA2313">
        <v>0</v>
      </c>
      <c r="AB2313">
        <v>0</v>
      </c>
      <c r="AC2313" s="5">
        <v>0</v>
      </c>
      <c r="AD2313" t="s">
        <v>1202</v>
      </c>
      <c r="AE2313" s="5">
        <f t="shared" si="210"/>
        <v>0</v>
      </c>
      <c r="AF2313" s="5" t="str">
        <f t="shared" si="211"/>
        <v>n/a</v>
      </c>
      <c r="AG2313">
        <f>AC2313*'2022 EMP Fac Data Metro DC-NoVA'!$AN$49</f>
        <v>0</v>
      </c>
      <c r="AH2313">
        <v>0</v>
      </c>
      <c r="AI2313">
        <f>AC2313*'2022 EMP Fac Data Metro DC-NoVA'!$AO$49</f>
        <v>0</v>
      </c>
      <c r="AJ2313">
        <v>0</v>
      </c>
      <c r="AK2313" s="53" t="s">
        <v>1334</v>
      </c>
    </row>
    <row r="2314" spans="1:37" ht="86.4" x14ac:dyDescent="0.3">
      <c r="A2314" t="s">
        <v>117</v>
      </c>
      <c r="B2314">
        <v>2022</v>
      </c>
      <c r="C2314">
        <v>74126</v>
      </c>
      <c r="D2314">
        <v>21519311</v>
      </c>
      <c r="E2314" s="1" t="s">
        <v>267</v>
      </c>
      <c r="F2314" s="1" t="s">
        <v>41</v>
      </c>
      <c r="G2314" s="49">
        <v>107</v>
      </c>
      <c r="H2314" t="s">
        <v>268</v>
      </c>
      <c r="I2314">
        <v>6</v>
      </c>
      <c r="K2314" s="1" t="s">
        <v>286</v>
      </c>
      <c r="L2314">
        <v>6</v>
      </c>
      <c r="N2314">
        <v>1</v>
      </c>
      <c r="O2314">
        <v>1</v>
      </c>
      <c r="P2314">
        <v>500</v>
      </c>
      <c r="Q2314">
        <v>1</v>
      </c>
      <c r="S2314" s="1" t="s">
        <v>287</v>
      </c>
      <c r="T2314">
        <v>20200102</v>
      </c>
      <c r="U2314" s="53" t="s">
        <v>33</v>
      </c>
      <c r="V2314" s="53" t="s">
        <v>38</v>
      </c>
      <c r="W2314" s="53" t="s">
        <v>35</v>
      </c>
      <c r="X2314">
        <v>0</v>
      </c>
      <c r="Y2314">
        <v>0</v>
      </c>
      <c r="Z2314">
        <v>0</v>
      </c>
      <c r="AA2314">
        <v>0</v>
      </c>
      <c r="AB2314">
        <v>0</v>
      </c>
      <c r="AC2314" s="5">
        <v>0</v>
      </c>
      <c r="AD2314" t="s">
        <v>1202</v>
      </c>
      <c r="AE2314" s="5">
        <f t="shared" si="210"/>
        <v>0</v>
      </c>
      <c r="AF2314" s="5" t="str">
        <f t="shared" si="211"/>
        <v>n/a</v>
      </c>
      <c r="AG2314">
        <f>AC2314*'2022 EMP Fac Data Metro DC-NoVA'!$AN$49</f>
        <v>0</v>
      </c>
      <c r="AH2314">
        <v>0</v>
      </c>
      <c r="AI2314">
        <f>AC2314*'2022 EMP Fac Data Metro DC-NoVA'!$AO$49</f>
        <v>0</v>
      </c>
      <c r="AJ2314">
        <v>0</v>
      </c>
      <c r="AK2314" s="53" t="s">
        <v>1334</v>
      </c>
    </row>
    <row r="2315" spans="1:37" ht="86.4" x14ac:dyDescent="0.3">
      <c r="A2315" t="s">
        <v>117</v>
      </c>
      <c r="B2315">
        <v>2022</v>
      </c>
      <c r="C2315">
        <v>74126</v>
      </c>
      <c r="D2315">
        <v>21519311</v>
      </c>
      <c r="E2315" s="1" t="s">
        <v>267</v>
      </c>
      <c r="F2315" s="1" t="s">
        <v>41</v>
      </c>
      <c r="G2315" s="49">
        <v>107</v>
      </c>
      <c r="H2315" t="s">
        <v>268</v>
      </c>
      <c r="I2315">
        <v>6</v>
      </c>
      <c r="K2315" s="1" t="s">
        <v>286</v>
      </c>
      <c r="L2315">
        <v>6</v>
      </c>
      <c r="N2315">
        <v>1</v>
      </c>
      <c r="O2315">
        <v>1</v>
      </c>
      <c r="P2315">
        <v>500</v>
      </c>
      <c r="Q2315">
        <v>1</v>
      </c>
      <c r="S2315" s="1" t="s">
        <v>287</v>
      </c>
      <c r="T2315">
        <v>20200102</v>
      </c>
      <c r="U2315" s="53" t="s">
        <v>33</v>
      </c>
      <c r="V2315" s="53" t="s">
        <v>38</v>
      </c>
      <c r="W2315" s="53" t="s">
        <v>32</v>
      </c>
      <c r="X2315">
        <v>0</v>
      </c>
      <c r="Y2315">
        <v>0</v>
      </c>
      <c r="Z2315">
        <v>0</v>
      </c>
      <c r="AA2315">
        <v>0</v>
      </c>
      <c r="AB2315">
        <v>0</v>
      </c>
      <c r="AC2315" s="5">
        <v>0</v>
      </c>
      <c r="AD2315" t="s">
        <v>1202</v>
      </c>
      <c r="AE2315" s="5">
        <f t="shared" si="210"/>
        <v>0</v>
      </c>
      <c r="AF2315" s="5" t="str">
        <f t="shared" si="211"/>
        <v>n/a</v>
      </c>
      <c r="AG2315">
        <f>AC2315*'2022 EMP Fac Data Metro DC-NoVA'!$AT$49</f>
        <v>0</v>
      </c>
      <c r="AH2315">
        <v>0</v>
      </c>
      <c r="AI2315">
        <f>AC2315*'2022 EMP Fac Data Metro DC-NoVA'!$AU$49</f>
        <v>0</v>
      </c>
      <c r="AJ2315">
        <v>0</v>
      </c>
      <c r="AK2315" s="53" t="s">
        <v>1334</v>
      </c>
    </row>
    <row r="2316" spans="1:37" ht="86.4" x14ac:dyDescent="0.3">
      <c r="A2316" t="s">
        <v>117</v>
      </c>
      <c r="B2316">
        <v>2022</v>
      </c>
      <c r="C2316">
        <v>74126</v>
      </c>
      <c r="D2316">
        <v>21519311</v>
      </c>
      <c r="E2316" s="1" t="s">
        <v>267</v>
      </c>
      <c r="F2316" s="1" t="s">
        <v>41</v>
      </c>
      <c r="G2316" s="49">
        <v>107</v>
      </c>
      <c r="H2316" t="s">
        <v>268</v>
      </c>
      <c r="I2316">
        <v>6</v>
      </c>
      <c r="K2316" s="1" t="s">
        <v>286</v>
      </c>
      <c r="L2316">
        <v>6</v>
      </c>
      <c r="N2316">
        <v>1</v>
      </c>
      <c r="O2316">
        <v>1</v>
      </c>
      <c r="P2316">
        <v>500</v>
      </c>
      <c r="Q2316">
        <v>2</v>
      </c>
      <c r="S2316" s="1" t="s">
        <v>288</v>
      </c>
      <c r="T2316">
        <v>20200102</v>
      </c>
      <c r="U2316" s="53" t="s">
        <v>33</v>
      </c>
      <c r="V2316" s="53" t="s">
        <v>38</v>
      </c>
      <c r="W2316" s="53" t="s">
        <v>28</v>
      </c>
      <c r="X2316">
        <v>0</v>
      </c>
      <c r="Y2316">
        <v>0</v>
      </c>
      <c r="Z2316">
        <v>0</v>
      </c>
      <c r="AA2316">
        <v>0</v>
      </c>
      <c r="AB2316">
        <v>0</v>
      </c>
      <c r="AC2316" s="5">
        <v>0</v>
      </c>
      <c r="AD2316" t="s">
        <v>1202</v>
      </c>
      <c r="AE2316" s="5">
        <f t="shared" si="210"/>
        <v>0</v>
      </c>
      <c r="AF2316" s="5" t="str">
        <f t="shared" si="211"/>
        <v>n/a</v>
      </c>
      <c r="AG2316">
        <f>AC2316*'2022 EMP Fac Data Metro DC-NoVA'!$AE$49</f>
        <v>0</v>
      </c>
      <c r="AH2316">
        <v>0</v>
      </c>
      <c r="AI2316">
        <f>AC2316*'2022 EMP Fac Data Metro DC-NoVA'!$AF$49</f>
        <v>0</v>
      </c>
      <c r="AJ2316">
        <v>0</v>
      </c>
      <c r="AK2316" s="53" t="s">
        <v>1334</v>
      </c>
    </row>
    <row r="2317" spans="1:37" ht="86.4" x14ac:dyDescent="0.3">
      <c r="A2317" t="s">
        <v>117</v>
      </c>
      <c r="B2317">
        <v>2022</v>
      </c>
      <c r="C2317">
        <v>74126</v>
      </c>
      <c r="D2317">
        <v>21519311</v>
      </c>
      <c r="E2317" s="1" t="s">
        <v>267</v>
      </c>
      <c r="F2317" s="1" t="s">
        <v>41</v>
      </c>
      <c r="G2317" s="49">
        <v>107</v>
      </c>
      <c r="H2317" t="s">
        <v>268</v>
      </c>
      <c r="I2317">
        <v>6</v>
      </c>
      <c r="K2317" s="1" t="s">
        <v>286</v>
      </c>
      <c r="L2317">
        <v>6</v>
      </c>
      <c r="N2317">
        <v>1</v>
      </c>
      <c r="O2317">
        <v>1</v>
      </c>
      <c r="P2317">
        <v>500</v>
      </c>
      <c r="Q2317">
        <v>2</v>
      </c>
      <c r="S2317" s="1" t="s">
        <v>288</v>
      </c>
      <c r="T2317">
        <v>20200102</v>
      </c>
      <c r="U2317" s="53" t="s">
        <v>33</v>
      </c>
      <c r="V2317" s="53" t="s">
        <v>38</v>
      </c>
      <c r="W2317" s="53" t="s">
        <v>29</v>
      </c>
      <c r="X2317">
        <v>0</v>
      </c>
      <c r="Y2317">
        <v>0</v>
      </c>
      <c r="Z2317">
        <v>0</v>
      </c>
      <c r="AA2317">
        <v>0</v>
      </c>
      <c r="AB2317">
        <v>0</v>
      </c>
      <c r="AC2317" s="5">
        <v>0</v>
      </c>
      <c r="AD2317" t="s">
        <v>1202</v>
      </c>
      <c r="AE2317" s="5">
        <f t="shared" si="210"/>
        <v>0</v>
      </c>
      <c r="AF2317" s="5" t="str">
        <f t="shared" si="211"/>
        <v>n/a</v>
      </c>
      <c r="AG2317">
        <f>AC2317*'2022 EMP Fac Data Metro DC-NoVA'!$AK$49</f>
        <v>0</v>
      </c>
      <c r="AH2317">
        <v>0</v>
      </c>
      <c r="AI2317">
        <f>AC2317*'2022 EMP Fac Data Metro DC-NoVA'!$AL$49</f>
        <v>0</v>
      </c>
      <c r="AJ2317">
        <v>0</v>
      </c>
      <c r="AK2317" s="53" t="s">
        <v>1334</v>
      </c>
    </row>
    <row r="2318" spans="1:37" ht="86.4" x14ac:dyDescent="0.3">
      <c r="A2318" t="s">
        <v>117</v>
      </c>
      <c r="B2318">
        <v>2022</v>
      </c>
      <c r="C2318">
        <v>74126</v>
      </c>
      <c r="D2318">
        <v>21519311</v>
      </c>
      <c r="E2318" s="1" t="s">
        <v>267</v>
      </c>
      <c r="F2318" s="1" t="s">
        <v>41</v>
      </c>
      <c r="G2318" s="49">
        <v>107</v>
      </c>
      <c r="H2318" t="s">
        <v>268</v>
      </c>
      <c r="I2318">
        <v>6</v>
      </c>
      <c r="K2318" s="1" t="s">
        <v>286</v>
      </c>
      <c r="L2318">
        <v>6</v>
      </c>
      <c r="N2318">
        <v>1</v>
      </c>
      <c r="O2318">
        <v>1</v>
      </c>
      <c r="P2318">
        <v>500</v>
      </c>
      <c r="Q2318">
        <v>2</v>
      </c>
      <c r="S2318" s="1" t="s">
        <v>288</v>
      </c>
      <c r="T2318">
        <v>20200102</v>
      </c>
      <c r="U2318" s="53" t="s">
        <v>33</v>
      </c>
      <c r="V2318" s="53" t="s">
        <v>38</v>
      </c>
      <c r="W2318" s="53" t="s">
        <v>30</v>
      </c>
      <c r="X2318">
        <v>0</v>
      </c>
      <c r="Y2318">
        <v>0</v>
      </c>
      <c r="Z2318">
        <v>0</v>
      </c>
      <c r="AA2318">
        <v>0</v>
      </c>
      <c r="AB2318">
        <v>0</v>
      </c>
      <c r="AC2318" s="5">
        <v>0</v>
      </c>
      <c r="AD2318" t="s">
        <v>1202</v>
      </c>
      <c r="AE2318" s="5">
        <f t="shared" si="210"/>
        <v>0</v>
      </c>
      <c r="AF2318" s="5" t="str">
        <f t="shared" si="211"/>
        <v>n/a</v>
      </c>
      <c r="AG2318">
        <f>AC2318*'2022 EMP Fac Data Metro DC-NoVA'!$AN$49</f>
        <v>0</v>
      </c>
      <c r="AH2318">
        <v>0</v>
      </c>
      <c r="AI2318">
        <f>AC2318*'2022 EMP Fac Data Metro DC-NoVA'!$AO$49</f>
        <v>0</v>
      </c>
      <c r="AJ2318">
        <v>0</v>
      </c>
      <c r="AK2318" s="53" t="s">
        <v>1334</v>
      </c>
    </row>
    <row r="2319" spans="1:37" ht="86.4" x14ac:dyDescent="0.3">
      <c r="A2319" t="s">
        <v>117</v>
      </c>
      <c r="B2319">
        <v>2022</v>
      </c>
      <c r="C2319">
        <v>74126</v>
      </c>
      <c r="D2319">
        <v>21519311</v>
      </c>
      <c r="E2319" s="1" t="s">
        <v>267</v>
      </c>
      <c r="F2319" s="1" t="s">
        <v>41</v>
      </c>
      <c r="G2319" s="49">
        <v>107</v>
      </c>
      <c r="H2319" t="s">
        <v>268</v>
      </c>
      <c r="I2319">
        <v>6</v>
      </c>
      <c r="K2319" s="1" t="s">
        <v>286</v>
      </c>
      <c r="L2319">
        <v>6</v>
      </c>
      <c r="N2319">
        <v>1</v>
      </c>
      <c r="O2319">
        <v>1</v>
      </c>
      <c r="P2319">
        <v>500</v>
      </c>
      <c r="Q2319">
        <v>2</v>
      </c>
      <c r="S2319" s="1" t="s">
        <v>288</v>
      </c>
      <c r="T2319">
        <v>20200102</v>
      </c>
      <c r="U2319" s="53" t="s">
        <v>33</v>
      </c>
      <c r="V2319" s="53" t="s">
        <v>38</v>
      </c>
      <c r="W2319" s="53" t="s">
        <v>35</v>
      </c>
      <c r="X2319">
        <v>0</v>
      </c>
      <c r="Y2319">
        <v>0</v>
      </c>
      <c r="Z2319">
        <v>0</v>
      </c>
      <c r="AA2319">
        <v>0</v>
      </c>
      <c r="AB2319">
        <v>0</v>
      </c>
      <c r="AC2319" s="5">
        <v>0</v>
      </c>
      <c r="AD2319" t="s">
        <v>1202</v>
      </c>
      <c r="AE2319" s="5">
        <f t="shared" si="210"/>
        <v>0</v>
      </c>
      <c r="AF2319" s="5" t="str">
        <f t="shared" si="211"/>
        <v>n/a</v>
      </c>
      <c r="AG2319">
        <f>AC2319*'2022 EMP Fac Data Metro DC-NoVA'!$AN$49</f>
        <v>0</v>
      </c>
      <c r="AH2319">
        <v>0</v>
      </c>
      <c r="AI2319">
        <f>AC2319*'2022 EMP Fac Data Metro DC-NoVA'!$AO$49</f>
        <v>0</v>
      </c>
      <c r="AJ2319">
        <v>0</v>
      </c>
      <c r="AK2319" s="53" t="s">
        <v>1334</v>
      </c>
    </row>
    <row r="2320" spans="1:37" ht="86.4" x14ac:dyDescent="0.3">
      <c r="A2320" t="s">
        <v>117</v>
      </c>
      <c r="B2320">
        <v>2022</v>
      </c>
      <c r="C2320">
        <v>74126</v>
      </c>
      <c r="D2320">
        <v>21519311</v>
      </c>
      <c r="E2320" s="1" t="s">
        <v>267</v>
      </c>
      <c r="F2320" s="1" t="s">
        <v>41</v>
      </c>
      <c r="G2320" s="49">
        <v>107</v>
      </c>
      <c r="H2320" t="s">
        <v>268</v>
      </c>
      <c r="I2320">
        <v>6</v>
      </c>
      <c r="K2320" s="1" t="s">
        <v>286</v>
      </c>
      <c r="L2320">
        <v>6</v>
      </c>
      <c r="N2320">
        <v>1</v>
      </c>
      <c r="O2320">
        <v>1</v>
      </c>
      <c r="P2320">
        <v>500</v>
      </c>
      <c r="Q2320">
        <v>2</v>
      </c>
      <c r="S2320" s="1" t="s">
        <v>288</v>
      </c>
      <c r="T2320">
        <v>20200102</v>
      </c>
      <c r="U2320" s="53" t="s">
        <v>33</v>
      </c>
      <c r="V2320" s="53" t="s">
        <v>38</v>
      </c>
      <c r="W2320" s="53" t="s">
        <v>32</v>
      </c>
      <c r="X2320">
        <v>0</v>
      </c>
      <c r="Y2320">
        <v>0</v>
      </c>
      <c r="Z2320">
        <v>0</v>
      </c>
      <c r="AA2320">
        <v>0</v>
      </c>
      <c r="AB2320">
        <v>0</v>
      </c>
      <c r="AC2320" s="5">
        <v>0</v>
      </c>
      <c r="AD2320" t="s">
        <v>1202</v>
      </c>
      <c r="AE2320" s="5">
        <f t="shared" si="210"/>
        <v>0</v>
      </c>
      <c r="AF2320" s="5" t="str">
        <f t="shared" si="211"/>
        <v>n/a</v>
      </c>
      <c r="AG2320">
        <f>AC2320*'2022 EMP Fac Data Metro DC-NoVA'!$AT$49</f>
        <v>0</v>
      </c>
      <c r="AH2320">
        <v>0</v>
      </c>
      <c r="AI2320">
        <f>AC2320*'2022 EMP Fac Data Metro DC-NoVA'!$AU$49</f>
        <v>0</v>
      </c>
      <c r="AJ2320">
        <v>0</v>
      </c>
      <c r="AK2320" s="53" t="s">
        <v>1334</v>
      </c>
    </row>
    <row r="2321" spans="1:37" ht="144" x14ac:dyDescent="0.3">
      <c r="A2321" t="s">
        <v>117</v>
      </c>
      <c r="B2321">
        <v>2022</v>
      </c>
      <c r="C2321">
        <v>74129</v>
      </c>
      <c r="D2321">
        <v>21512611</v>
      </c>
      <c r="E2321" s="1" t="s">
        <v>289</v>
      </c>
      <c r="F2321" s="1" t="s">
        <v>45</v>
      </c>
      <c r="G2321" s="49">
        <v>153</v>
      </c>
      <c r="H2321" t="s">
        <v>290</v>
      </c>
      <c r="I2321">
        <v>1</v>
      </c>
      <c r="K2321" s="1" t="s">
        <v>291</v>
      </c>
      <c r="L2321">
        <v>1</v>
      </c>
      <c r="N2321">
        <v>1</v>
      </c>
      <c r="O2321">
        <v>1</v>
      </c>
      <c r="P2321">
        <v>500</v>
      </c>
      <c r="Q2321">
        <v>1</v>
      </c>
      <c r="S2321" s="1" t="s">
        <v>291</v>
      </c>
      <c r="T2321">
        <v>20200102</v>
      </c>
      <c r="U2321" s="53" t="s">
        <v>33</v>
      </c>
      <c r="V2321" s="53" t="s">
        <v>55</v>
      </c>
      <c r="W2321" s="53" t="s">
        <v>28</v>
      </c>
      <c r="X2321">
        <v>50</v>
      </c>
      <c r="Y2321">
        <v>22</v>
      </c>
      <c r="Z2321">
        <v>12</v>
      </c>
      <c r="AA2321">
        <v>16</v>
      </c>
      <c r="AB2321">
        <v>74.48</v>
      </c>
      <c r="AC2321" s="5">
        <v>5.51152</v>
      </c>
      <c r="AD2321" t="s">
        <v>1202</v>
      </c>
      <c r="AE2321" s="5">
        <f t="shared" si="210"/>
        <v>110</v>
      </c>
      <c r="AF2321" s="56">
        <f>AC2321/365</f>
        <v>1.5100054794520548E-2</v>
      </c>
      <c r="AG2321">
        <f>AC2321*'2022 EMP Fac Data Metro DC-NoVA'!$AE$40</f>
        <v>6.7240544</v>
      </c>
      <c r="AH2321">
        <f>AG2321*$AF2321/$AC2321</f>
        <v>1.8422066849315067E-2</v>
      </c>
      <c r="AI2321">
        <f>AC2321*'2022 EMP Fac Data Metro DC-NoVA'!$AF$40</f>
        <v>7.5491289439999996</v>
      </c>
      <c r="AJ2321">
        <f>AI2321*$AF2321/$AC2321</f>
        <v>2.0682545052054795E-2</v>
      </c>
      <c r="AK2321" s="57" t="s">
        <v>1355</v>
      </c>
    </row>
    <row r="2322" spans="1:37" ht="144" x14ac:dyDescent="0.3">
      <c r="A2322" t="s">
        <v>117</v>
      </c>
      <c r="B2322">
        <v>2022</v>
      </c>
      <c r="C2322">
        <v>74129</v>
      </c>
      <c r="D2322">
        <v>21512611</v>
      </c>
      <c r="E2322" s="1" t="s">
        <v>289</v>
      </c>
      <c r="F2322" s="1" t="s">
        <v>45</v>
      </c>
      <c r="G2322" s="49">
        <v>153</v>
      </c>
      <c r="H2322" t="s">
        <v>290</v>
      </c>
      <c r="I2322">
        <v>1</v>
      </c>
      <c r="K2322" s="1" t="s">
        <v>291</v>
      </c>
      <c r="L2322">
        <v>1</v>
      </c>
      <c r="N2322">
        <v>1</v>
      </c>
      <c r="O2322">
        <v>1</v>
      </c>
      <c r="P2322">
        <v>500</v>
      </c>
      <c r="Q2322">
        <v>1</v>
      </c>
      <c r="S2322" s="1" t="s">
        <v>291</v>
      </c>
      <c r="T2322">
        <v>20200102</v>
      </c>
      <c r="U2322" s="53" t="s">
        <v>33</v>
      </c>
      <c r="V2322" s="53" t="s">
        <v>55</v>
      </c>
      <c r="W2322" s="53" t="s">
        <v>29</v>
      </c>
      <c r="X2322">
        <v>50</v>
      </c>
      <c r="Y2322">
        <v>22</v>
      </c>
      <c r="Z2322">
        <v>12</v>
      </c>
      <c r="AA2322">
        <v>16</v>
      </c>
      <c r="AB2322">
        <v>74.48</v>
      </c>
      <c r="AC2322" s="5">
        <v>10.315480000000001</v>
      </c>
      <c r="AD2322" t="s">
        <v>1202</v>
      </c>
      <c r="AE2322" s="5">
        <f t="shared" si="210"/>
        <v>110</v>
      </c>
      <c r="AF2322" s="56">
        <f>AC2322/365</f>
        <v>2.8261589041095894E-2</v>
      </c>
      <c r="AG2322">
        <f>AC2322*'2022 EMP Fac Data Metro DC-NoVA'!$AK$40</f>
        <v>12.584885600000002</v>
      </c>
      <c r="AH2322">
        <f>AG2322*$AF2322/$AC2322</f>
        <v>3.4479138630136998E-2</v>
      </c>
      <c r="AI2322">
        <f>AC2322*'2022 EMP Fac Data Metro DC-NoVA'!$AL$40</f>
        <v>14.129112956</v>
      </c>
      <c r="AJ2322">
        <f>AI2322*$AF2322/$AC2322</f>
        <v>3.8709898509589044E-2</v>
      </c>
      <c r="AK2322" s="57" t="s">
        <v>1355</v>
      </c>
    </row>
    <row r="2323" spans="1:37" ht="144" x14ac:dyDescent="0.3">
      <c r="A2323" t="s">
        <v>117</v>
      </c>
      <c r="B2323">
        <v>2022</v>
      </c>
      <c r="C2323">
        <v>74129</v>
      </c>
      <c r="D2323">
        <v>21512611</v>
      </c>
      <c r="E2323" s="1" t="s">
        <v>289</v>
      </c>
      <c r="F2323" s="1" t="s">
        <v>45</v>
      </c>
      <c r="G2323" s="49">
        <v>153</v>
      </c>
      <c r="H2323" t="s">
        <v>290</v>
      </c>
      <c r="I2323">
        <v>1</v>
      </c>
      <c r="K2323" s="1" t="s">
        <v>291</v>
      </c>
      <c r="L2323">
        <v>1</v>
      </c>
      <c r="N2323">
        <v>1</v>
      </c>
      <c r="O2323">
        <v>1</v>
      </c>
      <c r="P2323">
        <v>500</v>
      </c>
      <c r="Q2323">
        <v>1</v>
      </c>
      <c r="S2323" s="1" t="s">
        <v>291</v>
      </c>
      <c r="T2323">
        <v>20200102</v>
      </c>
      <c r="U2323" s="53" t="s">
        <v>33</v>
      </c>
      <c r="V2323" s="53" t="s">
        <v>55</v>
      </c>
      <c r="W2323" s="53" t="s">
        <v>30</v>
      </c>
      <c r="X2323">
        <v>50</v>
      </c>
      <c r="Y2323">
        <v>22</v>
      </c>
      <c r="Z2323">
        <v>12</v>
      </c>
      <c r="AA2323">
        <v>16</v>
      </c>
      <c r="AB2323">
        <v>74.48</v>
      </c>
      <c r="AC2323" s="5">
        <v>0.36979319999999999</v>
      </c>
      <c r="AD2323" t="s">
        <v>1202</v>
      </c>
      <c r="AE2323" s="5">
        <f t="shared" si="210"/>
        <v>110</v>
      </c>
      <c r="AF2323" s="56">
        <f>AC2323/365</f>
        <v>1.0131320547945206E-3</v>
      </c>
      <c r="AG2323">
        <f>AC2323*'2022 EMP Fac Data Metro DC-NoVA'!$AN$40</f>
        <v>0.45114770399999998</v>
      </c>
      <c r="AH2323">
        <f>AG2323*$AF2323/$AC2323</f>
        <v>1.2360211068493151E-3</v>
      </c>
      <c r="AI2323">
        <f>AC2323*'2022 EMP Fac Data Metro DC-NoVA'!$AO$40</f>
        <v>0.50650574603999998</v>
      </c>
      <c r="AJ2323">
        <f>AI2323*$AF2323/$AC2323</f>
        <v>1.387686975452055E-3</v>
      </c>
      <c r="AK2323" s="57" t="s">
        <v>1355</v>
      </c>
    </row>
    <row r="2324" spans="1:37" ht="144" x14ac:dyDescent="0.3">
      <c r="A2324" t="s">
        <v>117</v>
      </c>
      <c r="B2324">
        <v>2022</v>
      </c>
      <c r="C2324">
        <v>74129</v>
      </c>
      <c r="D2324">
        <v>21512611</v>
      </c>
      <c r="E2324" s="1" t="s">
        <v>289</v>
      </c>
      <c r="F2324" s="1" t="s">
        <v>45</v>
      </c>
      <c r="G2324" s="49">
        <v>153</v>
      </c>
      <c r="H2324" t="s">
        <v>290</v>
      </c>
      <c r="I2324">
        <v>1</v>
      </c>
      <c r="K2324" s="1" t="s">
        <v>291</v>
      </c>
      <c r="L2324">
        <v>1</v>
      </c>
      <c r="N2324">
        <v>1</v>
      </c>
      <c r="O2324">
        <v>1</v>
      </c>
      <c r="P2324">
        <v>500</v>
      </c>
      <c r="Q2324">
        <v>1</v>
      </c>
      <c r="S2324" s="1" t="s">
        <v>291</v>
      </c>
      <c r="T2324">
        <v>20200102</v>
      </c>
      <c r="U2324" s="53" t="s">
        <v>33</v>
      </c>
      <c r="V2324" s="53" t="s">
        <v>55</v>
      </c>
      <c r="W2324" s="53" t="s">
        <v>35</v>
      </c>
      <c r="X2324">
        <v>50</v>
      </c>
      <c r="Y2324">
        <v>22</v>
      </c>
      <c r="Z2324">
        <v>12</v>
      </c>
      <c r="AA2324">
        <v>16</v>
      </c>
      <c r="AB2324">
        <v>74.48</v>
      </c>
      <c r="AC2324" s="5">
        <v>0.36979319999999999</v>
      </c>
      <c r="AD2324" t="s">
        <v>1202</v>
      </c>
      <c r="AE2324" s="5">
        <f t="shared" si="210"/>
        <v>110</v>
      </c>
      <c r="AF2324" s="56">
        <f>AC2324/365</f>
        <v>1.0131320547945206E-3</v>
      </c>
      <c r="AG2324">
        <f>AC2324*'2022 EMP Fac Data Metro DC-NoVA'!$AN$40</f>
        <v>0.45114770399999998</v>
      </c>
      <c r="AH2324">
        <f>AG2324*$AF2324/$AC2324</f>
        <v>1.2360211068493151E-3</v>
      </c>
      <c r="AI2324">
        <f>AC2324*'2022 EMP Fac Data Metro DC-NoVA'!$AO$40</f>
        <v>0.50650574603999998</v>
      </c>
      <c r="AJ2324">
        <f>AI2324*$AF2324/$AC2324</f>
        <v>1.387686975452055E-3</v>
      </c>
      <c r="AK2324" s="57" t="s">
        <v>1355</v>
      </c>
    </row>
    <row r="2325" spans="1:37" ht="144" x14ac:dyDescent="0.3">
      <c r="A2325" t="s">
        <v>117</v>
      </c>
      <c r="B2325">
        <v>2022</v>
      </c>
      <c r="C2325">
        <v>74129</v>
      </c>
      <c r="D2325">
        <v>21512611</v>
      </c>
      <c r="E2325" s="1" t="s">
        <v>289</v>
      </c>
      <c r="F2325" s="1" t="s">
        <v>45</v>
      </c>
      <c r="G2325" s="49">
        <v>153</v>
      </c>
      <c r="H2325" t="s">
        <v>290</v>
      </c>
      <c r="I2325">
        <v>1</v>
      </c>
      <c r="K2325" s="1" t="s">
        <v>291</v>
      </c>
      <c r="L2325">
        <v>1</v>
      </c>
      <c r="N2325">
        <v>1</v>
      </c>
      <c r="O2325">
        <v>1</v>
      </c>
      <c r="P2325">
        <v>500</v>
      </c>
      <c r="Q2325">
        <v>1</v>
      </c>
      <c r="S2325" s="1" t="s">
        <v>291</v>
      </c>
      <c r="T2325">
        <v>20200102</v>
      </c>
      <c r="U2325" s="53" t="s">
        <v>33</v>
      </c>
      <c r="V2325" s="53" t="s">
        <v>55</v>
      </c>
      <c r="W2325" s="53" t="s">
        <v>32</v>
      </c>
      <c r="X2325">
        <v>50</v>
      </c>
      <c r="Y2325">
        <v>22</v>
      </c>
      <c r="Z2325">
        <v>12</v>
      </c>
      <c r="AA2325">
        <v>16</v>
      </c>
      <c r="AB2325">
        <v>74.48</v>
      </c>
      <c r="AC2325" s="5">
        <v>1.146992</v>
      </c>
      <c r="AD2325" t="s">
        <v>1202</v>
      </c>
      <c r="AE2325" s="5">
        <f t="shared" si="210"/>
        <v>110</v>
      </c>
      <c r="AF2325" s="56">
        <f>AC2325/365</f>
        <v>3.1424438356164384E-3</v>
      </c>
      <c r="AG2325">
        <f>AC2325*'2022 EMP Fac Data Metro DC-NoVA'!$AT$40</f>
        <v>1.3993302400000001</v>
      </c>
      <c r="AH2325">
        <f>AG2325*$AF2325/$AC2325</f>
        <v>3.833781479452055E-3</v>
      </c>
      <c r="AI2325">
        <f>AC2325*'2022 EMP Fac Data Metro DC-NoVA'!$AU$40</f>
        <v>1.5710349424000001</v>
      </c>
      <c r="AJ2325">
        <f>AI2325*$AF2325/$AC2325</f>
        <v>4.3042053216438359E-3</v>
      </c>
      <c r="AK2325" s="57" t="s">
        <v>1355</v>
      </c>
    </row>
    <row r="2326" spans="1:37" ht="72" x14ac:dyDescent="0.3">
      <c r="A2326" t="s">
        <v>117</v>
      </c>
      <c r="B2326">
        <v>2022</v>
      </c>
      <c r="C2326">
        <v>74130</v>
      </c>
      <c r="D2326">
        <v>21519011</v>
      </c>
      <c r="E2326" s="1" t="s">
        <v>292</v>
      </c>
      <c r="F2326" s="1" t="s">
        <v>43</v>
      </c>
      <c r="G2326" s="48" t="s">
        <v>44</v>
      </c>
      <c r="H2326" t="s">
        <v>293</v>
      </c>
      <c r="I2326">
        <v>1</v>
      </c>
      <c r="K2326" s="1" t="s">
        <v>294</v>
      </c>
      <c r="L2326">
        <v>1</v>
      </c>
      <c r="N2326">
        <v>1</v>
      </c>
      <c r="O2326">
        <v>1</v>
      </c>
      <c r="P2326">
        <v>100</v>
      </c>
      <c r="Q2326">
        <v>1</v>
      </c>
      <c r="S2326" s="1" t="s">
        <v>295</v>
      </c>
      <c r="T2326">
        <v>20200102</v>
      </c>
      <c r="U2326" s="53" t="s">
        <v>33</v>
      </c>
      <c r="V2326" s="53" t="s">
        <v>38</v>
      </c>
      <c r="W2326" s="53" t="s">
        <v>28</v>
      </c>
      <c r="X2326">
        <v>0</v>
      </c>
      <c r="Y2326">
        <v>0</v>
      </c>
      <c r="Z2326">
        <v>0</v>
      </c>
      <c r="AA2326">
        <v>0</v>
      </c>
      <c r="AB2326">
        <v>0</v>
      </c>
      <c r="AC2326" s="5">
        <v>0</v>
      </c>
      <c r="AD2326" t="s">
        <v>1202</v>
      </c>
      <c r="AE2326" s="5">
        <f t="shared" si="210"/>
        <v>0</v>
      </c>
      <c r="AF2326" s="5" t="str">
        <f>IF(AE2326=0,"n/a",IF(AE2326&gt;13,(AC2326*Y2326/100)/(13*N2326),(AC2326*Y2326/100/(AE2326*N2326))))</f>
        <v>n/a</v>
      </c>
      <c r="AG2326">
        <f>AC2326*'2022 EMP Fac Data Metro DC-NoVA'!$AE$46</f>
        <v>0</v>
      </c>
      <c r="AH2326">
        <v>0</v>
      </c>
      <c r="AI2326">
        <f>AC2326*'2022 EMP Fac Data Metro DC-NoVA'!$AF$46</f>
        <v>0</v>
      </c>
      <c r="AJ2326">
        <v>0</v>
      </c>
      <c r="AK2326" s="53" t="s">
        <v>1334</v>
      </c>
    </row>
    <row r="2327" spans="1:37" ht="72" x14ac:dyDescent="0.3">
      <c r="A2327" t="s">
        <v>117</v>
      </c>
      <c r="B2327">
        <v>2022</v>
      </c>
      <c r="C2327">
        <v>74130</v>
      </c>
      <c r="D2327">
        <v>21519011</v>
      </c>
      <c r="E2327" s="1" t="s">
        <v>292</v>
      </c>
      <c r="F2327" s="1" t="s">
        <v>43</v>
      </c>
      <c r="G2327" s="48" t="s">
        <v>44</v>
      </c>
      <c r="H2327" t="s">
        <v>293</v>
      </c>
      <c r="I2327">
        <v>1</v>
      </c>
      <c r="K2327" s="1" t="s">
        <v>294</v>
      </c>
      <c r="L2327">
        <v>1</v>
      </c>
      <c r="N2327">
        <v>1</v>
      </c>
      <c r="O2327">
        <v>1</v>
      </c>
      <c r="P2327">
        <v>100</v>
      </c>
      <c r="Q2327">
        <v>1</v>
      </c>
      <c r="S2327" s="1" t="s">
        <v>295</v>
      </c>
      <c r="T2327">
        <v>20200102</v>
      </c>
      <c r="U2327" s="53" t="s">
        <v>33</v>
      </c>
      <c r="V2327" s="53" t="s">
        <v>38</v>
      </c>
      <c r="W2327" s="53" t="s">
        <v>29</v>
      </c>
      <c r="X2327">
        <v>0</v>
      </c>
      <c r="Y2327">
        <v>0</v>
      </c>
      <c r="Z2327">
        <v>0</v>
      </c>
      <c r="AA2327">
        <v>0</v>
      </c>
      <c r="AB2327">
        <v>0</v>
      </c>
      <c r="AC2327" s="5">
        <v>0</v>
      </c>
      <c r="AD2327" t="s">
        <v>1202</v>
      </c>
      <c r="AE2327" s="5">
        <f t="shared" si="210"/>
        <v>0</v>
      </c>
      <c r="AF2327" s="5" t="str">
        <f>IF(AE2327=0,"n/a",IF(AE2327&gt;13,(AC2327*Y2327/100)/(13*N2327),(AC2327*Y2327/100/(AE2327*N2327))))</f>
        <v>n/a</v>
      </c>
      <c r="AG2327">
        <f>AC2327*'2022 EMP Fac Data Metro DC-NoVA'!$AK$46</f>
        <v>0</v>
      </c>
      <c r="AH2327">
        <v>0</v>
      </c>
      <c r="AI2327">
        <f>AC2327*'2022 EMP Fac Data Metro DC-NoVA'!$AL$46</f>
        <v>0</v>
      </c>
      <c r="AJ2327">
        <v>0</v>
      </c>
      <c r="AK2327" s="53" t="s">
        <v>1334</v>
      </c>
    </row>
    <row r="2328" spans="1:37" ht="72" x14ac:dyDescent="0.3">
      <c r="A2328" t="s">
        <v>117</v>
      </c>
      <c r="B2328">
        <v>2022</v>
      </c>
      <c r="C2328">
        <v>74130</v>
      </c>
      <c r="D2328">
        <v>21519011</v>
      </c>
      <c r="E2328" s="1" t="s">
        <v>292</v>
      </c>
      <c r="F2328" s="1" t="s">
        <v>43</v>
      </c>
      <c r="G2328" s="48" t="s">
        <v>44</v>
      </c>
      <c r="H2328" t="s">
        <v>293</v>
      </c>
      <c r="I2328">
        <v>1</v>
      </c>
      <c r="K2328" s="1" t="s">
        <v>294</v>
      </c>
      <c r="L2328">
        <v>1</v>
      </c>
      <c r="N2328">
        <v>1</v>
      </c>
      <c r="O2328">
        <v>1</v>
      </c>
      <c r="P2328">
        <v>100</v>
      </c>
      <c r="Q2328">
        <v>1</v>
      </c>
      <c r="S2328" s="1" t="s">
        <v>295</v>
      </c>
      <c r="T2328">
        <v>20200102</v>
      </c>
      <c r="U2328" s="53" t="s">
        <v>33</v>
      </c>
      <c r="V2328" s="53" t="s">
        <v>38</v>
      </c>
      <c r="W2328" s="53" t="s">
        <v>30</v>
      </c>
      <c r="X2328">
        <v>0</v>
      </c>
      <c r="Y2328">
        <v>0</v>
      </c>
      <c r="Z2328">
        <v>0</v>
      </c>
      <c r="AA2328">
        <v>0</v>
      </c>
      <c r="AB2328">
        <v>0</v>
      </c>
      <c r="AC2328" s="5">
        <v>0</v>
      </c>
      <c r="AD2328" t="s">
        <v>1202</v>
      </c>
      <c r="AE2328" s="5">
        <f t="shared" si="210"/>
        <v>0</v>
      </c>
      <c r="AF2328" s="5" t="str">
        <f>IF(AE2328=0,"n/a",IF(AE2328&gt;13,(AC2328*Y2328/100)/(13*N2328),(AC2328*Y2328/100/(AE2328*N2328))))</f>
        <v>n/a</v>
      </c>
      <c r="AG2328">
        <f>AC2328*'2022 EMP Fac Data Metro DC-NoVA'!$AN$46</f>
        <v>0</v>
      </c>
      <c r="AH2328">
        <v>0</v>
      </c>
      <c r="AI2328">
        <f>AC2328*'2022 EMP Fac Data Metro DC-NoVA'!$AO$46</f>
        <v>0</v>
      </c>
      <c r="AJ2328">
        <v>0</v>
      </c>
      <c r="AK2328" s="53" t="s">
        <v>1334</v>
      </c>
    </row>
    <row r="2329" spans="1:37" ht="72" x14ac:dyDescent="0.3">
      <c r="A2329" t="s">
        <v>117</v>
      </c>
      <c r="B2329">
        <v>2022</v>
      </c>
      <c r="C2329">
        <v>74130</v>
      </c>
      <c r="D2329">
        <v>21519011</v>
      </c>
      <c r="E2329" s="1" t="s">
        <v>292</v>
      </c>
      <c r="F2329" s="1" t="s">
        <v>43</v>
      </c>
      <c r="G2329" s="48" t="s">
        <v>44</v>
      </c>
      <c r="H2329" t="s">
        <v>293</v>
      </c>
      <c r="I2329">
        <v>1</v>
      </c>
      <c r="K2329" s="1" t="s">
        <v>294</v>
      </c>
      <c r="L2329">
        <v>1</v>
      </c>
      <c r="N2329">
        <v>1</v>
      </c>
      <c r="O2329">
        <v>1</v>
      </c>
      <c r="P2329">
        <v>100</v>
      </c>
      <c r="Q2329">
        <v>1</v>
      </c>
      <c r="S2329" s="1" t="s">
        <v>295</v>
      </c>
      <c r="T2329">
        <v>20200102</v>
      </c>
      <c r="U2329" s="53" t="s">
        <v>33</v>
      </c>
      <c r="V2329" s="53" t="s">
        <v>38</v>
      </c>
      <c r="W2329" s="53" t="s">
        <v>35</v>
      </c>
      <c r="X2329">
        <v>0</v>
      </c>
      <c r="Y2329">
        <v>0</v>
      </c>
      <c r="Z2329">
        <v>0</v>
      </c>
      <c r="AA2329">
        <v>0</v>
      </c>
      <c r="AB2329">
        <v>0</v>
      </c>
      <c r="AC2329" s="5">
        <v>0</v>
      </c>
      <c r="AD2329" t="s">
        <v>1202</v>
      </c>
      <c r="AE2329" s="5">
        <f t="shared" si="210"/>
        <v>0</v>
      </c>
      <c r="AF2329" s="5" t="str">
        <f>IF(AE2329=0,"n/a",IF(AE2329&gt;13,(AC2329*Y2329/100)/(13*N2329),(AC2329*Y2329/100/(AE2329*N2329))))</f>
        <v>n/a</v>
      </c>
      <c r="AG2329">
        <f>AC2329*'2022 EMP Fac Data Metro DC-NoVA'!$AN$46</f>
        <v>0</v>
      </c>
      <c r="AH2329">
        <v>0</v>
      </c>
      <c r="AI2329">
        <f>AC2329*'2022 EMP Fac Data Metro DC-NoVA'!$AO$46</f>
        <v>0</v>
      </c>
      <c r="AJ2329">
        <v>0</v>
      </c>
      <c r="AK2329" s="53" t="s">
        <v>1334</v>
      </c>
    </row>
    <row r="2330" spans="1:37" ht="72" x14ac:dyDescent="0.3">
      <c r="A2330" t="s">
        <v>117</v>
      </c>
      <c r="B2330">
        <v>2022</v>
      </c>
      <c r="C2330">
        <v>74130</v>
      </c>
      <c r="D2330">
        <v>21519011</v>
      </c>
      <c r="E2330" s="1" t="s">
        <v>292</v>
      </c>
      <c r="F2330" s="1" t="s">
        <v>43</v>
      </c>
      <c r="G2330" s="48" t="s">
        <v>44</v>
      </c>
      <c r="H2330" t="s">
        <v>293</v>
      </c>
      <c r="I2330">
        <v>1</v>
      </c>
      <c r="K2330" s="1" t="s">
        <v>294</v>
      </c>
      <c r="L2330">
        <v>1</v>
      </c>
      <c r="N2330">
        <v>1</v>
      </c>
      <c r="O2330">
        <v>1</v>
      </c>
      <c r="P2330">
        <v>100</v>
      </c>
      <c r="Q2330">
        <v>1</v>
      </c>
      <c r="S2330" s="1" t="s">
        <v>295</v>
      </c>
      <c r="T2330">
        <v>20200102</v>
      </c>
      <c r="U2330" s="53" t="s">
        <v>33</v>
      </c>
      <c r="V2330" s="53" t="s">
        <v>38</v>
      </c>
      <c r="W2330" s="53" t="s">
        <v>32</v>
      </c>
      <c r="X2330">
        <v>0</v>
      </c>
      <c r="Y2330">
        <v>0</v>
      </c>
      <c r="Z2330">
        <v>0</v>
      </c>
      <c r="AA2330">
        <v>0</v>
      </c>
      <c r="AB2330">
        <v>0</v>
      </c>
      <c r="AC2330" s="5">
        <v>0</v>
      </c>
      <c r="AD2330" t="s">
        <v>1202</v>
      </c>
      <c r="AE2330" s="5">
        <f t="shared" si="210"/>
        <v>0</v>
      </c>
      <c r="AF2330" s="5" t="str">
        <f>IF(AE2330=0,"n/a",IF(AE2330&gt;13,(AC2330*Y2330/100)/(13*N2330),(AC2330*Y2330/100/(AE2330*N2330))))</f>
        <v>n/a</v>
      </c>
      <c r="AG2330">
        <f>AC2330*'2022 EMP Fac Data Metro DC-NoVA'!$AT$46</f>
        <v>0</v>
      </c>
      <c r="AH2330">
        <v>0</v>
      </c>
      <c r="AI2330">
        <f>AC2330*'2022 EMP Fac Data Metro DC-NoVA'!$AU$46</f>
        <v>0</v>
      </c>
      <c r="AJ2330">
        <v>0</v>
      </c>
      <c r="AK2330" s="53" t="s">
        <v>1334</v>
      </c>
    </row>
    <row r="2331" spans="1:37" ht="115.2" x14ac:dyDescent="0.3">
      <c r="A2331" t="s">
        <v>117</v>
      </c>
      <c r="B2331">
        <v>2022</v>
      </c>
      <c r="C2331">
        <v>74130</v>
      </c>
      <c r="D2331">
        <v>21519011</v>
      </c>
      <c r="E2331" s="1" t="s">
        <v>292</v>
      </c>
      <c r="F2331" s="1" t="s">
        <v>43</v>
      </c>
      <c r="G2331" s="48" t="s">
        <v>44</v>
      </c>
      <c r="H2331" t="s">
        <v>293</v>
      </c>
      <c r="I2331">
        <v>2</v>
      </c>
      <c r="K2331" s="1" t="s">
        <v>296</v>
      </c>
      <c r="L2331">
        <v>2</v>
      </c>
      <c r="N2331">
        <v>1</v>
      </c>
      <c r="O2331">
        <v>1</v>
      </c>
      <c r="P2331">
        <v>100</v>
      </c>
      <c r="Q2331">
        <v>2</v>
      </c>
      <c r="S2331" s="1" t="s">
        <v>296</v>
      </c>
      <c r="T2331">
        <v>20200102</v>
      </c>
      <c r="U2331" s="53" t="s">
        <v>33</v>
      </c>
      <c r="V2331" s="53" t="s">
        <v>38</v>
      </c>
      <c r="W2331" s="53" t="s">
        <v>28</v>
      </c>
      <c r="X2331">
        <v>25</v>
      </c>
      <c r="Y2331">
        <v>25</v>
      </c>
      <c r="Z2331">
        <v>25</v>
      </c>
      <c r="AA2331">
        <v>25</v>
      </c>
      <c r="AB2331">
        <v>311.39999999999998</v>
      </c>
      <c r="AC2331" s="5">
        <v>0.30984299999999998</v>
      </c>
      <c r="AD2331" t="s">
        <v>1202</v>
      </c>
      <c r="AE2331" s="5">
        <f t="shared" si="210"/>
        <v>25</v>
      </c>
      <c r="AF2331" s="56">
        <f>AC2331/365</f>
        <v>8.4888493150684925E-4</v>
      </c>
      <c r="AG2331">
        <f>AC2331*'2022 EMP Fac Data Metro DC-NoVA'!$AE$46</f>
        <v>0.37800845999999999</v>
      </c>
      <c r="AH2331">
        <f>AG2331*$AF2331/$AC2331</f>
        <v>1.0356396164383562E-3</v>
      </c>
      <c r="AI2331">
        <f>AC2331*'2022 EMP Fac Data Metro DC-NoVA'!$AF$46</f>
        <v>0.42439195709999999</v>
      </c>
      <c r="AJ2331">
        <f>AI2331*$AF2331/$AC2331</f>
        <v>1.1627176906849315E-3</v>
      </c>
      <c r="AK2331" s="57" t="s">
        <v>1355</v>
      </c>
    </row>
    <row r="2332" spans="1:37" ht="115.2" x14ac:dyDescent="0.3">
      <c r="A2332" t="s">
        <v>117</v>
      </c>
      <c r="B2332">
        <v>2022</v>
      </c>
      <c r="C2332">
        <v>74130</v>
      </c>
      <c r="D2332">
        <v>21519011</v>
      </c>
      <c r="E2332" s="1" t="s">
        <v>292</v>
      </c>
      <c r="F2332" s="1" t="s">
        <v>43</v>
      </c>
      <c r="G2332" s="48" t="s">
        <v>44</v>
      </c>
      <c r="H2332" t="s">
        <v>293</v>
      </c>
      <c r="I2332">
        <v>2</v>
      </c>
      <c r="K2332" s="1" t="s">
        <v>296</v>
      </c>
      <c r="L2332">
        <v>2</v>
      </c>
      <c r="N2332">
        <v>1</v>
      </c>
      <c r="O2332">
        <v>1</v>
      </c>
      <c r="P2332">
        <v>100</v>
      </c>
      <c r="Q2332">
        <v>2</v>
      </c>
      <c r="S2332" s="1" t="s">
        <v>296</v>
      </c>
      <c r="T2332">
        <v>20200102</v>
      </c>
      <c r="U2332" s="53" t="s">
        <v>33</v>
      </c>
      <c r="V2332" s="53" t="s">
        <v>38</v>
      </c>
      <c r="W2332" s="53" t="s">
        <v>29</v>
      </c>
      <c r="X2332">
        <v>25</v>
      </c>
      <c r="Y2332">
        <v>25</v>
      </c>
      <c r="Z2332">
        <v>25</v>
      </c>
      <c r="AA2332">
        <v>25</v>
      </c>
      <c r="AB2332">
        <v>311.39999999999998</v>
      </c>
      <c r="AC2332" s="5">
        <v>8.8702290000000001</v>
      </c>
      <c r="AD2332" t="s">
        <v>1202</v>
      </c>
      <c r="AE2332" s="5">
        <f t="shared" si="210"/>
        <v>25</v>
      </c>
      <c r="AF2332" s="56">
        <f>AC2332/365</f>
        <v>2.4301997260273971E-2</v>
      </c>
      <c r="AG2332">
        <f>AC2332*'2022 EMP Fac Data Metro DC-NoVA'!$AK$46</f>
        <v>10.821679379999999</v>
      </c>
      <c r="AH2332">
        <f>AG2332*$AF2332/$AC2332</f>
        <v>2.9648436657534243E-2</v>
      </c>
      <c r="AI2332">
        <f>AC2332*'2022 EMP Fac Data Metro DC-NoVA'!$AL$46</f>
        <v>12.1495526613</v>
      </c>
      <c r="AJ2332">
        <f>AI2332*$AF2332/$AC2332</f>
        <v>3.3286445647397259E-2</v>
      </c>
      <c r="AK2332" s="57" t="s">
        <v>1355</v>
      </c>
    </row>
    <row r="2333" spans="1:37" ht="115.2" x14ac:dyDescent="0.3">
      <c r="A2333" t="s">
        <v>117</v>
      </c>
      <c r="B2333">
        <v>2022</v>
      </c>
      <c r="C2333">
        <v>74130</v>
      </c>
      <c r="D2333">
        <v>21519011</v>
      </c>
      <c r="E2333" s="1" t="s">
        <v>292</v>
      </c>
      <c r="F2333" s="1" t="s">
        <v>43</v>
      </c>
      <c r="G2333" s="48" t="s">
        <v>44</v>
      </c>
      <c r="H2333" t="s">
        <v>293</v>
      </c>
      <c r="I2333">
        <v>2</v>
      </c>
      <c r="K2333" s="1" t="s">
        <v>296</v>
      </c>
      <c r="L2333">
        <v>2</v>
      </c>
      <c r="N2333">
        <v>1</v>
      </c>
      <c r="O2333">
        <v>1</v>
      </c>
      <c r="P2333">
        <v>100</v>
      </c>
      <c r="Q2333">
        <v>2</v>
      </c>
      <c r="S2333" s="1" t="s">
        <v>296</v>
      </c>
      <c r="T2333">
        <v>20200102</v>
      </c>
      <c r="U2333" s="53" t="s">
        <v>33</v>
      </c>
      <c r="V2333" s="53" t="s">
        <v>38</v>
      </c>
      <c r="W2333" s="53" t="s">
        <v>30</v>
      </c>
      <c r="X2333">
        <v>25</v>
      </c>
      <c r="Y2333">
        <v>25</v>
      </c>
      <c r="Z2333">
        <v>25</v>
      </c>
      <c r="AA2333">
        <v>25</v>
      </c>
      <c r="AB2333">
        <v>311.39999999999998</v>
      </c>
      <c r="AC2333" s="5">
        <v>0.119889</v>
      </c>
      <c r="AD2333" t="s">
        <v>1202</v>
      </c>
      <c r="AE2333" s="5">
        <f t="shared" si="210"/>
        <v>25</v>
      </c>
      <c r="AF2333" s="56">
        <f>AC2333/365</f>
        <v>3.2846301369863015E-4</v>
      </c>
      <c r="AG2333">
        <f>AC2333*'2022 EMP Fac Data Metro DC-NoVA'!$AN$46</f>
        <v>0.14626458000000001</v>
      </c>
      <c r="AH2333">
        <f>AG2333*$AF2333/$AC2333</f>
        <v>4.007248767123288E-4</v>
      </c>
      <c r="AI2333">
        <f>AC2333*'2022 EMP Fac Data Metro DC-NoVA'!$AO$46</f>
        <v>0.16421196330000001</v>
      </c>
      <c r="AJ2333">
        <f>AI2333*$AF2333/$AC2333</f>
        <v>4.4989578986301377E-4</v>
      </c>
      <c r="AK2333" s="57" t="s">
        <v>1355</v>
      </c>
    </row>
    <row r="2334" spans="1:37" ht="115.2" x14ac:dyDescent="0.3">
      <c r="A2334" t="s">
        <v>117</v>
      </c>
      <c r="B2334">
        <v>2022</v>
      </c>
      <c r="C2334">
        <v>74130</v>
      </c>
      <c r="D2334">
        <v>21519011</v>
      </c>
      <c r="E2334" s="1" t="s">
        <v>292</v>
      </c>
      <c r="F2334" s="1" t="s">
        <v>43</v>
      </c>
      <c r="G2334" s="48" t="s">
        <v>44</v>
      </c>
      <c r="H2334" t="s">
        <v>293</v>
      </c>
      <c r="I2334">
        <v>2</v>
      </c>
      <c r="K2334" s="1" t="s">
        <v>296</v>
      </c>
      <c r="L2334">
        <v>2</v>
      </c>
      <c r="N2334">
        <v>1</v>
      </c>
      <c r="O2334">
        <v>1</v>
      </c>
      <c r="P2334">
        <v>100</v>
      </c>
      <c r="Q2334">
        <v>2</v>
      </c>
      <c r="S2334" s="1" t="s">
        <v>296</v>
      </c>
      <c r="T2334">
        <v>20200102</v>
      </c>
      <c r="U2334" s="53" t="s">
        <v>33</v>
      </c>
      <c r="V2334" s="53" t="s">
        <v>38</v>
      </c>
      <c r="W2334" s="53" t="s">
        <v>35</v>
      </c>
      <c r="X2334">
        <v>25</v>
      </c>
      <c r="Y2334">
        <v>25</v>
      </c>
      <c r="Z2334">
        <v>25</v>
      </c>
      <c r="AA2334">
        <v>25</v>
      </c>
      <c r="AB2334">
        <v>311.39999999999998</v>
      </c>
      <c r="AC2334" s="5">
        <v>0.119889</v>
      </c>
      <c r="AD2334" t="s">
        <v>1202</v>
      </c>
      <c r="AE2334" s="5">
        <f t="shared" si="210"/>
        <v>25</v>
      </c>
      <c r="AF2334" s="56">
        <f>AC2334/365</f>
        <v>3.2846301369863015E-4</v>
      </c>
      <c r="AG2334">
        <f>AC2334*'2022 EMP Fac Data Metro DC-NoVA'!$AN$46</f>
        <v>0.14626458000000001</v>
      </c>
      <c r="AH2334">
        <f>AG2334*$AF2334/$AC2334</f>
        <v>4.007248767123288E-4</v>
      </c>
      <c r="AI2334">
        <f>AC2334*'2022 EMP Fac Data Metro DC-NoVA'!$AO$46</f>
        <v>0.16421196330000001</v>
      </c>
      <c r="AJ2334">
        <f>AI2334*$AF2334/$AC2334</f>
        <v>4.4989578986301377E-4</v>
      </c>
      <c r="AK2334" s="57" t="s">
        <v>1355</v>
      </c>
    </row>
    <row r="2335" spans="1:37" ht="115.2" x14ac:dyDescent="0.3">
      <c r="A2335" t="s">
        <v>117</v>
      </c>
      <c r="B2335">
        <v>2022</v>
      </c>
      <c r="C2335">
        <v>74130</v>
      </c>
      <c r="D2335">
        <v>21519011</v>
      </c>
      <c r="E2335" s="1" t="s">
        <v>292</v>
      </c>
      <c r="F2335" s="1" t="s">
        <v>43</v>
      </c>
      <c r="G2335" s="48" t="s">
        <v>44</v>
      </c>
      <c r="H2335" t="s">
        <v>293</v>
      </c>
      <c r="I2335">
        <v>2</v>
      </c>
      <c r="K2335" s="1" t="s">
        <v>296</v>
      </c>
      <c r="L2335">
        <v>2</v>
      </c>
      <c r="N2335">
        <v>1</v>
      </c>
      <c r="O2335">
        <v>1</v>
      </c>
      <c r="P2335">
        <v>100</v>
      </c>
      <c r="Q2335">
        <v>2</v>
      </c>
      <c r="S2335" s="1" t="s">
        <v>296</v>
      </c>
      <c r="T2335">
        <v>20200102</v>
      </c>
      <c r="U2335" s="53" t="s">
        <v>33</v>
      </c>
      <c r="V2335" s="53" t="s">
        <v>38</v>
      </c>
      <c r="W2335" s="53" t="s">
        <v>32</v>
      </c>
      <c r="X2335">
        <v>25</v>
      </c>
      <c r="Y2335">
        <v>25</v>
      </c>
      <c r="Z2335">
        <v>25</v>
      </c>
      <c r="AA2335">
        <v>25</v>
      </c>
      <c r="AB2335">
        <v>311.39999999999998</v>
      </c>
      <c r="AC2335" s="5">
        <v>0.137016</v>
      </c>
      <c r="AD2335" t="s">
        <v>1202</v>
      </c>
      <c r="AE2335" s="5">
        <f t="shared" si="210"/>
        <v>25</v>
      </c>
      <c r="AF2335" s="56">
        <f>AC2335/365</f>
        <v>3.75386301369863E-4</v>
      </c>
      <c r="AG2335">
        <f>AC2335*'2022 EMP Fac Data Metro DC-NoVA'!$AT$46</f>
        <v>0.16715952000000001</v>
      </c>
      <c r="AH2335">
        <f>AG2335*$AF2335/$AC2335</f>
        <v>4.5797128767123286E-4</v>
      </c>
      <c r="AI2335">
        <f>AC2335*'2022 EMP Fac Data Metro DC-NoVA'!$AU$46</f>
        <v>0.18767081520000001</v>
      </c>
      <c r="AJ2335">
        <f>AI2335*$AF2335/$AC2335</f>
        <v>5.1416661698630139E-4</v>
      </c>
      <c r="AK2335" s="57" t="s">
        <v>1355</v>
      </c>
    </row>
    <row r="2336" spans="1:37" ht="129.6" x14ac:dyDescent="0.3">
      <c r="A2336" t="s">
        <v>117</v>
      </c>
      <c r="B2336">
        <v>2022</v>
      </c>
      <c r="C2336">
        <v>74130</v>
      </c>
      <c r="D2336">
        <v>21519011</v>
      </c>
      <c r="E2336" s="1" t="s">
        <v>292</v>
      </c>
      <c r="F2336" s="1" t="s">
        <v>43</v>
      </c>
      <c r="G2336" s="48" t="s">
        <v>44</v>
      </c>
      <c r="H2336" t="s">
        <v>293</v>
      </c>
      <c r="I2336">
        <v>3</v>
      </c>
      <c r="K2336" s="1" t="s">
        <v>297</v>
      </c>
      <c r="L2336">
        <v>3</v>
      </c>
      <c r="N2336">
        <v>1</v>
      </c>
      <c r="O2336">
        <v>1</v>
      </c>
      <c r="P2336">
        <v>100</v>
      </c>
      <c r="Q2336">
        <v>3</v>
      </c>
      <c r="S2336" s="1" t="s">
        <v>297</v>
      </c>
      <c r="T2336">
        <v>20200102</v>
      </c>
      <c r="U2336" s="53" t="s">
        <v>33</v>
      </c>
      <c r="V2336" s="53" t="s">
        <v>38</v>
      </c>
      <c r="W2336" s="53" t="s">
        <v>28</v>
      </c>
      <c r="X2336">
        <v>0</v>
      </c>
      <c r="Y2336">
        <v>0</v>
      </c>
      <c r="Z2336">
        <v>0</v>
      </c>
      <c r="AA2336">
        <v>0</v>
      </c>
      <c r="AB2336">
        <v>0</v>
      </c>
      <c r="AC2336" s="5">
        <v>0</v>
      </c>
      <c r="AD2336" t="s">
        <v>1202</v>
      </c>
      <c r="AE2336" s="5">
        <f t="shared" si="210"/>
        <v>0</v>
      </c>
      <c r="AF2336" s="5" t="str">
        <f>IF(AE2336=0,"n/a",IF(AE2336&gt;13,(AC2336*Y2336/100)/(13*N2336),(AC2336*Y2336/100/(AE2336*N2336))))</f>
        <v>n/a</v>
      </c>
      <c r="AG2336">
        <f>AC2336*'2022 EMP Fac Data Metro DC-NoVA'!$AE$46</f>
        <v>0</v>
      </c>
      <c r="AH2336">
        <v>0</v>
      </c>
      <c r="AI2336">
        <f>AC2336*'2022 EMP Fac Data Metro DC-NoVA'!$AF$46</f>
        <v>0</v>
      </c>
      <c r="AJ2336">
        <v>0</v>
      </c>
      <c r="AK2336" s="53" t="s">
        <v>1334</v>
      </c>
    </row>
    <row r="2337" spans="1:37" ht="129.6" x14ac:dyDescent="0.3">
      <c r="A2337" t="s">
        <v>117</v>
      </c>
      <c r="B2337">
        <v>2022</v>
      </c>
      <c r="C2337">
        <v>74130</v>
      </c>
      <c r="D2337">
        <v>21519011</v>
      </c>
      <c r="E2337" s="1" t="s">
        <v>292</v>
      </c>
      <c r="F2337" s="1" t="s">
        <v>43</v>
      </c>
      <c r="G2337" s="48" t="s">
        <v>44</v>
      </c>
      <c r="H2337" t="s">
        <v>293</v>
      </c>
      <c r="I2337">
        <v>3</v>
      </c>
      <c r="K2337" s="1" t="s">
        <v>297</v>
      </c>
      <c r="L2337">
        <v>3</v>
      </c>
      <c r="N2337">
        <v>1</v>
      </c>
      <c r="O2337">
        <v>1</v>
      </c>
      <c r="P2337">
        <v>100</v>
      </c>
      <c r="Q2337">
        <v>3</v>
      </c>
      <c r="S2337" s="1" t="s">
        <v>297</v>
      </c>
      <c r="T2337">
        <v>20200102</v>
      </c>
      <c r="U2337" s="53" t="s">
        <v>33</v>
      </c>
      <c r="V2337" s="53" t="s">
        <v>38</v>
      </c>
      <c r="W2337" s="53" t="s">
        <v>29</v>
      </c>
      <c r="X2337">
        <v>0</v>
      </c>
      <c r="Y2337">
        <v>0</v>
      </c>
      <c r="Z2337">
        <v>0</v>
      </c>
      <c r="AA2337">
        <v>0</v>
      </c>
      <c r="AB2337">
        <v>0</v>
      </c>
      <c r="AC2337" s="5">
        <v>0</v>
      </c>
      <c r="AD2337" t="s">
        <v>1202</v>
      </c>
      <c r="AE2337" s="5">
        <f t="shared" si="210"/>
        <v>0</v>
      </c>
      <c r="AF2337" s="5" t="str">
        <f>IF(AE2337=0,"n/a",IF(AE2337&gt;13,(AC2337*Y2337/100)/(13*N2337),(AC2337*Y2337/100/(AE2337*N2337))))</f>
        <v>n/a</v>
      </c>
      <c r="AG2337">
        <f>AC2337*'2022 EMP Fac Data Metro DC-NoVA'!$AK$46</f>
        <v>0</v>
      </c>
      <c r="AH2337">
        <v>0</v>
      </c>
      <c r="AI2337">
        <f>AC2337*'2022 EMP Fac Data Metro DC-NoVA'!$AL$46</f>
        <v>0</v>
      </c>
      <c r="AJ2337">
        <v>0</v>
      </c>
      <c r="AK2337" s="53" t="s">
        <v>1334</v>
      </c>
    </row>
    <row r="2338" spans="1:37" ht="129.6" x14ac:dyDescent="0.3">
      <c r="A2338" t="s">
        <v>117</v>
      </c>
      <c r="B2338">
        <v>2022</v>
      </c>
      <c r="C2338">
        <v>74130</v>
      </c>
      <c r="D2338">
        <v>21519011</v>
      </c>
      <c r="E2338" s="1" t="s">
        <v>292</v>
      </c>
      <c r="F2338" s="1" t="s">
        <v>43</v>
      </c>
      <c r="G2338" s="48" t="s">
        <v>44</v>
      </c>
      <c r="H2338" t="s">
        <v>293</v>
      </c>
      <c r="I2338">
        <v>3</v>
      </c>
      <c r="K2338" s="1" t="s">
        <v>297</v>
      </c>
      <c r="L2338">
        <v>3</v>
      </c>
      <c r="N2338">
        <v>1</v>
      </c>
      <c r="O2338">
        <v>1</v>
      </c>
      <c r="P2338">
        <v>100</v>
      </c>
      <c r="Q2338">
        <v>3</v>
      </c>
      <c r="S2338" s="1" t="s">
        <v>297</v>
      </c>
      <c r="T2338">
        <v>20200102</v>
      </c>
      <c r="U2338" s="53" t="s">
        <v>33</v>
      </c>
      <c r="V2338" s="53" t="s">
        <v>38</v>
      </c>
      <c r="W2338" s="53" t="s">
        <v>30</v>
      </c>
      <c r="X2338">
        <v>0</v>
      </c>
      <c r="Y2338">
        <v>0</v>
      </c>
      <c r="Z2338">
        <v>0</v>
      </c>
      <c r="AA2338">
        <v>0</v>
      </c>
      <c r="AB2338">
        <v>0</v>
      </c>
      <c r="AC2338" s="5">
        <v>0</v>
      </c>
      <c r="AD2338" t="s">
        <v>1202</v>
      </c>
      <c r="AE2338" s="5">
        <f t="shared" si="210"/>
        <v>0</v>
      </c>
      <c r="AF2338" s="5" t="str">
        <f>IF(AE2338=0,"n/a",IF(AE2338&gt;13,(AC2338*Y2338/100)/(13*N2338),(AC2338*Y2338/100/(AE2338*N2338))))</f>
        <v>n/a</v>
      </c>
      <c r="AG2338">
        <f>AC2338*'2022 EMP Fac Data Metro DC-NoVA'!$AN$46</f>
        <v>0</v>
      </c>
      <c r="AH2338">
        <v>0</v>
      </c>
      <c r="AI2338">
        <f>AC2338*'2022 EMP Fac Data Metro DC-NoVA'!$AO$46</f>
        <v>0</v>
      </c>
      <c r="AJ2338">
        <v>0</v>
      </c>
      <c r="AK2338" s="53" t="s">
        <v>1334</v>
      </c>
    </row>
    <row r="2339" spans="1:37" ht="129.6" x14ac:dyDescent="0.3">
      <c r="A2339" t="s">
        <v>117</v>
      </c>
      <c r="B2339">
        <v>2022</v>
      </c>
      <c r="C2339">
        <v>74130</v>
      </c>
      <c r="D2339">
        <v>21519011</v>
      </c>
      <c r="E2339" s="1" t="s">
        <v>292</v>
      </c>
      <c r="F2339" s="1" t="s">
        <v>43</v>
      </c>
      <c r="G2339" s="48" t="s">
        <v>44</v>
      </c>
      <c r="H2339" t="s">
        <v>293</v>
      </c>
      <c r="I2339">
        <v>3</v>
      </c>
      <c r="K2339" s="1" t="s">
        <v>297</v>
      </c>
      <c r="L2339">
        <v>3</v>
      </c>
      <c r="N2339">
        <v>1</v>
      </c>
      <c r="O2339">
        <v>1</v>
      </c>
      <c r="P2339">
        <v>100</v>
      </c>
      <c r="Q2339">
        <v>3</v>
      </c>
      <c r="S2339" s="1" t="s">
        <v>297</v>
      </c>
      <c r="T2339">
        <v>20200102</v>
      </c>
      <c r="U2339" s="53" t="s">
        <v>33</v>
      </c>
      <c r="V2339" s="53" t="s">
        <v>38</v>
      </c>
      <c r="W2339" s="53" t="s">
        <v>35</v>
      </c>
      <c r="X2339">
        <v>0</v>
      </c>
      <c r="Y2339">
        <v>0</v>
      </c>
      <c r="Z2339">
        <v>0</v>
      </c>
      <c r="AA2339">
        <v>0</v>
      </c>
      <c r="AB2339">
        <v>0</v>
      </c>
      <c r="AC2339" s="5">
        <v>0</v>
      </c>
      <c r="AD2339" t="s">
        <v>1202</v>
      </c>
      <c r="AE2339" s="5">
        <f t="shared" si="210"/>
        <v>0</v>
      </c>
      <c r="AF2339" s="5" t="str">
        <f>IF(AE2339=0,"n/a",IF(AE2339&gt;13,(AC2339*Y2339/100)/(13*N2339),(AC2339*Y2339/100/(AE2339*N2339))))</f>
        <v>n/a</v>
      </c>
      <c r="AG2339">
        <f>AC2339*'2022 EMP Fac Data Metro DC-NoVA'!$AN$46</f>
        <v>0</v>
      </c>
      <c r="AH2339">
        <v>0</v>
      </c>
      <c r="AI2339">
        <f>AC2339*'2022 EMP Fac Data Metro DC-NoVA'!$AO$46</f>
        <v>0</v>
      </c>
      <c r="AJ2339">
        <v>0</v>
      </c>
      <c r="AK2339" s="53" t="s">
        <v>1334</v>
      </c>
    </row>
    <row r="2340" spans="1:37" ht="129.6" x14ac:dyDescent="0.3">
      <c r="A2340" t="s">
        <v>117</v>
      </c>
      <c r="B2340">
        <v>2022</v>
      </c>
      <c r="C2340">
        <v>74130</v>
      </c>
      <c r="D2340">
        <v>21519011</v>
      </c>
      <c r="E2340" s="1" t="s">
        <v>292</v>
      </c>
      <c r="F2340" s="1" t="s">
        <v>43</v>
      </c>
      <c r="G2340" s="48" t="s">
        <v>44</v>
      </c>
      <c r="H2340" t="s">
        <v>293</v>
      </c>
      <c r="I2340">
        <v>3</v>
      </c>
      <c r="K2340" s="1" t="s">
        <v>297</v>
      </c>
      <c r="L2340">
        <v>3</v>
      </c>
      <c r="N2340">
        <v>1</v>
      </c>
      <c r="O2340">
        <v>1</v>
      </c>
      <c r="P2340">
        <v>100</v>
      </c>
      <c r="Q2340">
        <v>3</v>
      </c>
      <c r="S2340" s="1" t="s">
        <v>297</v>
      </c>
      <c r="T2340">
        <v>20200102</v>
      </c>
      <c r="U2340" s="53" t="s">
        <v>33</v>
      </c>
      <c r="V2340" s="53" t="s">
        <v>38</v>
      </c>
      <c r="W2340" s="53" t="s">
        <v>32</v>
      </c>
      <c r="X2340">
        <v>0</v>
      </c>
      <c r="Y2340">
        <v>0</v>
      </c>
      <c r="Z2340">
        <v>0</v>
      </c>
      <c r="AA2340">
        <v>0</v>
      </c>
      <c r="AB2340">
        <v>0</v>
      </c>
      <c r="AC2340" s="5">
        <v>0</v>
      </c>
      <c r="AD2340" t="s">
        <v>1202</v>
      </c>
      <c r="AE2340" s="5">
        <f t="shared" si="210"/>
        <v>0</v>
      </c>
      <c r="AF2340" s="5" t="str">
        <f>IF(AE2340=0,"n/a",IF(AE2340&gt;13,(AC2340*Y2340/100)/(13*N2340),(AC2340*Y2340/100/(AE2340*N2340))))</f>
        <v>n/a</v>
      </c>
      <c r="AG2340">
        <f>AC2340*'2022 EMP Fac Data Metro DC-NoVA'!$AT$46</f>
        <v>0</v>
      </c>
      <c r="AH2340">
        <v>0</v>
      </c>
      <c r="AI2340">
        <f>AC2340*'2022 EMP Fac Data Metro DC-NoVA'!$AU$46</f>
        <v>0</v>
      </c>
      <c r="AJ2340">
        <v>0</v>
      </c>
      <c r="AK2340" s="53" t="s">
        <v>1334</v>
      </c>
    </row>
    <row r="2341" spans="1:37" ht="57.6" x14ac:dyDescent="0.3">
      <c r="A2341" t="s">
        <v>117</v>
      </c>
      <c r="B2341">
        <v>2022</v>
      </c>
      <c r="C2341">
        <v>74155</v>
      </c>
      <c r="D2341">
        <v>21518711</v>
      </c>
      <c r="E2341" s="1" t="s">
        <v>299</v>
      </c>
      <c r="F2341" s="1" t="s">
        <v>41</v>
      </c>
      <c r="G2341" s="49">
        <v>107</v>
      </c>
      <c r="H2341" t="s">
        <v>300</v>
      </c>
      <c r="I2341">
        <v>1</v>
      </c>
      <c r="K2341" s="1" t="s">
        <v>301</v>
      </c>
      <c r="L2341">
        <v>1</v>
      </c>
      <c r="N2341">
        <v>1</v>
      </c>
      <c r="O2341">
        <v>1</v>
      </c>
      <c r="P2341">
        <v>500</v>
      </c>
      <c r="Q2341">
        <v>1</v>
      </c>
      <c r="S2341" s="1" t="s">
        <v>301</v>
      </c>
      <c r="T2341">
        <v>20200102</v>
      </c>
      <c r="U2341" s="53" t="s">
        <v>33</v>
      </c>
      <c r="V2341" s="53" t="s">
        <v>55</v>
      </c>
      <c r="W2341" s="53" t="s">
        <v>28</v>
      </c>
      <c r="X2341">
        <v>3</v>
      </c>
      <c r="Y2341">
        <v>30</v>
      </c>
      <c r="Z2341">
        <v>18</v>
      </c>
      <c r="AA2341">
        <v>49</v>
      </c>
      <c r="AB2341">
        <v>21.08</v>
      </c>
      <c r="AC2341" s="5">
        <v>1.57046</v>
      </c>
      <c r="AD2341" t="s">
        <v>1202</v>
      </c>
      <c r="AE2341" s="5">
        <f t="shared" si="210"/>
        <v>150</v>
      </c>
      <c r="AF2341" s="56">
        <f t="shared" ref="AF2341:AF2354" si="212">AC2341/365</f>
        <v>4.3026301369863016E-3</v>
      </c>
      <c r="AG2341">
        <f>AC2341*'2022 EMP Fac Data Metro DC-NoVA'!$AE$43</f>
        <v>1.9159612000000004</v>
      </c>
      <c r="AH2341">
        <f t="shared" ref="AH2341:AH2354" si="213">AG2341*$AF2341/$AC2341</f>
        <v>5.2492087671232885E-3</v>
      </c>
      <c r="AI2341">
        <f>AC2341*'2022 EMP Fac Data Metro DC-NoVA'!$AF$43</f>
        <v>2.1510590620000003</v>
      </c>
      <c r="AJ2341">
        <f t="shared" ref="AJ2341:AJ2354" si="214">AI2341*$AF2341/$AC2341</f>
        <v>5.8933124986301384E-3</v>
      </c>
      <c r="AK2341" s="57" t="s">
        <v>1355</v>
      </c>
    </row>
    <row r="2342" spans="1:37" ht="57.6" x14ac:dyDescent="0.3">
      <c r="A2342" t="s">
        <v>117</v>
      </c>
      <c r="B2342">
        <v>2022</v>
      </c>
      <c r="C2342">
        <v>74155</v>
      </c>
      <c r="D2342">
        <v>21518711</v>
      </c>
      <c r="E2342" s="1" t="s">
        <v>299</v>
      </c>
      <c r="F2342" s="1" t="s">
        <v>41</v>
      </c>
      <c r="G2342" s="49">
        <v>107</v>
      </c>
      <c r="H2342" t="s">
        <v>300</v>
      </c>
      <c r="I2342">
        <v>1</v>
      </c>
      <c r="K2342" s="1" t="s">
        <v>301</v>
      </c>
      <c r="L2342">
        <v>1</v>
      </c>
      <c r="N2342">
        <v>1</v>
      </c>
      <c r="O2342">
        <v>1</v>
      </c>
      <c r="P2342">
        <v>500</v>
      </c>
      <c r="Q2342">
        <v>1</v>
      </c>
      <c r="S2342" s="1" t="s">
        <v>301</v>
      </c>
      <c r="T2342">
        <v>20200102</v>
      </c>
      <c r="U2342" s="53" t="s">
        <v>33</v>
      </c>
      <c r="V2342" s="53" t="s">
        <v>55</v>
      </c>
      <c r="W2342" s="53" t="s">
        <v>29</v>
      </c>
      <c r="X2342">
        <v>3</v>
      </c>
      <c r="Y2342">
        <v>30</v>
      </c>
      <c r="Z2342">
        <v>18</v>
      </c>
      <c r="AA2342">
        <v>49</v>
      </c>
      <c r="AB2342">
        <v>21.08</v>
      </c>
      <c r="AC2342" s="5">
        <v>2.8774199999999999</v>
      </c>
      <c r="AD2342" t="s">
        <v>1202</v>
      </c>
      <c r="AE2342" s="5">
        <f t="shared" si="210"/>
        <v>150</v>
      </c>
      <c r="AF2342" s="56">
        <f t="shared" si="212"/>
        <v>7.8833424657534235E-3</v>
      </c>
      <c r="AG2342">
        <f>AC2342*'2022 EMP Fac Data Metro DC-NoVA'!$AK$43</f>
        <v>3.5104523999999997</v>
      </c>
      <c r="AH2342">
        <f t="shared" si="213"/>
        <v>9.6176778082191772E-3</v>
      </c>
      <c r="AI2342">
        <f>AC2342*'2022 EMP Fac Data Metro DC-NoVA'!$AL$43</f>
        <v>3.9412021739999994</v>
      </c>
      <c r="AJ2342">
        <f t="shared" si="214"/>
        <v>1.0797814175342462E-2</v>
      </c>
      <c r="AK2342" s="57" t="s">
        <v>1355</v>
      </c>
    </row>
    <row r="2343" spans="1:37" ht="57.6" x14ac:dyDescent="0.3">
      <c r="A2343" t="s">
        <v>117</v>
      </c>
      <c r="B2343">
        <v>2022</v>
      </c>
      <c r="C2343">
        <v>74155</v>
      </c>
      <c r="D2343">
        <v>21518711</v>
      </c>
      <c r="E2343" s="1" t="s">
        <v>299</v>
      </c>
      <c r="F2343" s="1" t="s">
        <v>41</v>
      </c>
      <c r="G2343" s="49">
        <v>107</v>
      </c>
      <c r="H2343" t="s">
        <v>300</v>
      </c>
      <c r="I2343">
        <v>1</v>
      </c>
      <c r="K2343" s="1" t="s">
        <v>301</v>
      </c>
      <c r="L2343">
        <v>1</v>
      </c>
      <c r="N2343">
        <v>1</v>
      </c>
      <c r="O2343">
        <v>1</v>
      </c>
      <c r="P2343">
        <v>500</v>
      </c>
      <c r="Q2343">
        <v>1</v>
      </c>
      <c r="S2343" s="1" t="s">
        <v>301</v>
      </c>
      <c r="T2343">
        <v>20200102</v>
      </c>
      <c r="U2343" s="53" t="s">
        <v>33</v>
      </c>
      <c r="V2343" s="53" t="s">
        <v>55</v>
      </c>
      <c r="W2343" s="53" t="s">
        <v>30</v>
      </c>
      <c r="X2343">
        <v>3</v>
      </c>
      <c r="Y2343">
        <v>30</v>
      </c>
      <c r="Z2343">
        <v>18</v>
      </c>
      <c r="AA2343">
        <v>49</v>
      </c>
      <c r="AB2343">
        <v>21.08</v>
      </c>
      <c r="AC2343" s="5">
        <v>0.102238</v>
      </c>
      <c r="AD2343" t="s">
        <v>1202</v>
      </c>
      <c r="AE2343" s="5">
        <f t="shared" si="210"/>
        <v>150</v>
      </c>
      <c r="AF2343" s="56">
        <f t="shared" si="212"/>
        <v>2.8010410958904106E-4</v>
      </c>
      <c r="AG2343">
        <f>AC2343*'2022 EMP Fac Data Metro DC-NoVA'!$AN$43</f>
        <v>0.12473036</v>
      </c>
      <c r="AH2343">
        <f t="shared" si="213"/>
        <v>3.4172701369863012E-4</v>
      </c>
      <c r="AI2343">
        <f>AC2343*'2022 EMP Fac Data Metro DC-NoVA'!$AO$43</f>
        <v>0.14003538859999998</v>
      </c>
      <c r="AJ2343">
        <f t="shared" si="214"/>
        <v>3.8365859890410946E-4</v>
      </c>
      <c r="AK2343" s="57" t="s">
        <v>1355</v>
      </c>
    </row>
    <row r="2344" spans="1:37" ht="57.6" x14ac:dyDescent="0.3">
      <c r="A2344" t="s">
        <v>117</v>
      </c>
      <c r="B2344">
        <v>2022</v>
      </c>
      <c r="C2344">
        <v>74155</v>
      </c>
      <c r="D2344">
        <v>21518711</v>
      </c>
      <c r="E2344" s="1" t="s">
        <v>299</v>
      </c>
      <c r="F2344" s="1" t="s">
        <v>41</v>
      </c>
      <c r="G2344" s="49">
        <v>107</v>
      </c>
      <c r="H2344" t="s">
        <v>300</v>
      </c>
      <c r="I2344">
        <v>1</v>
      </c>
      <c r="K2344" s="1" t="s">
        <v>301</v>
      </c>
      <c r="L2344">
        <v>1</v>
      </c>
      <c r="N2344">
        <v>1</v>
      </c>
      <c r="O2344">
        <v>1</v>
      </c>
      <c r="P2344">
        <v>500</v>
      </c>
      <c r="Q2344">
        <v>1</v>
      </c>
      <c r="S2344" s="1" t="s">
        <v>301</v>
      </c>
      <c r="T2344">
        <v>20200102</v>
      </c>
      <c r="U2344" s="53" t="s">
        <v>33</v>
      </c>
      <c r="V2344" s="53" t="s">
        <v>55</v>
      </c>
      <c r="W2344" s="53" t="s">
        <v>35</v>
      </c>
      <c r="X2344">
        <v>3</v>
      </c>
      <c r="Y2344">
        <v>30</v>
      </c>
      <c r="Z2344">
        <v>18</v>
      </c>
      <c r="AA2344">
        <v>49</v>
      </c>
      <c r="AB2344">
        <v>21.08</v>
      </c>
      <c r="AC2344" s="5">
        <v>0.102238</v>
      </c>
      <c r="AD2344" t="s">
        <v>1202</v>
      </c>
      <c r="AE2344" s="5">
        <f t="shared" si="210"/>
        <v>150</v>
      </c>
      <c r="AF2344" s="56">
        <f t="shared" si="212"/>
        <v>2.8010410958904106E-4</v>
      </c>
      <c r="AG2344">
        <f>AC2344*'2022 EMP Fac Data Metro DC-NoVA'!$AN$43</f>
        <v>0.12473036</v>
      </c>
      <c r="AH2344">
        <f t="shared" si="213"/>
        <v>3.4172701369863012E-4</v>
      </c>
      <c r="AI2344">
        <f>AC2344*'2022 EMP Fac Data Metro DC-NoVA'!$AO$43</f>
        <v>0.14003538859999998</v>
      </c>
      <c r="AJ2344">
        <f t="shared" si="214"/>
        <v>3.8365859890410946E-4</v>
      </c>
      <c r="AK2344" s="57" t="s">
        <v>1355</v>
      </c>
    </row>
    <row r="2345" spans="1:37" ht="57.6" x14ac:dyDescent="0.3">
      <c r="A2345" t="s">
        <v>117</v>
      </c>
      <c r="B2345">
        <v>2022</v>
      </c>
      <c r="C2345">
        <v>74155</v>
      </c>
      <c r="D2345">
        <v>21518711</v>
      </c>
      <c r="E2345" s="1" t="s">
        <v>299</v>
      </c>
      <c r="F2345" s="1" t="s">
        <v>41</v>
      </c>
      <c r="G2345" s="49">
        <v>107</v>
      </c>
      <c r="H2345" t="s">
        <v>300</v>
      </c>
      <c r="I2345">
        <v>1</v>
      </c>
      <c r="K2345" s="1" t="s">
        <v>301</v>
      </c>
      <c r="L2345">
        <v>1</v>
      </c>
      <c r="N2345">
        <v>1</v>
      </c>
      <c r="O2345">
        <v>1</v>
      </c>
      <c r="P2345">
        <v>500</v>
      </c>
      <c r="Q2345">
        <v>1</v>
      </c>
      <c r="S2345" s="1" t="s">
        <v>301</v>
      </c>
      <c r="T2345">
        <v>20200102</v>
      </c>
      <c r="U2345" s="53" t="s">
        <v>33</v>
      </c>
      <c r="V2345" s="53" t="s">
        <v>55</v>
      </c>
      <c r="W2345" s="53" t="s">
        <v>31</v>
      </c>
      <c r="X2345">
        <v>3</v>
      </c>
      <c r="Y2345">
        <v>30</v>
      </c>
      <c r="Z2345">
        <v>18</v>
      </c>
      <c r="AA2345">
        <v>49</v>
      </c>
      <c r="AB2345">
        <v>21.08</v>
      </c>
      <c r="AC2345" s="5">
        <v>2.1080000000000001E-3</v>
      </c>
      <c r="AD2345" t="s">
        <v>1202</v>
      </c>
      <c r="AE2345" s="5">
        <f t="shared" si="210"/>
        <v>150</v>
      </c>
      <c r="AF2345" s="56">
        <f t="shared" si="212"/>
        <v>5.7753424657534246E-6</v>
      </c>
      <c r="AG2345">
        <f>AC2345*'2022 EMP Fac Data Metro DC-NoVA'!$AQ$43</f>
        <v>2.5717600000000002E-3</v>
      </c>
      <c r="AH2345">
        <f t="shared" si="213"/>
        <v>7.0459178082191782E-6</v>
      </c>
      <c r="AI2345">
        <f>AC2345*'2022 EMP Fac Data Metro DC-NoVA'!$AR$43</f>
        <v>2.8873276000000001E-3</v>
      </c>
      <c r="AJ2345">
        <f t="shared" si="214"/>
        <v>7.9104865753424656E-6</v>
      </c>
      <c r="AK2345" s="57" t="s">
        <v>1355</v>
      </c>
    </row>
    <row r="2346" spans="1:37" ht="57.6" x14ac:dyDescent="0.3">
      <c r="A2346" t="s">
        <v>117</v>
      </c>
      <c r="B2346">
        <v>2022</v>
      </c>
      <c r="C2346">
        <v>74155</v>
      </c>
      <c r="D2346">
        <v>21518711</v>
      </c>
      <c r="E2346" s="1" t="s">
        <v>299</v>
      </c>
      <c r="F2346" s="1" t="s">
        <v>41</v>
      </c>
      <c r="G2346" s="49">
        <v>107</v>
      </c>
      <c r="H2346" t="s">
        <v>300</v>
      </c>
      <c r="I2346">
        <v>2</v>
      </c>
      <c r="K2346" s="1" t="s">
        <v>302</v>
      </c>
      <c r="L2346">
        <v>2</v>
      </c>
      <c r="N2346">
        <v>1</v>
      </c>
      <c r="O2346">
        <v>1</v>
      </c>
      <c r="P2346">
        <v>500</v>
      </c>
      <c r="Q2346">
        <v>1</v>
      </c>
      <c r="S2346" s="1" t="s">
        <v>302</v>
      </c>
      <c r="T2346">
        <v>20200102</v>
      </c>
      <c r="U2346" s="53" t="s">
        <v>33</v>
      </c>
      <c r="V2346" s="53" t="s">
        <v>38</v>
      </c>
      <c r="W2346" s="53" t="s">
        <v>29</v>
      </c>
      <c r="X2346">
        <v>22</v>
      </c>
      <c r="Y2346">
        <v>7</v>
      </c>
      <c r="Z2346">
        <v>28</v>
      </c>
      <c r="AA2346">
        <v>43</v>
      </c>
      <c r="AB2346">
        <v>24.3</v>
      </c>
      <c r="AC2346" s="5">
        <v>7.5329999999999998E-3</v>
      </c>
      <c r="AD2346" t="s">
        <v>1202</v>
      </c>
      <c r="AE2346" s="5">
        <f t="shared" si="210"/>
        <v>35</v>
      </c>
      <c r="AF2346" s="56">
        <f t="shared" si="212"/>
        <v>2.0638356164383561E-5</v>
      </c>
      <c r="AG2346">
        <f>AC2346*'2022 EMP Fac Data Metro DC-NoVA'!$AK$43</f>
        <v>9.1902599999999987E-3</v>
      </c>
      <c r="AH2346">
        <f t="shared" si="213"/>
        <v>2.517879452054794E-5</v>
      </c>
      <c r="AI2346">
        <f>AC2346*'2022 EMP Fac Data Metro DC-NoVA'!$AL$43</f>
        <v>1.0317950099999999E-2</v>
      </c>
      <c r="AJ2346">
        <f t="shared" si="214"/>
        <v>2.826835643835616E-5</v>
      </c>
      <c r="AK2346" s="57" t="s">
        <v>1355</v>
      </c>
    </row>
    <row r="2347" spans="1:37" ht="57.6" x14ac:dyDescent="0.3">
      <c r="A2347" t="s">
        <v>117</v>
      </c>
      <c r="B2347">
        <v>2022</v>
      </c>
      <c r="C2347">
        <v>74155</v>
      </c>
      <c r="D2347">
        <v>21518711</v>
      </c>
      <c r="E2347" s="1" t="s">
        <v>299</v>
      </c>
      <c r="F2347" s="1" t="s">
        <v>41</v>
      </c>
      <c r="G2347" s="49">
        <v>107</v>
      </c>
      <c r="H2347" t="s">
        <v>300</v>
      </c>
      <c r="I2347">
        <v>2</v>
      </c>
      <c r="K2347" s="1" t="s">
        <v>302</v>
      </c>
      <c r="L2347">
        <v>2</v>
      </c>
      <c r="N2347">
        <v>1</v>
      </c>
      <c r="O2347">
        <v>1</v>
      </c>
      <c r="P2347">
        <v>500</v>
      </c>
      <c r="Q2347">
        <v>1</v>
      </c>
      <c r="S2347" s="1" t="s">
        <v>302</v>
      </c>
      <c r="T2347">
        <v>20200102</v>
      </c>
      <c r="U2347" s="53" t="s">
        <v>33</v>
      </c>
      <c r="V2347" s="53" t="s">
        <v>38</v>
      </c>
      <c r="W2347" s="53" t="s">
        <v>30</v>
      </c>
      <c r="X2347">
        <v>22</v>
      </c>
      <c r="Y2347">
        <v>7</v>
      </c>
      <c r="Z2347">
        <v>28</v>
      </c>
      <c r="AA2347">
        <v>43</v>
      </c>
      <c r="AB2347">
        <v>24.3</v>
      </c>
      <c r="AC2347" s="5">
        <v>6.0749999999999997E-4</v>
      </c>
      <c r="AD2347" t="s">
        <v>1202</v>
      </c>
      <c r="AE2347" s="5">
        <f t="shared" si="210"/>
        <v>35</v>
      </c>
      <c r="AF2347" s="56">
        <f t="shared" si="212"/>
        <v>1.6643835616438355E-6</v>
      </c>
      <c r="AG2347">
        <f>AC2347*'2022 EMP Fac Data Metro DC-NoVA'!$AN$43</f>
        <v>7.4114999999999999E-4</v>
      </c>
      <c r="AH2347">
        <f t="shared" si="213"/>
        <v>2.0305479452054796E-6</v>
      </c>
      <c r="AI2347">
        <f>AC2347*'2022 EMP Fac Data Metro DC-NoVA'!$AO$43</f>
        <v>8.3209274999999992E-4</v>
      </c>
      <c r="AJ2347">
        <f t="shared" si="214"/>
        <v>2.2797061643835614E-6</v>
      </c>
      <c r="AK2347" s="57" t="s">
        <v>1355</v>
      </c>
    </row>
    <row r="2348" spans="1:37" ht="57.6" x14ac:dyDescent="0.3">
      <c r="A2348" t="s">
        <v>117</v>
      </c>
      <c r="B2348">
        <v>2022</v>
      </c>
      <c r="C2348">
        <v>74155</v>
      </c>
      <c r="D2348">
        <v>21518711</v>
      </c>
      <c r="E2348" s="1" t="s">
        <v>299</v>
      </c>
      <c r="F2348" s="1" t="s">
        <v>41</v>
      </c>
      <c r="G2348" s="49">
        <v>107</v>
      </c>
      <c r="H2348" t="s">
        <v>300</v>
      </c>
      <c r="I2348">
        <v>2</v>
      </c>
      <c r="K2348" s="1" t="s">
        <v>302</v>
      </c>
      <c r="L2348">
        <v>2</v>
      </c>
      <c r="N2348">
        <v>1</v>
      </c>
      <c r="O2348">
        <v>1</v>
      </c>
      <c r="P2348">
        <v>500</v>
      </c>
      <c r="Q2348">
        <v>1</v>
      </c>
      <c r="S2348" s="1" t="s">
        <v>302</v>
      </c>
      <c r="T2348">
        <v>20200102</v>
      </c>
      <c r="U2348" s="53" t="s">
        <v>33</v>
      </c>
      <c r="V2348" s="53" t="s">
        <v>38</v>
      </c>
      <c r="W2348" s="53" t="s">
        <v>35</v>
      </c>
      <c r="X2348">
        <v>22</v>
      </c>
      <c r="Y2348">
        <v>7</v>
      </c>
      <c r="Z2348">
        <v>28</v>
      </c>
      <c r="AA2348">
        <v>43</v>
      </c>
      <c r="AB2348">
        <v>24.3</v>
      </c>
      <c r="AC2348" s="5">
        <v>6.0749999999999997E-4</v>
      </c>
      <c r="AD2348" t="s">
        <v>1202</v>
      </c>
      <c r="AE2348" s="5">
        <f t="shared" si="210"/>
        <v>35</v>
      </c>
      <c r="AF2348" s="56">
        <f t="shared" si="212"/>
        <v>1.6643835616438355E-6</v>
      </c>
      <c r="AG2348">
        <f>AC2348*'2022 EMP Fac Data Metro DC-NoVA'!$AN$43</f>
        <v>7.4114999999999999E-4</v>
      </c>
      <c r="AH2348">
        <f t="shared" si="213"/>
        <v>2.0305479452054796E-6</v>
      </c>
      <c r="AI2348">
        <f>AC2348*'2022 EMP Fac Data Metro DC-NoVA'!$AO$43</f>
        <v>8.3209274999999992E-4</v>
      </c>
      <c r="AJ2348">
        <f t="shared" si="214"/>
        <v>2.2797061643835614E-6</v>
      </c>
      <c r="AK2348" s="57" t="s">
        <v>1355</v>
      </c>
    </row>
    <row r="2349" spans="1:37" ht="57.6" x14ac:dyDescent="0.3">
      <c r="A2349" t="s">
        <v>117</v>
      </c>
      <c r="B2349">
        <v>2022</v>
      </c>
      <c r="C2349">
        <v>74155</v>
      </c>
      <c r="D2349">
        <v>21518711</v>
      </c>
      <c r="E2349" s="1" t="s">
        <v>299</v>
      </c>
      <c r="F2349" s="1" t="s">
        <v>41</v>
      </c>
      <c r="G2349" s="49">
        <v>107</v>
      </c>
      <c r="H2349" t="s">
        <v>300</v>
      </c>
      <c r="I2349">
        <v>3</v>
      </c>
      <c r="K2349" s="1" t="s">
        <v>303</v>
      </c>
      <c r="L2349">
        <v>3</v>
      </c>
      <c r="N2349">
        <v>2</v>
      </c>
      <c r="O2349">
        <v>2</v>
      </c>
      <c r="P2349">
        <v>2</v>
      </c>
      <c r="Q2349">
        <v>1</v>
      </c>
      <c r="S2349" s="1" t="s">
        <v>303</v>
      </c>
      <c r="T2349">
        <v>20200102</v>
      </c>
      <c r="U2349" s="53" t="s">
        <v>33</v>
      </c>
      <c r="V2349" s="53" t="s">
        <v>55</v>
      </c>
      <c r="W2349" s="53" t="s">
        <v>28</v>
      </c>
      <c r="X2349">
        <v>67</v>
      </c>
      <c r="Y2349">
        <v>2</v>
      </c>
      <c r="Z2349">
        <v>30</v>
      </c>
      <c r="AA2349">
        <v>1</v>
      </c>
      <c r="AB2349">
        <v>35.119999999999997</v>
      </c>
      <c r="AC2349" s="5">
        <v>2.6164399999999999</v>
      </c>
      <c r="AD2349" t="s">
        <v>1202</v>
      </c>
      <c r="AE2349" s="5">
        <f t="shared" si="210"/>
        <v>0.01</v>
      </c>
      <c r="AF2349" s="56">
        <f t="shared" si="212"/>
        <v>7.1683287671232875E-3</v>
      </c>
      <c r="AG2349">
        <f>AC2349*'2022 EMP Fac Data Metro DC-NoVA'!$AE$43</f>
        <v>3.1920568000000005</v>
      </c>
      <c r="AH2349">
        <f t="shared" si="213"/>
        <v>8.745361095890412E-3</v>
      </c>
      <c r="AI2349">
        <f>AC2349*'2022 EMP Fac Data Metro DC-NoVA'!$AF$43</f>
        <v>3.583737868</v>
      </c>
      <c r="AJ2349">
        <f t="shared" si="214"/>
        <v>9.818459912328768E-3</v>
      </c>
      <c r="AK2349" s="57" t="s">
        <v>1355</v>
      </c>
    </row>
    <row r="2350" spans="1:37" ht="57.6" x14ac:dyDescent="0.3">
      <c r="A2350" t="s">
        <v>117</v>
      </c>
      <c r="B2350">
        <v>2022</v>
      </c>
      <c r="C2350">
        <v>74155</v>
      </c>
      <c r="D2350">
        <v>21518711</v>
      </c>
      <c r="E2350" s="1" t="s">
        <v>299</v>
      </c>
      <c r="F2350" s="1" t="s">
        <v>41</v>
      </c>
      <c r="G2350" s="49">
        <v>107</v>
      </c>
      <c r="H2350" t="s">
        <v>300</v>
      </c>
      <c r="I2350">
        <v>3</v>
      </c>
      <c r="K2350" s="1" t="s">
        <v>303</v>
      </c>
      <c r="L2350">
        <v>3</v>
      </c>
      <c r="N2350">
        <v>2</v>
      </c>
      <c r="O2350">
        <v>2</v>
      </c>
      <c r="P2350">
        <v>2</v>
      </c>
      <c r="Q2350">
        <v>1</v>
      </c>
      <c r="S2350" s="1" t="s">
        <v>303</v>
      </c>
      <c r="T2350">
        <v>20200102</v>
      </c>
      <c r="U2350" s="53" t="s">
        <v>33</v>
      </c>
      <c r="V2350" s="53" t="s">
        <v>55</v>
      </c>
      <c r="W2350" s="53" t="s">
        <v>29</v>
      </c>
      <c r="X2350">
        <v>67</v>
      </c>
      <c r="Y2350">
        <v>2</v>
      </c>
      <c r="Z2350">
        <v>30</v>
      </c>
      <c r="AA2350">
        <v>1</v>
      </c>
      <c r="AB2350">
        <v>35.119999999999997</v>
      </c>
      <c r="AC2350" s="5">
        <v>4.7938799999999997</v>
      </c>
      <c r="AD2350" t="s">
        <v>1202</v>
      </c>
      <c r="AE2350" s="5">
        <f t="shared" si="210"/>
        <v>0.01</v>
      </c>
      <c r="AF2350" s="56">
        <f t="shared" si="212"/>
        <v>1.3133917808219178E-2</v>
      </c>
      <c r="AG2350">
        <f>AC2350*'2022 EMP Fac Data Metro DC-NoVA'!$AK$43</f>
        <v>5.8485335999999997</v>
      </c>
      <c r="AH2350">
        <f t="shared" si="213"/>
        <v>1.6023379726027395E-2</v>
      </c>
      <c r="AI2350">
        <f>AC2350*'2022 EMP Fac Data Metro DC-NoVA'!$AL$43</f>
        <v>6.5661774359999994</v>
      </c>
      <c r="AJ2350">
        <f t="shared" si="214"/>
        <v>1.7989527221917805E-2</v>
      </c>
      <c r="AK2350" s="57" t="s">
        <v>1355</v>
      </c>
    </row>
    <row r="2351" spans="1:37" ht="57.6" x14ac:dyDescent="0.3">
      <c r="A2351" t="s">
        <v>117</v>
      </c>
      <c r="B2351">
        <v>2022</v>
      </c>
      <c r="C2351">
        <v>74155</v>
      </c>
      <c r="D2351">
        <v>21518711</v>
      </c>
      <c r="E2351" s="1" t="s">
        <v>299</v>
      </c>
      <c r="F2351" s="1" t="s">
        <v>41</v>
      </c>
      <c r="G2351" s="49">
        <v>107</v>
      </c>
      <c r="H2351" t="s">
        <v>300</v>
      </c>
      <c r="I2351">
        <v>3</v>
      </c>
      <c r="K2351" s="1" t="s">
        <v>303</v>
      </c>
      <c r="L2351">
        <v>3</v>
      </c>
      <c r="N2351">
        <v>2</v>
      </c>
      <c r="O2351">
        <v>2</v>
      </c>
      <c r="P2351">
        <v>2</v>
      </c>
      <c r="Q2351">
        <v>1</v>
      </c>
      <c r="S2351" s="1" t="s">
        <v>303</v>
      </c>
      <c r="T2351">
        <v>20200102</v>
      </c>
      <c r="U2351" s="53" t="s">
        <v>33</v>
      </c>
      <c r="V2351" s="53" t="s">
        <v>55</v>
      </c>
      <c r="W2351" s="53" t="s">
        <v>30</v>
      </c>
      <c r="X2351">
        <v>67</v>
      </c>
      <c r="Y2351">
        <v>2</v>
      </c>
      <c r="Z2351">
        <v>30</v>
      </c>
      <c r="AA2351">
        <v>1</v>
      </c>
      <c r="AB2351">
        <v>35.119999999999997</v>
      </c>
      <c r="AC2351" s="5">
        <v>0.17033200000000001</v>
      </c>
      <c r="AD2351" t="s">
        <v>1202</v>
      </c>
      <c r="AE2351" s="5">
        <f t="shared" si="210"/>
        <v>0.01</v>
      </c>
      <c r="AF2351" s="56">
        <f t="shared" si="212"/>
        <v>4.6666301369863015E-4</v>
      </c>
      <c r="AG2351">
        <f>AC2351*'2022 EMP Fac Data Metro DC-NoVA'!$AN$43</f>
        <v>0.20780504</v>
      </c>
      <c r="AH2351">
        <f t="shared" si="213"/>
        <v>5.6932887671232873E-4</v>
      </c>
      <c r="AI2351">
        <f>AC2351*'2022 EMP Fac Data Metro DC-NoVA'!$AO$43</f>
        <v>0.23330374040000001</v>
      </c>
      <c r="AJ2351">
        <f t="shared" si="214"/>
        <v>6.391883298630137E-4</v>
      </c>
      <c r="AK2351" s="57" t="s">
        <v>1355</v>
      </c>
    </row>
    <row r="2352" spans="1:37" ht="57.6" x14ac:dyDescent="0.3">
      <c r="A2352" t="s">
        <v>117</v>
      </c>
      <c r="B2352">
        <v>2022</v>
      </c>
      <c r="C2352">
        <v>74155</v>
      </c>
      <c r="D2352">
        <v>21518711</v>
      </c>
      <c r="E2352" s="1" t="s">
        <v>299</v>
      </c>
      <c r="F2352" s="1" t="s">
        <v>41</v>
      </c>
      <c r="G2352" s="49">
        <v>107</v>
      </c>
      <c r="H2352" t="s">
        <v>300</v>
      </c>
      <c r="I2352">
        <v>3</v>
      </c>
      <c r="K2352" s="1" t="s">
        <v>303</v>
      </c>
      <c r="L2352">
        <v>3</v>
      </c>
      <c r="N2352">
        <v>2</v>
      </c>
      <c r="O2352">
        <v>2</v>
      </c>
      <c r="P2352">
        <v>2</v>
      </c>
      <c r="Q2352">
        <v>1</v>
      </c>
      <c r="S2352" s="1" t="s">
        <v>303</v>
      </c>
      <c r="T2352">
        <v>20200102</v>
      </c>
      <c r="U2352" s="53" t="s">
        <v>33</v>
      </c>
      <c r="V2352" s="53" t="s">
        <v>55</v>
      </c>
      <c r="W2352" s="53" t="s">
        <v>35</v>
      </c>
      <c r="X2352">
        <v>67</v>
      </c>
      <c r="Y2352">
        <v>2</v>
      </c>
      <c r="Z2352">
        <v>30</v>
      </c>
      <c r="AA2352">
        <v>1</v>
      </c>
      <c r="AB2352">
        <v>35.119999999999997</v>
      </c>
      <c r="AC2352" s="5">
        <v>0.17033200000000001</v>
      </c>
      <c r="AD2352" t="s">
        <v>1202</v>
      </c>
      <c r="AE2352" s="5">
        <f t="shared" si="210"/>
        <v>0.01</v>
      </c>
      <c r="AF2352" s="56">
        <f t="shared" si="212"/>
        <v>4.6666301369863015E-4</v>
      </c>
      <c r="AG2352">
        <f>AC2352*'2022 EMP Fac Data Metro DC-NoVA'!$AN$43</f>
        <v>0.20780504</v>
      </c>
      <c r="AH2352">
        <f t="shared" si="213"/>
        <v>5.6932887671232873E-4</v>
      </c>
      <c r="AI2352">
        <f>AC2352*'2022 EMP Fac Data Metro DC-NoVA'!$AO$43</f>
        <v>0.23330374040000001</v>
      </c>
      <c r="AJ2352">
        <f t="shared" si="214"/>
        <v>6.391883298630137E-4</v>
      </c>
      <c r="AK2352" s="57" t="s">
        <v>1355</v>
      </c>
    </row>
    <row r="2353" spans="1:37" ht="57.6" x14ac:dyDescent="0.3">
      <c r="A2353" t="s">
        <v>117</v>
      </c>
      <c r="B2353">
        <v>2022</v>
      </c>
      <c r="C2353">
        <v>74155</v>
      </c>
      <c r="D2353">
        <v>21518711</v>
      </c>
      <c r="E2353" s="1" t="s">
        <v>299</v>
      </c>
      <c r="F2353" s="1" t="s">
        <v>41</v>
      </c>
      <c r="G2353" s="49">
        <v>107</v>
      </c>
      <c r="H2353" t="s">
        <v>300</v>
      </c>
      <c r="I2353">
        <v>3</v>
      </c>
      <c r="K2353" s="1" t="s">
        <v>303</v>
      </c>
      <c r="L2353">
        <v>3</v>
      </c>
      <c r="N2353">
        <v>2</v>
      </c>
      <c r="O2353">
        <v>2</v>
      </c>
      <c r="P2353">
        <v>2</v>
      </c>
      <c r="Q2353">
        <v>1</v>
      </c>
      <c r="S2353" s="1" t="s">
        <v>303</v>
      </c>
      <c r="T2353">
        <v>20200102</v>
      </c>
      <c r="U2353" s="53" t="s">
        <v>33</v>
      </c>
      <c r="V2353" s="53" t="s">
        <v>55</v>
      </c>
      <c r="W2353" s="53" t="s">
        <v>31</v>
      </c>
      <c r="X2353">
        <v>67</v>
      </c>
      <c r="Y2353">
        <v>2</v>
      </c>
      <c r="Z2353">
        <v>30</v>
      </c>
      <c r="AA2353">
        <v>1</v>
      </c>
      <c r="AB2353">
        <v>35.119999999999997</v>
      </c>
      <c r="AC2353" s="5">
        <v>3.5119999999999999E-3</v>
      </c>
      <c r="AD2353" t="s">
        <v>1202</v>
      </c>
      <c r="AE2353" s="5">
        <f t="shared" si="210"/>
        <v>0.01</v>
      </c>
      <c r="AF2353" s="56">
        <f t="shared" si="212"/>
        <v>9.6219178082191786E-6</v>
      </c>
      <c r="AG2353">
        <f>AC2353*'2022 EMP Fac Data Metro DC-NoVA'!$AQ$43</f>
        <v>4.2846400000000001E-3</v>
      </c>
      <c r="AH2353">
        <f t="shared" si="213"/>
        <v>1.1738739726027399E-5</v>
      </c>
      <c r="AI2353">
        <f>AC2353*'2022 EMP Fac Data Metro DC-NoVA'!$AR$43</f>
        <v>4.8103864E-3</v>
      </c>
      <c r="AJ2353">
        <f t="shared" si="214"/>
        <v>1.3179140821917809E-5</v>
      </c>
      <c r="AK2353" s="57" t="s">
        <v>1355</v>
      </c>
    </row>
    <row r="2354" spans="1:37" ht="57.6" x14ac:dyDescent="0.3">
      <c r="A2354" t="s">
        <v>117</v>
      </c>
      <c r="B2354">
        <v>2022</v>
      </c>
      <c r="C2354">
        <v>74155</v>
      </c>
      <c r="D2354">
        <v>21518711</v>
      </c>
      <c r="E2354" s="1" t="s">
        <v>299</v>
      </c>
      <c r="F2354" s="1" t="s">
        <v>41</v>
      </c>
      <c r="G2354" s="49">
        <v>107</v>
      </c>
      <c r="H2354" t="s">
        <v>300</v>
      </c>
      <c r="I2354">
        <v>3</v>
      </c>
      <c r="K2354" s="1" t="s">
        <v>303</v>
      </c>
      <c r="L2354">
        <v>3</v>
      </c>
      <c r="N2354">
        <v>2</v>
      </c>
      <c r="O2354">
        <v>2</v>
      </c>
      <c r="P2354">
        <v>2</v>
      </c>
      <c r="Q2354">
        <v>1</v>
      </c>
      <c r="S2354" s="1" t="s">
        <v>303</v>
      </c>
      <c r="T2354">
        <v>20200102</v>
      </c>
      <c r="U2354" s="53" t="s">
        <v>33</v>
      </c>
      <c r="V2354" s="53" t="s">
        <v>55</v>
      </c>
      <c r="W2354" s="53" t="s">
        <v>32</v>
      </c>
      <c r="X2354">
        <v>67</v>
      </c>
      <c r="Y2354">
        <v>2</v>
      </c>
      <c r="Z2354">
        <v>30</v>
      </c>
      <c r="AA2354">
        <v>1</v>
      </c>
      <c r="AB2354">
        <v>35.119999999999997</v>
      </c>
      <c r="AC2354" s="5">
        <v>0.49519200000000002</v>
      </c>
      <c r="AD2354" t="s">
        <v>1202</v>
      </c>
      <c r="AE2354" s="5">
        <f t="shared" si="210"/>
        <v>0.01</v>
      </c>
      <c r="AF2354" s="56">
        <f t="shared" si="212"/>
        <v>1.3566904109589041E-3</v>
      </c>
      <c r="AG2354">
        <f>AC2354*'2022 EMP Fac Data Metro DC-NoVA'!$AT$43</f>
        <v>0.60413424000000004</v>
      </c>
      <c r="AH2354">
        <f t="shared" si="213"/>
        <v>1.655162301369863E-3</v>
      </c>
      <c r="AI2354">
        <f>AC2354*'2022 EMP Fac Data Metro DC-NoVA'!$AU$43</f>
        <v>0.67826448240000003</v>
      </c>
      <c r="AJ2354">
        <f t="shared" si="214"/>
        <v>1.8582588558904108E-3</v>
      </c>
      <c r="AK2354" s="57" t="s">
        <v>1355</v>
      </c>
    </row>
    <row r="2355" spans="1:37" ht="57.6" x14ac:dyDescent="0.3">
      <c r="A2355" t="s">
        <v>117</v>
      </c>
      <c r="B2355">
        <v>2022</v>
      </c>
      <c r="C2355">
        <v>74155</v>
      </c>
      <c r="D2355">
        <v>21518711</v>
      </c>
      <c r="E2355" s="1" t="s">
        <v>299</v>
      </c>
      <c r="F2355" s="1" t="s">
        <v>41</v>
      </c>
      <c r="G2355" s="49">
        <v>107</v>
      </c>
      <c r="H2355" t="s">
        <v>300</v>
      </c>
      <c r="I2355">
        <v>4</v>
      </c>
      <c r="K2355" s="1" t="s">
        <v>304</v>
      </c>
      <c r="L2355">
        <v>4</v>
      </c>
      <c r="N2355">
        <v>1</v>
      </c>
      <c r="O2355">
        <v>1</v>
      </c>
      <c r="P2355">
        <v>30</v>
      </c>
      <c r="Q2355">
        <v>1</v>
      </c>
      <c r="S2355" s="1" t="s">
        <v>305</v>
      </c>
      <c r="T2355">
        <v>20100102</v>
      </c>
      <c r="U2355" s="53" t="s">
        <v>33</v>
      </c>
      <c r="V2355" s="53" t="s">
        <v>38</v>
      </c>
      <c r="W2355" s="53" t="s">
        <v>29</v>
      </c>
      <c r="X2355">
        <v>0</v>
      </c>
      <c r="Y2355">
        <v>0</v>
      </c>
      <c r="Z2355">
        <v>0</v>
      </c>
      <c r="AA2355">
        <v>0</v>
      </c>
      <c r="AB2355">
        <v>0</v>
      </c>
      <c r="AC2355" s="5">
        <v>0</v>
      </c>
      <c r="AD2355" t="s">
        <v>1202</v>
      </c>
      <c r="AE2355" s="5">
        <f t="shared" si="210"/>
        <v>0</v>
      </c>
      <c r="AF2355" s="5" t="str">
        <f>IF(AE2355=0,"n/a",IF(AE2355&gt;13,(AC2355*Y2355/100)/(13*N2355),(AC2355*Y2355/100/(AE2355*N2355))))</f>
        <v>n/a</v>
      </c>
      <c r="AG2355">
        <f>AC2355*'2022 EMP Fac Data Metro DC-NoVA'!$AK$43</f>
        <v>0</v>
      </c>
      <c r="AH2355">
        <v>0</v>
      </c>
      <c r="AI2355">
        <f>AC2355*'2022 EMP Fac Data Metro DC-NoVA'!$AL$43</f>
        <v>0</v>
      </c>
      <c r="AJ2355">
        <v>0</v>
      </c>
      <c r="AK2355" s="53" t="s">
        <v>1334</v>
      </c>
    </row>
    <row r="2356" spans="1:37" ht="57.6" x14ac:dyDescent="0.3">
      <c r="A2356" t="s">
        <v>117</v>
      </c>
      <c r="B2356">
        <v>2022</v>
      </c>
      <c r="C2356">
        <v>74155</v>
      </c>
      <c r="D2356">
        <v>21518711</v>
      </c>
      <c r="E2356" s="1" t="s">
        <v>299</v>
      </c>
      <c r="F2356" s="1" t="s">
        <v>41</v>
      </c>
      <c r="G2356" s="49">
        <v>107</v>
      </c>
      <c r="H2356" t="s">
        <v>300</v>
      </c>
      <c r="I2356">
        <v>4</v>
      </c>
      <c r="K2356" s="1" t="s">
        <v>304</v>
      </c>
      <c r="L2356">
        <v>4</v>
      </c>
      <c r="N2356">
        <v>1</v>
      </c>
      <c r="O2356">
        <v>1</v>
      </c>
      <c r="P2356">
        <v>30</v>
      </c>
      <c r="Q2356">
        <v>1</v>
      </c>
      <c r="S2356" s="1" t="s">
        <v>305</v>
      </c>
      <c r="T2356">
        <v>20100102</v>
      </c>
      <c r="U2356" s="53" t="s">
        <v>33</v>
      </c>
      <c r="V2356" s="53" t="s">
        <v>38</v>
      </c>
      <c r="W2356" s="53" t="s">
        <v>30</v>
      </c>
      <c r="X2356">
        <v>0</v>
      </c>
      <c r="Y2356">
        <v>0</v>
      </c>
      <c r="Z2356">
        <v>0</v>
      </c>
      <c r="AA2356">
        <v>0</v>
      </c>
      <c r="AB2356">
        <v>0</v>
      </c>
      <c r="AC2356" s="5">
        <v>0</v>
      </c>
      <c r="AD2356" t="s">
        <v>1202</v>
      </c>
      <c r="AE2356" s="5">
        <f t="shared" si="210"/>
        <v>0</v>
      </c>
      <c r="AF2356" s="5" t="str">
        <f>IF(AE2356=0,"n/a",IF(AE2356&gt;13,(AC2356*Y2356/100)/(13*N2356),(AC2356*Y2356/100/(AE2356*N2356))))</f>
        <v>n/a</v>
      </c>
      <c r="AG2356">
        <f>AC2356*'2022 EMP Fac Data Metro DC-NoVA'!$AN$43</f>
        <v>0</v>
      </c>
      <c r="AH2356">
        <v>0</v>
      </c>
      <c r="AI2356">
        <f>AC2356*'2022 EMP Fac Data Metro DC-NoVA'!$AO$43</f>
        <v>0</v>
      </c>
      <c r="AJ2356">
        <v>0</v>
      </c>
      <c r="AK2356" s="53" t="s">
        <v>1334</v>
      </c>
    </row>
    <row r="2357" spans="1:37" ht="57.6" x14ac:dyDescent="0.3">
      <c r="A2357" t="s">
        <v>117</v>
      </c>
      <c r="B2357">
        <v>2022</v>
      </c>
      <c r="C2357">
        <v>74155</v>
      </c>
      <c r="D2357">
        <v>21518711</v>
      </c>
      <c r="E2357" s="1" t="s">
        <v>299</v>
      </c>
      <c r="F2357" s="1" t="s">
        <v>41</v>
      </c>
      <c r="G2357" s="49">
        <v>107</v>
      </c>
      <c r="H2357" t="s">
        <v>300</v>
      </c>
      <c r="I2357">
        <v>4</v>
      </c>
      <c r="K2357" s="1" t="s">
        <v>304</v>
      </c>
      <c r="L2357">
        <v>4</v>
      </c>
      <c r="N2357">
        <v>1</v>
      </c>
      <c r="O2357">
        <v>1</v>
      </c>
      <c r="P2357">
        <v>30</v>
      </c>
      <c r="Q2357">
        <v>1</v>
      </c>
      <c r="S2357" s="1" t="s">
        <v>305</v>
      </c>
      <c r="T2357">
        <v>20100102</v>
      </c>
      <c r="U2357" s="53" t="s">
        <v>33</v>
      </c>
      <c r="V2357" s="53" t="s">
        <v>38</v>
      </c>
      <c r="W2357" s="53" t="s">
        <v>35</v>
      </c>
      <c r="X2357">
        <v>0</v>
      </c>
      <c r="Y2357">
        <v>0</v>
      </c>
      <c r="Z2357">
        <v>0</v>
      </c>
      <c r="AA2357">
        <v>0</v>
      </c>
      <c r="AB2357">
        <v>0</v>
      </c>
      <c r="AC2357" s="5">
        <v>0</v>
      </c>
      <c r="AD2357" t="s">
        <v>1202</v>
      </c>
      <c r="AE2357" s="5">
        <f t="shared" si="210"/>
        <v>0</v>
      </c>
      <c r="AF2357" s="5" t="str">
        <f>IF(AE2357=0,"n/a",IF(AE2357&gt;13,(AC2357*Y2357/100)/(13*N2357),(AC2357*Y2357/100/(AE2357*N2357))))</f>
        <v>n/a</v>
      </c>
      <c r="AG2357">
        <f>AC2357*'2022 EMP Fac Data Metro DC-NoVA'!$AN$43</f>
        <v>0</v>
      </c>
      <c r="AH2357">
        <v>0</v>
      </c>
      <c r="AI2357">
        <f>AC2357*'2022 EMP Fac Data Metro DC-NoVA'!$AO$43</f>
        <v>0</v>
      </c>
      <c r="AJ2357">
        <v>0</v>
      </c>
      <c r="AK2357" s="53" t="s">
        <v>1334</v>
      </c>
    </row>
    <row r="2358" spans="1:37" ht="43.2" x14ac:dyDescent="0.3">
      <c r="A2358" t="s">
        <v>117</v>
      </c>
      <c r="B2358">
        <v>2022</v>
      </c>
      <c r="C2358">
        <v>74156</v>
      </c>
      <c r="D2358">
        <v>21508611</v>
      </c>
      <c r="E2358" s="1" t="s">
        <v>306</v>
      </c>
      <c r="F2358" s="1" t="s">
        <v>41</v>
      </c>
      <c r="G2358" s="49">
        <v>107</v>
      </c>
      <c r="H2358" t="s">
        <v>307</v>
      </c>
      <c r="I2358">
        <v>1</v>
      </c>
      <c r="K2358" s="1" t="s">
        <v>308</v>
      </c>
      <c r="L2358">
        <v>1</v>
      </c>
      <c r="N2358">
        <v>7</v>
      </c>
      <c r="O2358">
        <v>24</v>
      </c>
      <c r="P2358">
        <v>8760</v>
      </c>
      <c r="Q2358">
        <v>1</v>
      </c>
      <c r="R2358" t="s">
        <v>326</v>
      </c>
      <c r="S2358" s="1" t="s">
        <v>310</v>
      </c>
      <c r="T2358">
        <v>20300101</v>
      </c>
      <c r="U2358" s="53" t="s">
        <v>33</v>
      </c>
      <c r="V2358" s="53" t="s">
        <v>38</v>
      </c>
      <c r="W2358" s="53" t="s">
        <v>28</v>
      </c>
      <c r="X2358">
        <v>16</v>
      </c>
      <c r="Y2358">
        <v>39</v>
      </c>
      <c r="Z2358">
        <v>9</v>
      </c>
      <c r="AA2358">
        <v>36</v>
      </c>
      <c r="AB2358">
        <v>14.35</v>
      </c>
      <c r="AC2358" s="5">
        <v>7.1749999999999994E-2</v>
      </c>
      <c r="AD2358" t="s">
        <v>1202</v>
      </c>
      <c r="AE2358" s="5">
        <f t="shared" si="210"/>
        <v>20.335714285714285</v>
      </c>
      <c r="AF2358" s="56">
        <f t="shared" ref="AF2358:AF2389" si="215">AC2358/365</f>
        <v>1.9657534246575342E-4</v>
      </c>
      <c r="AG2358">
        <f>AC2358*'2022 EMP Fac Data Metro DC-NoVA'!$AE$38</f>
        <v>8.7534999999999988E-2</v>
      </c>
      <c r="AH2358">
        <f t="shared" ref="AH2358:AH2389" si="216">AG2358*$AF2358/$AC2358</f>
        <v>2.3982191780821919E-4</v>
      </c>
      <c r="AI2358">
        <f>AC2358*'2022 EMP Fac Data Metro DC-NoVA'!$AF$38</f>
        <v>9.8275975000000002E-2</v>
      </c>
      <c r="AJ2358">
        <f t="shared" ref="AJ2358:AJ2389" si="217">AI2358*$AF2358/$AC2358</f>
        <v>2.692492465753425E-4</v>
      </c>
      <c r="AK2358" s="57" t="s">
        <v>1355</v>
      </c>
    </row>
    <row r="2359" spans="1:37" ht="43.2" x14ac:dyDescent="0.3">
      <c r="A2359" t="s">
        <v>117</v>
      </c>
      <c r="B2359">
        <v>2022</v>
      </c>
      <c r="C2359">
        <v>74156</v>
      </c>
      <c r="D2359">
        <v>21508611</v>
      </c>
      <c r="E2359" s="1" t="s">
        <v>306</v>
      </c>
      <c r="F2359" s="1" t="s">
        <v>41</v>
      </c>
      <c r="G2359" s="49">
        <v>107</v>
      </c>
      <c r="H2359" t="s">
        <v>307</v>
      </c>
      <c r="I2359">
        <v>1</v>
      </c>
      <c r="K2359" s="1" t="s">
        <v>308</v>
      </c>
      <c r="L2359">
        <v>1</v>
      </c>
      <c r="N2359">
        <v>7</v>
      </c>
      <c r="O2359">
        <v>24</v>
      </c>
      <c r="P2359">
        <v>8760</v>
      </c>
      <c r="Q2359">
        <v>1</v>
      </c>
      <c r="R2359" t="s">
        <v>326</v>
      </c>
      <c r="S2359" s="1" t="s">
        <v>310</v>
      </c>
      <c r="T2359">
        <v>20300101</v>
      </c>
      <c r="U2359" s="53" t="s">
        <v>33</v>
      </c>
      <c r="V2359" s="53" t="s">
        <v>38</v>
      </c>
      <c r="W2359" s="53" t="s">
        <v>29</v>
      </c>
      <c r="X2359">
        <v>16</v>
      </c>
      <c r="Y2359">
        <v>39</v>
      </c>
      <c r="Z2359">
        <v>9</v>
      </c>
      <c r="AA2359">
        <v>36</v>
      </c>
      <c r="AB2359">
        <v>14.35</v>
      </c>
      <c r="AC2359" s="5">
        <v>0.48043799999999998</v>
      </c>
      <c r="AD2359" t="s">
        <v>1202</v>
      </c>
      <c r="AE2359" s="5">
        <f t="shared" si="210"/>
        <v>20.335714285714285</v>
      </c>
      <c r="AF2359" s="56">
        <f t="shared" si="215"/>
        <v>1.3162684931506848E-3</v>
      </c>
      <c r="AG2359">
        <f>AC2359*'2022 EMP Fac Data Metro DC-NoVA'!$AK$38</f>
        <v>0.58613435999999997</v>
      </c>
      <c r="AH2359">
        <f t="shared" si="216"/>
        <v>1.6058475616438353E-3</v>
      </c>
      <c r="AI2359">
        <f>AC2359*'2022 EMP Fac Data Metro DC-NoVA'!$AL$38</f>
        <v>0.65805592859999995</v>
      </c>
      <c r="AJ2359">
        <f t="shared" si="217"/>
        <v>1.802892955068493E-3</v>
      </c>
      <c r="AK2359" s="57" t="s">
        <v>1355</v>
      </c>
    </row>
    <row r="2360" spans="1:37" ht="43.2" x14ac:dyDescent="0.3">
      <c r="A2360" t="s">
        <v>117</v>
      </c>
      <c r="B2360">
        <v>2022</v>
      </c>
      <c r="C2360">
        <v>74156</v>
      </c>
      <c r="D2360">
        <v>21508611</v>
      </c>
      <c r="E2360" s="1" t="s">
        <v>306</v>
      </c>
      <c r="F2360" s="1" t="s">
        <v>41</v>
      </c>
      <c r="G2360" s="49">
        <v>107</v>
      </c>
      <c r="H2360" t="s">
        <v>307</v>
      </c>
      <c r="I2360">
        <v>1</v>
      </c>
      <c r="K2360" s="1" t="s">
        <v>308</v>
      </c>
      <c r="L2360">
        <v>1</v>
      </c>
      <c r="N2360">
        <v>7</v>
      </c>
      <c r="O2360">
        <v>24</v>
      </c>
      <c r="P2360">
        <v>8760</v>
      </c>
      <c r="Q2360">
        <v>1</v>
      </c>
      <c r="R2360" t="s">
        <v>326</v>
      </c>
      <c r="S2360" s="1" t="s">
        <v>310</v>
      </c>
      <c r="T2360">
        <v>20300101</v>
      </c>
      <c r="U2360" s="53" t="s">
        <v>33</v>
      </c>
      <c r="V2360" s="53" t="s">
        <v>38</v>
      </c>
      <c r="W2360" s="53" t="s">
        <v>30</v>
      </c>
      <c r="X2360">
        <v>16</v>
      </c>
      <c r="Y2360">
        <v>39</v>
      </c>
      <c r="Z2360">
        <v>9</v>
      </c>
      <c r="AA2360">
        <v>36</v>
      </c>
      <c r="AB2360">
        <v>14.35</v>
      </c>
      <c r="AC2360" s="5">
        <v>7.8925000000000002E-3</v>
      </c>
      <c r="AD2360" t="s">
        <v>1202</v>
      </c>
      <c r="AE2360" s="5">
        <f t="shared" si="210"/>
        <v>20.335714285714285</v>
      </c>
      <c r="AF2360" s="56">
        <f t="shared" si="215"/>
        <v>2.1623287671232876E-5</v>
      </c>
      <c r="AG2360">
        <f>AC2360*'2022 EMP Fac Data Metro DC-NoVA'!$AN$38</f>
        <v>9.6288499999999336E-3</v>
      </c>
      <c r="AH2360">
        <f t="shared" si="216"/>
        <v>2.6380410958903929E-5</v>
      </c>
      <c r="AI2360">
        <f>AC2360*'2022 EMP Fac Data Metro DC-NoVA'!$AO$38</f>
        <v>1.0810357249999934E-2</v>
      </c>
      <c r="AJ2360">
        <f t="shared" si="217"/>
        <v>2.9617417123287487E-5</v>
      </c>
      <c r="AK2360" s="57" t="s">
        <v>1355</v>
      </c>
    </row>
    <row r="2361" spans="1:37" ht="43.2" x14ac:dyDescent="0.3">
      <c r="A2361" t="s">
        <v>117</v>
      </c>
      <c r="B2361">
        <v>2022</v>
      </c>
      <c r="C2361">
        <v>74156</v>
      </c>
      <c r="D2361">
        <v>21508611</v>
      </c>
      <c r="E2361" s="1" t="s">
        <v>306</v>
      </c>
      <c r="F2361" s="1" t="s">
        <v>41</v>
      </c>
      <c r="G2361" s="49">
        <v>107</v>
      </c>
      <c r="H2361" t="s">
        <v>307</v>
      </c>
      <c r="I2361">
        <v>1</v>
      </c>
      <c r="K2361" s="1" t="s">
        <v>308</v>
      </c>
      <c r="L2361">
        <v>1</v>
      </c>
      <c r="N2361">
        <v>7</v>
      </c>
      <c r="O2361">
        <v>24</v>
      </c>
      <c r="P2361">
        <v>8760</v>
      </c>
      <c r="Q2361">
        <v>1</v>
      </c>
      <c r="R2361" t="s">
        <v>326</v>
      </c>
      <c r="S2361" s="1" t="s">
        <v>310</v>
      </c>
      <c r="T2361">
        <v>20300101</v>
      </c>
      <c r="U2361" s="53" t="s">
        <v>33</v>
      </c>
      <c r="V2361" s="53" t="s">
        <v>38</v>
      </c>
      <c r="W2361" s="53" t="s">
        <v>35</v>
      </c>
      <c r="X2361">
        <v>16</v>
      </c>
      <c r="Y2361">
        <v>39</v>
      </c>
      <c r="Z2361">
        <v>9</v>
      </c>
      <c r="AA2361">
        <v>36</v>
      </c>
      <c r="AB2361">
        <v>14.35</v>
      </c>
      <c r="AC2361" s="5">
        <v>6.09875E-3</v>
      </c>
      <c r="AD2361" t="s">
        <v>1202</v>
      </c>
      <c r="AE2361" s="5">
        <f t="shared" si="210"/>
        <v>20.335714285714285</v>
      </c>
      <c r="AF2361" s="56">
        <f t="shared" si="215"/>
        <v>1.6708904109589041E-5</v>
      </c>
      <c r="AG2361">
        <f>AC2361*'2022 EMP Fac Data Metro DC-NoVA'!$AN$38</f>
        <v>7.4404749999999482E-3</v>
      </c>
      <c r="AH2361">
        <f t="shared" si="216"/>
        <v>2.0384863013698489E-5</v>
      </c>
      <c r="AI2361">
        <f>AC2361*'2022 EMP Fac Data Metro DC-NoVA'!$AO$38</f>
        <v>8.3534578749999474E-3</v>
      </c>
      <c r="AJ2361">
        <f t="shared" si="217"/>
        <v>2.2886185958903963E-5</v>
      </c>
      <c r="AK2361" s="57" t="s">
        <v>1355</v>
      </c>
    </row>
    <row r="2362" spans="1:37" ht="43.2" x14ac:dyDescent="0.3">
      <c r="A2362" t="s">
        <v>117</v>
      </c>
      <c r="B2362">
        <v>2022</v>
      </c>
      <c r="C2362">
        <v>74156</v>
      </c>
      <c r="D2362">
        <v>21508611</v>
      </c>
      <c r="E2362" s="1" t="s">
        <v>306</v>
      </c>
      <c r="F2362" s="1" t="s">
        <v>41</v>
      </c>
      <c r="G2362" s="49">
        <v>107</v>
      </c>
      <c r="H2362" t="s">
        <v>307</v>
      </c>
      <c r="I2362">
        <v>1</v>
      </c>
      <c r="K2362" s="1" t="s">
        <v>308</v>
      </c>
      <c r="L2362">
        <v>1</v>
      </c>
      <c r="N2362">
        <v>7</v>
      </c>
      <c r="O2362">
        <v>24</v>
      </c>
      <c r="P2362">
        <v>8760</v>
      </c>
      <c r="Q2362">
        <v>1</v>
      </c>
      <c r="R2362" t="s">
        <v>326</v>
      </c>
      <c r="S2362" s="1" t="s">
        <v>310</v>
      </c>
      <c r="T2362">
        <v>20300101</v>
      </c>
      <c r="U2362" s="53" t="s">
        <v>33</v>
      </c>
      <c r="V2362" s="53" t="s">
        <v>38</v>
      </c>
      <c r="W2362" s="53" t="s">
        <v>31</v>
      </c>
      <c r="X2362">
        <v>16</v>
      </c>
      <c r="Y2362">
        <v>39</v>
      </c>
      <c r="Z2362">
        <v>9</v>
      </c>
      <c r="AA2362">
        <v>36</v>
      </c>
      <c r="AB2362">
        <v>14.35</v>
      </c>
      <c r="AC2362" s="5">
        <v>1.3582275E-2</v>
      </c>
      <c r="AD2362" t="s">
        <v>1202</v>
      </c>
      <c r="AE2362" s="5">
        <f t="shared" si="210"/>
        <v>20.335714285714285</v>
      </c>
      <c r="AF2362" s="56">
        <f t="shared" si="215"/>
        <v>3.7211712328767125E-5</v>
      </c>
      <c r="AG2362">
        <f>AC2362*'2022 EMP Fac Data Metro DC-NoVA'!$AQ$38</f>
        <v>1.6570375499999998E-2</v>
      </c>
      <c r="AH2362">
        <f t="shared" si="216"/>
        <v>4.5398289041095889E-5</v>
      </c>
      <c r="AI2362">
        <f>AC2362*'2022 EMP Fac Data Metro DC-NoVA'!$AR$38</f>
        <v>1.860364206749995E-2</v>
      </c>
      <c r="AJ2362">
        <f t="shared" si="217"/>
        <v>5.0968882376712194E-5</v>
      </c>
      <c r="AK2362" s="57" t="s">
        <v>1355</v>
      </c>
    </row>
    <row r="2363" spans="1:37" ht="43.2" x14ac:dyDescent="0.3">
      <c r="A2363" t="s">
        <v>117</v>
      </c>
      <c r="B2363">
        <v>2022</v>
      </c>
      <c r="C2363">
        <v>74156</v>
      </c>
      <c r="D2363">
        <v>21508611</v>
      </c>
      <c r="E2363" s="1" t="s">
        <v>306</v>
      </c>
      <c r="F2363" s="1" t="s">
        <v>41</v>
      </c>
      <c r="G2363" s="49">
        <v>107</v>
      </c>
      <c r="H2363" t="s">
        <v>307</v>
      </c>
      <c r="I2363">
        <v>1</v>
      </c>
      <c r="K2363" s="1" t="s">
        <v>308</v>
      </c>
      <c r="L2363">
        <v>1</v>
      </c>
      <c r="N2363">
        <v>7</v>
      </c>
      <c r="O2363">
        <v>24</v>
      </c>
      <c r="P2363">
        <v>8760</v>
      </c>
      <c r="Q2363">
        <v>1</v>
      </c>
      <c r="R2363" t="s">
        <v>326</v>
      </c>
      <c r="S2363" s="1" t="s">
        <v>310</v>
      </c>
      <c r="T2363">
        <v>20300101</v>
      </c>
      <c r="U2363" s="53" t="s">
        <v>33</v>
      </c>
      <c r="V2363" s="53" t="s">
        <v>38</v>
      </c>
      <c r="W2363" s="53" t="s">
        <v>32</v>
      </c>
      <c r="X2363">
        <v>16</v>
      </c>
      <c r="Y2363">
        <v>39</v>
      </c>
      <c r="Z2363">
        <v>9</v>
      </c>
      <c r="AA2363">
        <v>36</v>
      </c>
      <c r="AB2363">
        <v>14.35</v>
      </c>
      <c r="AC2363" s="5">
        <v>1.5211000000000001E-2</v>
      </c>
      <c r="AD2363" t="s">
        <v>1202</v>
      </c>
      <c r="AE2363" s="5">
        <f t="shared" si="210"/>
        <v>20.335714285714285</v>
      </c>
      <c r="AF2363" s="56">
        <f t="shared" si="215"/>
        <v>4.1673972602739726E-5</v>
      </c>
      <c r="AG2363">
        <f>AC2363*'2022 EMP Fac Data Metro DC-NoVA'!$AT$38</f>
        <v>1.8557419999999953E-2</v>
      </c>
      <c r="AH2363">
        <f t="shared" si="216"/>
        <v>5.0842246575342337E-5</v>
      </c>
      <c r="AI2363">
        <f>AC2363*'2022 EMP Fac Data Metro DC-NoVA'!$AU$38</f>
        <v>2.0834506699999953E-2</v>
      </c>
      <c r="AJ2363">
        <f t="shared" si="217"/>
        <v>5.7080840273972468E-5</v>
      </c>
      <c r="AK2363" s="57" t="s">
        <v>1355</v>
      </c>
    </row>
    <row r="2364" spans="1:37" ht="43.2" x14ac:dyDescent="0.3">
      <c r="A2364" t="s">
        <v>117</v>
      </c>
      <c r="B2364">
        <v>2022</v>
      </c>
      <c r="C2364">
        <v>74156</v>
      </c>
      <c r="D2364">
        <v>21508611</v>
      </c>
      <c r="E2364" s="1" t="s">
        <v>306</v>
      </c>
      <c r="F2364" s="1" t="s">
        <v>41</v>
      </c>
      <c r="G2364" s="49">
        <v>107</v>
      </c>
      <c r="H2364" t="s">
        <v>307</v>
      </c>
      <c r="I2364">
        <v>1</v>
      </c>
      <c r="K2364" s="1" t="s">
        <v>308</v>
      </c>
      <c r="L2364">
        <v>1</v>
      </c>
      <c r="N2364">
        <v>7</v>
      </c>
      <c r="O2364">
        <v>24</v>
      </c>
      <c r="P2364">
        <v>8760</v>
      </c>
      <c r="Q2364">
        <v>2</v>
      </c>
      <c r="R2364" t="s">
        <v>327</v>
      </c>
      <c r="S2364" s="1" t="s">
        <v>310</v>
      </c>
      <c r="T2364">
        <v>20300101</v>
      </c>
      <c r="U2364" s="53" t="s">
        <v>33</v>
      </c>
      <c r="V2364" s="53" t="s">
        <v>38</v>
      </c>
      <c r="W2364" s="53" t="s">
        <v>28</v>
      </c>
      <c r="X2364">
        <v>14</v>
      </c>
      <c r="Y2364">
        <v>44</v>
      </c>
      <c r="Z2364">
        <v>8</v>
      </c>
      <c r="AA2364">
        <v>34</v>
      </c>
      <c r="AB2364">
        <v>14.85</v>
      </c>
      <c r="AC2364" s="5">
        <v>7.4249999999999997E-2</v>
      </c>
      <c r="AD2364" t="s">
        <v>1202</v>
      </c>
      <c r="AE2364" s="5">
        <f t="shared" si="210"/>
        <v>22.942857142857143</v>
      </c>
      <c r="AF2364" s="56">
        <f t="shared" si="215"/>
        <v>2.0342465753424657E-4</v>
      </c>
      <c r="AG2364">
        <f>AC2364*'2022 EMP Fac Data Metro DC-NoVA'!$AE$38</f>
        <v>9.0584999999999999E-2</v>
      </c>
      <c r="AH2364">
        <f t="shared" si="216"/>
        <v>2.4817808219178083E-4</v>
      </c>
      <c r="AI2364">
        <f>AC2364*'2022 EMP Fac Data Metro DC-NoVA'!$AF$38</f>
        <v>0.10170022500000001</v>
      </c>
      <c r="AJ2364">
        <f t="shared" si="217"/>
        <v>2.7863075342465755E-4</v>
      </c>
      <c r="AK2364" s="57" t="s">
        <v>1355</v>
      </c>
    </row>
    <row r="2365" spans="1:37" ht="43.2" x14ac:dyDescent="0.3">
      <c r="A2365" t="s">
        <v>117</v>
      </c>
      <c r="B2365">
        <v>2022</v>
      </c>
      <c r="C2365">
        <v>74156</v>
      </c>
      <c r="D2365">
        <v>21508611</v>
      </c>
      <c r="E2365" s="1" t="s">
        <v>306</v>
      </c>
      <c r="F2365" s="1" t="s">
        <v>41</v>
      </c>
      <c r="G2365" s="49">
        <v>107</v>
      </c>
      <c r="H2365" t="s">
        <v>307</v>
      </c>
      <c r="I2365">
        <v>1</v>
      </c>
      <c r="K2365" s="1" t="s">
        <v>308</v>
      </c>
      <c r="L2365">
        <v>1</v>
      </c>
      <c r="N2365">
        <v>7</v>
      </c>
      <c r="O2365">
        <v>24</v>
      </c>
      <c r="P2365">
        <v>8760</v>
      </c>
      <c r="Q2365">
        <v>2</v>
      </c>
      <c r="R2365" t="s">
        <v>327</v>
      </c>
      <c r="S2365" s="1" t="s">
        <v>310</v>
      </c>
      <c r="T2365">
        <v>20300101</v>
      </c>
      <c r="U2365" s="53" t="s">
        <v>33</v>
      </c>
      <c r="V2365" s="53" t="s">
        <v>38</v>
      </c>
      <c r="W2365" s="53" t="s">
        <v>29</v>
      </c>
      <c r="X2365">
        <v>14</v>
      </c>
      <c r="Y2365">
        <v>44</v>
      </c>
      <c r="Z2365">
        <v>8</v>
      </c>
      <c r="AA2365">
        <v>34</v>
      </c>
      <c r="AB2365">
        <v>14.85</v>
      </c>
      <c r="AC2365" s="5">
        <v>0.49717800000000001</v>
      </c>
      <c r="AD2365" t="s">
        <v>1202</v>
      </c>
      <c r="AE2365" s="5">
        <f t="shared" si="210"/>
        <v>22.942857142857143</v>
      </c>
      <c r="AF2365" s="56">
        <f t="shared" si="215"/>
        <v>1.3621315068493151E-3</v>
      </c>
      <c r="AG2365">
        <f>AC2365*'2022 EMP Fac Data Metro DC-NoVA'!$AK$38</f>
        <v>0.60655716000000004</v>
      </c>
      <c r="AH2365">
        <f t="shared" si="216"/>
        <v>1.6618004383561643E-3</v>
      </c>
      <c r="AI2365">
        <f>AC2365*'2022 EMP Fac Data Metro DC-NoVA'!$AL$38</f>
        <v>0.68098470659999999</v>
      </c>
      <c r="AJ2365">
        <f t="shared" si="217"/>
        <v>1.8657115249315068E-3</v>
      </c>
      <c r="AK2365" s="57" t="s">
        <v>1355</v>
      </c>
    </row>
    <row r="2366" spans="1:37" ht="43.2" x14ac:dyDescent="0.3">
      <c r="A2366" t="s">
        <v>117</v>
      </c>
      <c r="B2366">
        <v>2022</v>
      </c>
      <c r="C2366">
        <v>74156</v>
      </c>
      <c r="D2366">
        <v>21508611</v>
      </c>
      <c r="E2366" s="1" t="s">
        <v>306</v>
      </c>
      <c r="F2366" s="1" t="s">
        <v>41</v>
      </c>
      <c r="G2366" s="49">
        <v>107</v>
      </c>
      <c r="H2366" t="s">
        <v>307</v>
      </c>
      <c r="I2366">
        <v>1</v>
      </c>
      <c r="K2366" s="1" t="s">
        <v>308</v>
      </c>
      <c r="L2366">
        <v>1</v>
      </c>
      <c r="N2366">
        <v>7</v>
      </c>
      <c r="O2366">
        <v>24</v>
      </c>
      <c r="P2366">
        <v>8760</v>
      </c>
      <c r="Q2366">
        <v>2</v>
      </c>
      <c r="R2366" t="s">
        <v>327</v>
      </c>
      <c r="S2366" s="1" t="s">
        <v>310</v>
      </c>
      <c r="T2366">
        <v>20300101</v>
      </c>
      <c r="U2366" s="53" t="s">
        <v>33</v>
      </c>
      <c r="V2366" s="53" t="s">
        <v>38</v>
      </c>
      <c r="W2366" s="53" t="s">
        <v>30</v>
      </c>
      <c r="X2366">
        <v>14</v>
      </c>
      <c r="Y2366">
        <v>44</v>
      </c>
      <c r="Z2366">
        <v>8</v>
      </c>
      <c r="AA2366">
        <v>34</v>
      </c>
      <c r="AB2366">
        <v>14.85</v>
      </c>
      <c r="AC2366" s="5">
        <v>8.1674999999999994E-3</v>
      </c>
      <c r="AD2366" t="s">
        <v>1202</v>
      </c>
      <c r="AE2366" s="5">
        <f t="shared" si="210"/>
        <v>22.942857142857143</v>
      </c>
      <c r="AF2366" s="56">
        <f t="shared" si="215"/>
        <v>2.2376712328767122E-5</v>
      </c>
      <c r="AG2366">
        <f>AC2366*'2022 EMP Fac Data Metro DC-NoVA'!$AN$38</f>
        <v>9.9643499999999309E-3</v>
      </c>
      <c r="AH2366">
        <f t="shared" si="216"/>
        <v>2.7299589041095703E-5</v>
      </c>
      <c r="AI2366">
        <f>AC2366*'2022 EMP Fac Data Metro DC-NoVA'!$AO$38</f>
        <v>1.1187024749999929E-2</v>
      </c>
      <c r="AJ2366">
        <f t="shared" si="217"/>
        <v>3.0649382876712137E-5</v>
      </c>
      <c r="AK2366" s="57" t="s">
        <v>1355</v>
      </c>
    </row>
    <row r="2367" spans="1:37" ht="43.2" x14ac:dyDescent="0.3">
      <c r="A2367" t="s">
        <v>117</v>
      </c>
      <c r="B2367">
        <v>2022</v>
      </c>
      <c r="C2367">
        <v>74156</v>
      </c>
      <c r="D2367">
        <v>21508611</v>
      </c>
      <c r="E2367" s="1" t="s">
        <v>306</v>
      </c>
      <c r="F2367" s="1" t="s">
        <v>41</v>
      </c>
      <c r="G2367" s="49">
        <v>107</v>
      </c>
      <c r="H2367" t="s">
        <v>307</v>
      </c>
      <c r="I2367">
        <v>1</v>
      </c>
      <c r="K2367" s="1" t="s">
        <v>308</v>
      </c>
      <c r="L2367">
        <v>1</v>
      </c>
      <c r="N2367">
        <v>7</v>
      </c>
      <c r="O2367">
        <v>24</v>
      </c>
      <c r="P2367">
        <v>8760</v>
      </c>
      <c r="Q2367">
        <v>2</v>
      </c>
      <c r="R2367" t="s">
        <v>327</v>
      </c>
      <c r="S2367" s="1" t="s">
        <v>310</v>
      </c>
      <c r="T2367">
        <v>20300101</v>
      </c>
      <c r="U2367" s="53" t="s">
        <v>33</v>
      </c>
      <c r="V2367" s="53" t="s">
        <v>38</v>
      </c>
      <c r="W2367" s="53" t="s">
        <v>35</v>
      </c>
      <c r="X2367">
        <v>14</v>
      </c>
      <c r="Y2367">
        <v>44</v>
      </c>
      <c r="Z2367">
        <v>8</v>
      </c>
      <c r="AA2367">
        <v>34</v>
      </c>
      <c r="AB2367">
        <v>14.85</v>
      </c>
      <c r="AC2367" s="5">
        <v>6.31125E-3</v>
      </c>
      <c r="AD2367" t="s">
        <v>1202</v>
      </c>
      <c r="AE2367" s="5">
        <f t="shared" si="210"/>
        <v>22.942857142857143</v>
      </c>
      <c r="AF2367" s="56">
        <f t="shared" si="215"/>
        <v>1.7291095890410959E-5</v>
      </c>
      <c r="AG2367">
        <f>AC2367*'2022 EMP Fac Data Metro DC-NoVA'!$AN$38</f>
        <v>7.6997249999999464E-3</v>
      </c>
      <c r="AH2367">
        <f t="shared" si="216"/>
        <v>2.1095136986301219E-5</v>
      </c>
      <c r="AI2367">
        <f>AC2367*'2022 EMP Fac Data Metro DC-NoVA'!$AO$38</f>
        <v>8.644519124999946E-3</v>
      </c>
      <c r="AJ2367">
        <f t="shared" si="217"/>
        <v>2.3683614041095741E-5</v>
      </c>
      <c r="AK2367" s="57" t="s">
        <v>1355</v>
      </c>
    </row>
    <row r="2368" spans="1:37" ht="43.2" x14ac:dyDescent="0.3">
      <c r="A2368" t="s">
        <v>117</v>
      </c>
      <c r="B2368">
        <v>2022</v>
      </c>
      <c r="C2368">
        <v>74156</v>
      </c>
      <c r="D2368">
        <v>21508611</v>
      </c>
      <c r="E2368" s="1" t="s">
        <v>306</v>
      </c>
      <c r="F2368" s="1" t="s">
        <v>41</v>
      </c>
      <c r="G2368" s="49">
        <v>107</v>
      </c>
      <c r="H2368" t="s">
        <v>307</v>
      </c>
      <c r="I2368">
        <v>1</v>
      </c>
      <c r="K2368" s="1" t="s">
        <v>308</v>
      </c>
      <c r="L2368">
        <v>1</v>
      </c>
      <c r="N2368">
        <v>7</v>
      </c>
      <c r="O2368">
        <v>24</v>
      </c>
      <c r="P2368">
        <v>8760</v>
      </c>
      <c r="Q2368">
        <v>2</v>
      </c>
      <c r="R2368" t="s">
        <v>327</v>
      </c>
      <c r="S2368" s="1" t="s">
        <v>310</v>
      </c>
      <c r="T2368">
        <v>20300101</v>
      </c>
      <c r="U2368" s="53" t="s">
        <v>33</v>
      </c>
      <c r="V2368" s="53" t="s">
        <v>38</v>
      </c>
      <c r="W2368" s="53" t="s">
        <v>31</v>
      </c>
      <c r="X2368">
        <v>14</v>
      </c>
      <c r="Y2368">
        <v>44</v>
      </c>
      <c r="Z2368">
        <v>8</v>
      </c>
      <c r="AA2368">
        <v>34</v>
      </c>
      <c r="AB2368">
        <v>14.85</v>
      </c>
      <c r="AC2368" s="5">
        <v>1.4055524999999999E-2</v>
      </c>
      <c r="AD2368" t="s">
        <v>1202</v>
      </c>
      <c r="AE2368" s="5">
        <f t="shared" si="210"/>
        <v>22.942857142857143</v>
      </c>
      <c r="AF2368" s="56">
        <f t="shared" si="215"/>
        <v>3.8508287671232875E-5</v>
      </c>
      <c r="AG2368">
        <f>AC2368*'2022 EMP Fac Data Metro DC-NoVA'!$AQ$38</f>
        <v>1.7147740499999998E-2</v>
      </c>
      <c r="AH2368">
        <f t="shared" si="216"/>
        <v>4.69801109589041E-5</v>
      </c>
      <c r="AI2368">
        <f>AC2368*'2022 EMP Fac Data Metro DC-NoVA'!$AR$38</f>
        <v>1.9251852592499948E-2</v>
      </c>
      <c r="AJ2368">
        <f t="shared" si="217"/>
        <v>5.2744801623287534E-5</v>
      </c>
      <c r="AK2368" s="57" t="s">
        <v>1355</v>
      </c>
    </row>
    <row r="2369" spans="1:37" ht="43.2" x14ac:dyDescent="0.3">
      <c r="A2369" t="s">
        <v>117</v>
      </c>
      <c r="B2369">
        <v>2022</v>
      </c>
      <c r="C2369">
        <v>74156</v>
      </c>
      <c r="D2369">
        <v>21508611</v>
      </c>
      <c r="E2369" s="1" t="s">
        <v>306</v>
      </c>
      <c r="F2369" s="1" t="s">
        <v>41</v>
      </c>
      <c r="G2369" s="49">
        <v>107</v>
      </c>
      <c r="H2369" t="s">
        <v>307</v>
      </c>
      <c r="I2369">
        <v>1</v>
      </c>
      <c r="K2369" s="1" t="s">
        <v>308</v>
      </c>
      <c r="L2369">
        <v>1</v>
      </c>
      <c r="N2369">
        <v>7</v>
      </c>
      <c r="O2369">
        <v>24</v>
      </c>
      <c r="P2369">
        <v>8760</v>
      </c>
      <c r="Q2369">
        <v>2</v>
      </c>
      <c r="R2369" t="s">
        <v>327</v>
      </c>
      <c r="S2369" s="1" t="s">
        <v>310</v>
      </c>
      <c r="T2369">
        <v>20300101</v>
      </c>
      <c r="U2369" s="53" t="s">
        <v>33</v>
      </c>
      <c r="V2369" s="53" t="s">
        <v>38</v>
      </c>
      <c r="W2369" s="53" t="s">
        <v>32</v>
      </c>
      <c r="X2369">
        <v>14</v>
      </c>
      <c r="Y2369">
        <v>44</v>
      </c>
      <c r="Z2369">
        <v>8</v>
      </c>
      <c r="AA2369">
        <v>34</v>
      </c>
      <c r="AB2369">
        <v>14.85</v>
      </c>
      <c r="AC2369" s="5">
        <v>1.5741000000000002E-2</v>
      </c>
      <c r="AD2369" t="s">
        <v>1202</v>
      </c>
      <c r="AE2369" s="5">
        <f t="shared" si="210"/>
        <v>22.942857142857143</v>
      </c>
      <c r="AF2369" s="56">
        <f t="shared" si="215"/>
        <v>4.3126027397260276E-5</v>
      </c>
      <c r="AG2369">
        <f>AC2369*'2022 EMP Fac Data Metro DC-NoVA'!$AT$38</f>
        <v>1.9204019999999954E-2</v>
      </c>
      <c r="AH2369">
        <f t="shared" si="216"/>
        <v>5.2613753424657406E-5</v>
      </c>
      <c r="AI2369">
        <f>AC2369*'2022 EMP Fac Data Metro DC-NoVA'!$AU$38</f>
        <v>2.156044769999995E-2</v>
      </c>
      <c r="AJ2369">
        <f t="shared" si="217"/>
        <v>5.9069719726027257E-5</v>
      </c>
      <c r="AK2369" s="57" t="s">
        <v>1355</v>
      </c>
    </row>
    <row r="2370" spans="1:37" ht="43.2" x14ac:dyDescent="0.3">
      <c r="A2370" t="s">
        <v>117</v>
      </c>
      <c r="B2370">
        <v>2022</v>
      </c>
      <c r="C2370">
        <v>74156</v>
      </c>
      <c r="D2370">
        <v>21508611</v>
      </c>
      <c r="E2370" s="1" t="s">
        <v>306</v>
      </c>
      <c r="F2370" s="1" t="s">
        <v>41</v>
      </c>
      <c r="G2370" s="49">
        <v>107</v>
      </c>
      <c r="H2370" t="s">
        <v>307</v>
      </c>
      <c r="I2370">
        <v>1</v>
      </c>
      <c r="K2370" s="1" t="s">
        <v>308</v>
      </c>
      <c r="L2370">
        <v>1</v>
      </c>
      <c r="N2370">
        <v>7</v>
      </c>
      <c r="O2370">
        <v>24</v>
      </c>
      <c r="P2370">
        <v>8760</v>
      </c>
      <c r="Q2370">
        <v>3</v>
      </c>
      <c r="R2370" t="s">
        <v>324</v>
      </c>
      <c r="S2370" s="1" t="s">
        <v>310</v>
      </c>
      <c r="T2370">
        <v>20300101</v>
      </c>
      <c r="U2370" s="53" t="s">
        <v>33</v>
      </c>
      <c r="V2370" s="53" t="s">
        <v>38</v>
      </c>
      <c r="W2370" s="53" t="s">
        <v>28</v>
      </c>
      <c r="X2370">
        <v>14</v>
      </c>
      <c r="Y2370">
        <v>38</v>
      </c>
      <c r="Z2370">
        <v>8</v>
      </c>
      <c r="AA2370">
        <v>40</v>
      </c>
      <c r="AB2370">
        <v>14.9</v>
      </c>
      <c r="AC2370" s="5">
        <v>7.4499999999999997E-2</v>
      </c>
      <c r="AD2370" t="s">
        <v>1202</v>
      </c>
      <c r="AE2370" s="5">
        <f t="shared" ref="AE2370:AE2433" si="218">IF(Y2370=0,0,P2370/(O2370*N2370)*Y2370/100)</f>
        <v>19.814285714285717</v>
      </c>
      <c r="AF2370" s="56">
        <f t="shared" si="215"/>
        <v>2.0410958904109588E-4</v>
      </c>
      <c r="AG2370">
        <f>AC2370*'2022 EMP Fac Data Metro DC-NoVA'!$AE$38</f>
        <v>9.0889999999999999E-2</v>
      </c>
      <c r="AH2370">
        <f t="shared" si="216"/>
        <v>2.49013698630137E-4</v>
      </c>
      <c r="AI2370">
        <f>AC2370*'2022 EMP Fac Data Metro DC-NoVA'!$AF$38</f>
        <v>0.10204265000000001</v>
      </c>
      <c r="AJ2370">
        <f t="shared" si="217"/>
        <v>2.7956890410958907E-4</v>
      </c>
      <c r="AK2370" s="57" t="s">
        <v>1355</v>
      </c>
    </row>
    <row r="2371" spans="1:37" ht="43.2" x14ac:dyDescent="0.3">
      <c r="A2371" t="s">
        <v>117</v>
      </c>
      <c r="B2371">
        <v>2022</v>
      </c>
      <c r="C2371">
        <v>74156</v>
      </c>
      <c r="D2371">
        <v>21508611</v>
      </c>
      <c r="E2371" s="1" t="s">
        <v>306</v>
      </c>
      <c r="F2371" s="1" t="s">
        <v>41</v>
      </c>
      <c r="G2371" s="49">
        <v>107</v>
      </c>
      <c r="H2371" t="s">
        <v>307</v>
      </c>
      <c r="I2371">
        <v>1</v>
      </c>
      <c r="K2371" s="1" t="s">
        <v>308</v>
      </c>
      <c r="L2371">
        <v>1</v>
      </c>
      <c r="N2371">
        <v>7</v>
      </c>
      <c r="O2371">
        <v>24</v>
      </c>
      <c r="P2371">
        <v>8760</v>
      </c>
      <c r="Q2371">
        <v>3</v>
      </c>
      <c r="R2371" t="s">
        <v>324</v>
      </c>
      <c r="S2371" s="1" t="s">
        <v>310</v>
      </c>
      <c r="T2371">
        <v>20300101</v>
      </c>
      <c r="U2371" s="53" t="s">
        <v>33</v>
      </c>
      <c r="V2371" s="53" t="s">
        <v>38</v>
      </c>
      <c r="W2371" s="53" t="s">
        <v>29</v>
      </c>
      <c r="X2371">
        <v>14</v>
      </c>
      <c r="Y2371">
        <v>38</v>
      </c>
      <c r="Z2371">
        <v>8</v>
      </c>
      <c r="AA2371">
        <v>40</v>
      </c>
      <c r="AB2371">
        <v>14.9</v>
      </c>
      <c r="AC2371" s="5">
        <v>0.49885200000000002</v>
      </c>
      <c r="AD2371" t="s">
        <v>1202</v>
      </c>
      <c r="AE2371" s="5">
        <f t="shared" si="218"/>
        <v>19.814285714285717</v>
      </c>
      <c r="AF2371" s="56">
        <f t="shared" si="215"/>
        <v>1.3667178082191781E-3</v>
      </c>
      <c r="AG2371">
        <f>AC2371*'2022 EMP Fac Data Metro DC-NoVA'!$AK$38</f>
        <v>0.60859943999999999</v>
      </c>
      <c r="AH2371">
        <f t="shared" si="216"/>
        <v>1.6673957260273972E-3</v>
      </c>
      <c r="AI2371">
        <f>AC2371*'2022 EMP Fac Data Metro DC-NoVA'!$AL$38</f>
        <v>0.68327758439999997</v>
      </c>
      <c r="AJ2371">
        <f t="shared" si="217"/>
        <v>1.8719933819178081E-3</v>
      </c>
      <c r="AK2371" s="57" t="s">
        <v>1355</v>
      </c>
    </row>
    <row r="2372" spans="1:37" ht="43.2" x14ac:dyDescent="0.3">
      <c r="A2372" t="s">
        <v>117</v>
      </c>
      <c r="B2372">
        <v>2022</v>
      </c>
      <c r="C2372">
        <v>74156</v>
      </c>
      <c r="D2372">
        <v>21508611</v>
      </c>
      <c r="E2372" s="1" t="s">
        <v>306</v>
      </c>
      <c r="F2372" s="1" t="s">
        <v>41</v>
      </c>
      <c r="G2372" s="49">
        <v>107</v>
      </c>
      <c r="H2372" t="s">
        <v>307</v>
      </c>
      <c r="I2372">
        <v>1</v>
      </c>
      <c r="K2372" s="1" t="s">
        <v>308</v>
      </c>
      <c r="L2372">
        <v>1</v>
      </c>
      <c r="N2372">
        <v>7</v>
      </c>
      <c r="O2372">
        <v>24</v>
      </c>
      <c r="P2372">
        <v>8760</v>
      </c>
      <c r="Q2372">
        <v>3</v>
      </c>
      <c r="R2372" t="s">
        <v>324</v>
      </c>
      <c r="S2372" s="1" t="s">
        <v>310</v>
      </c>
      <c r="T2372">
        <v>20300101</v>
      </c>
      <c r="U2372" s="53" t="s">
        <v>33</v>
      </c>
      <c r="V2372" s="53" t="s">
        <v>38</v>
      </c>
      <c r="W2372" s="53" t="s">
        <v>30</v>
      </c>
      <c r="X2372">
        <v>14</v>
      </c>
      <c r="Y2372">
        <v>38</v>
      </c>
      <c r="Z2372">
        <v>8</v>
      </c>
      <c r="AA2372">
        <v>40</v>
      </c>
      <c r="AB2372">
        <v>14.9</v>
      </c>
      <c r="AC2372" s="5">
        <v>8.1949999999999992E-3</v>
      </c>
      <c r="AD2372" t="s">
        <v>1202</v>
      </c>
      <c r="AE2372" s="5">
        <f t="shared" si="218"/>
        <v>19.814285714285717</v>
      </c>
      <c r="AF2372" s="56">
        <f t="shared" si="215"/>
        <v>2.2452054794520546E-5</v>
      </c>
      <c r="AG2372">
        <f>AC2372*'2022 EMP Fac Data Metro DC-NoVA'!$AN$38</f>
        <v>9.9978999999999294E-3</v>
      </c>
      <c r="AH2372">
        <f t="shared" si="216"/>
        <v>2.7391506849314874E-5</v>
      </c>
      <c r="AI2372">
        <f>AC2372*'2022 EMP Fac Data Metro DC-NoVA'!$AO$38</f>
        <v>1.1224691499999929E-2</v>
      </c>
      <c r="AJ2372">
        <f t="shared" si="217"/>
        <v>3.0752579452054603E-5</v>
      </c>
      <c r="AK2372" s="57" t="s">
        <v>1355</v>
      </c>
    </row>
    <row r="2373" spans="1:37" ht="43.2" x14ac:dyDescent="0.3">
      <c r="A2373" t="s">
        <v>117</v>
      </c>
      <c r="B2373">
        <v>2022</v>
      </c>
      <c r="C2373">
        <v>74156</v>
      </c>
      <c r="D2373">
        <v>21508611</v>
      </c>
      <c r="E2373" s="1" t="s">
        <v>306</v>
      </c>
      <c r="F2373" s="1" t="s">
        <v>41</v>
      </c>
      <c r="G2373" s="49">
        <v>107</v>
      </c>
      <c r="H2373" t="s">
        <v>307</v>
      </c>
      <c r="I2373">
        <v>1</v>
      </c>
      <c r="K2373" s="1" t="s">
        <v>308</v>
      </c>
      <c r="L2373">
        <v>1</v>
      </c>
      <c r="N2373">
        <v>7</v>
      </c>
      <c r="O2373">
        <v>24</v>
      </c>
      <c r="P2373">
        <v>8760</v>
      </c>
      <c r="Q2373">
        <v>3</v>
      </c>
      <c r="R2373" t="s">
        <v>324</v>
      </c>
      <c r="S2373" s="1" t="s">
        <v>310</v>
      </c>
      <c r="T2373">
        <v>20300101</v>
      </c>
      <c r="U2373" s="53" t="s">
        <v>33</v>
      </c>
      <c r="V2373" s="53" t="s">
        <v>38</v>
      </c>
      <c r="W2373" s="53" t="s">
        <v>35</v>
      </c>
      <c r="X2373">
        <v>14</v>
      </c>
      <c r="Y2373">
        <v>38</v>
      </c>
      <c r="Z2373">
        <v>8</v>
      </c>
      <c r="AA2373">
        <v>40</v>
      </c>
      <c r="AB2373">
        <v>14.9</v>
      </c>
      <c r="AC2373" s="5">
        <v>6.3324999999999996E-3</v>
      </c>
      <c r="AD2373" t="s">
        <v>1202</v>
      </c>
      <c r="AE2373" s="5">
        <f t="shared" si="218"/>
        <v>19.814285714285717</v>
      </c>
      <c r="AF2373" s="56">
        <f t="shared" si="215"/>
        <v>1.7349315068493149E-5</v>
      </c>
      <c r="AG2373">
        <f>AC2373*'2022 EMP Fac Data Metro DC-NoVA'!$AN$38</f>
        <v>7.7256499999999459E-3</v>
      </c>
      <c r="AH2373">
        <f t="shared" si="216"/>
        <v>2.1166164383561491E-5</v>
      </c>
      <c r="AI2373">
        <f>AC2373*'2022 EMP Fac Data Metro DC-NoVA'!$AO$38</f>
        <v>8.6736252499999451E-3</v>
      </c>
      <c r="AJ2373">
        <f t="shared" si="217"/>
        <v>2.3763356849314915E-5</v>
      </c>
      <c r="AK2373" s="57" t="s">
        <v>1355</v>
      </c>
    </row>
    <row r="2374" spans="1:37" ht="43.2" x14ac:dyDescent="0.3">
      <c r="A2374" t="s">
        <v>117</v>
      </c>
      <c r="B2374">
        <v>2022</v>
      </c>
      <c r="C2374">
        <v>74156</v>
      </c>
      <c r="D2374">
        <v>21508611</v>
      </c>
      <c r="E2374" s="1" t="s">
        <v>306</v>
      </c>
      <c r="F2374" s="1" t="s">
        <v>41</v>
      </c>
      <c r="G2374" s="49">
        <v>107</v>
      </c>
      <c r="H2374" t="s">
        <v>307</v>
      </c>
      <c r="I2374">
        <v>1</v>
      </c>
      <c r="K2374" s="1" t="s">
        <v>308</v>
      </c>
      <c r="L2374">
        <v>1</v>
      </c>
      <c r="N2374">
        <v>7</v>
      </c>
      <c r="O2374">
        <v>24</v>
      </c>
      <c r="P2374">
        <v>8760</v>
      </c>
      <c r="Q2374">
        <v>3</v>
      </c>
      <c r="R2374" t="s">
        <v>324</v>
      </c>
      <c r="S2374" s="1" t="s">
        <v>310</v>
      </c>
      <c r="T2374">
        <v>20300101</v>
      </c>
      <c r="U2374" s="53" t="s">
        <v>33</v>
      </c>
      <c r="V2374" s="53" t="s">
        <v>38</v>
      </c>
      <c r="W2374" s="53" t="s">
        <v>31</v>
      </c>
      <c r="X2374">
        <v>14</v>
      </c>
      <c r="Y2374">
        <v>38</v>
      </c>
      <c r="Z2374">
        <v>8</v>
      </c>
      <c r="AA2374">
        <v>40</v>
      </c>
      <c r="AB2374">
        <v>14.9</v>
      </c>
      <c r="AC2374" s="5">
        <v>1.410285E-2</v>
      </c>
      <c r="AD2374" t="s">
        <v>1202</v>
      </c>
      <c r="AE2374" s="5">
        <f t="shared" si="218"/>
        <v>19.814285714285717</v>
      </c>
      <c r="AF2374" s="56">
        <f t="shared" si="215"/>
        <v>3.8637945205479454E-5</v>
      </c>
      <c r="AG2374">
        <f>AC2374*'2022 EMP Fac Data Metro DC-NoVA'!$AQ$38</f>
        <v>1.7205477E-2</v>
      </c>
      <c r="AH2374">
        <f t="shared" si="216"/>
        <v>4.7138293150684935E-5</v>
      </c>
      <c r="AI2374">
        <f>AC2374*'2022 EMP Fac Data Metro DC-NoVA'!$AR$38</f>
        <v>1.9316673644999949E-2</v>
      </c>
      <c r="AJ2374">
        <f t="shared" si="217"/>
        <v>5.2922393547945066E-5</v>
      </c>
      <c r="AK2374" s="57" t="s">
        <v>1355</v>
      </c>
    </row>
    <row r="2375" spans="1:37" ht="43.2" x14ac:dyDescent="0.3">
      <c r="A2375" t="s">
        <v>117</v>
      </c>
      <c r="B2375">
        <v>2022</v>
      </c>
      <c r="C2375">
        <v>74156</v>
      </c>
      <c r="D2375">
        <v>21508611</v>
      </c>
      <c r="E2375" s="1" t="s">
        <v>306</v>
      </c>
      <c r="F2375" s="1" t="s">
        <v>41</v>
      </c>
      <c r="G2375" s="49">
        <v>107</v>
      </c>
      <c r="H2375" t="s">
        <v>307</v>
      </c>
      <c r="I2375">
        <v>1</v>
      </c>
      <c r="K2375" s="1" t="s">
        <v>308</v>
      </c>
      <c r="L2375">
        <v>1</v>
      </c>
      <c r="N2375">
        <v>7</v>
      </c>
      <c r="O2375">
        <v>24</v>
      </c>
      <c r="P2375">
        <v>8760</v>
      </c>
      <c r="Q2375">
        <v>3</v>
      </c>
      <c r="R2375" t="s">
        <v>324</v>
      </c>
      <c r="S2375" s="1" t="s">
        <v>310</v>
      </c>
      <c r="T2375">
        <v>20300101</v>
      </c>
      <c r="U2375" s="53" t="s">
        <v>33</v>
      </c>
      <c r="V2375" s="53" t="s">
        <v>38</v>
      </c>
      <c r="W2375" s="53" t="s">
        <v>32</v>
      </c>
      <c r="X2375">
        <v>14</v>
      </c>
      <c r="Y2375">
        <v>38</v>
      </c>
      <c r="Z2375">
        <v>8</v>
      </c>
      <c r="AA2375">
        <v>40</v>
      </c>
      <c r="AB2375">
        <v>14.9</v>
      </c>
      <c r="AC2375" s="5">
        <v>1.5793999999999999E-2</v>
      </c>
      <c r="AD2375" t="s">
        <v>1202</v>
      </c>
      <c r="AE2375" s="5">
        <f t="shared" si="218"/>
        <v>19.814285714285717</v>
      </c>
      <c r="AF2375" s="56">
        <f t="shared" si="215"/>
        <v>4.3271232876712325E-5</v>
      </c>
      <c r="AG2375">
        <f>AC2375*'2022 EMP Fac Data Metro DC-NoVA'!$AT$38</f>
        <v>1.9268679999999948E-2</v>
      </c>
      <c r="AH2375">
        <f t="shared" si="216"/>
        <v>5.27909041095889E-5</v>
      </c>
      <c r="AI2375">
        <f>AC2375*'2022 EMP Fac Data Metro DC-NoVA'!$AU$38</f>
        <v>2.1633041799999947E-2</v>
      </c>
      <c r="AJ2375">
        <f t="shared" si="217"/>
        <v>5.9268607671232726E-5</v>
      </c>
      <c r="AK2375" s="57" t="s">
        <v>1355</v>
      </c>
    </row>
    <row r="2376" spans="1:37" ht="43.2" x14ac:dyDescent="0.3">
      <c r="A2376" t="s">
        <v>117</v>
      </c>
      <c r="B2376">
        <v>2022</v>
      </c>
      <c r="C2376">
        <v>74156</v>
      </c>
      <c r="D2376">
        <v>21508611</v>
      </c>
      <c r="E2376" s="1" t="s">
        <v>306</v>
      </c>
      <c r="F2376" s="1" t="s">
        <v>41</v>
      </c>
      <c r="G2376" s="49">
        <v>107</v>
      </c>
      <c r="H2376" t="s">
        <v>307</v>
      </c>
      <c r="I2376">
        <v>1</v>
      </c>
      <c r="K2376" s="1" t="s">
        <v>308</v>
      </c>
      <c r="L2376">
        <v>1</v>
      </c>
      <c r="N2376">
        <v>7</v>
      </c>
      <c r="O2376">
        <v>24</v>
      </c>
      <c r="P2376">
        <v>8760</v>
      </c>
      <c r="Q2376">
        <v>4</v>
      </c>
      <c r="R2376" t="s">
        <v>325</v>
      </c>
      <c r="S2376" s="1" t="s">
        <v>310</v>
      </c>
      <c r="T2376">
        <v>20300101</v>
      </c>
      <c r="U2376" s="53" t="s">
        <v>33</v>
      </c>
      <c r="V2376" s="53" t="s">
        <v>38</v>
      </c>
      <c r="W2376" s="53" t="s">
        <v>28</v>
      </c>
      <c r="X2376">
        <v>16</v>
      </c>
      <c r="Y2376">
        <v>38</v>
      </c>
      <c r="Z2376">
        <v>8</v>
      </c>
      <c r="AA2376">
        <v>38</v>
      </c>
      <c r="AB2376">
        <v>15.1</v>
      </c>
      <c r="AC2376" s="5">
        <v>7.5499999999999998E-2</v>
      </c>
      <c r="AD2376" t="s">
        <v>1202</v>
      </c>
      <c r="AE2376" s="5">
        <f t="shared" si="218"/>
        <v>19.814285714285717</v>
      </c>
      <c r="AF2376" s="56">
        <f t="shared" si="215"/>
        <v>2.0684931506849316E-4</v>
      </c>
      <c r="AG2376">
        <f>AC2376*'2022 EMP Fac Data Metro DC-NoVA'!$AE$38</f>
        <v>9.2109999999999997E-2</v>
      </c>
      <c r="AH2376">
        <f t="shared" si="216"/>
        <v>2.5235616438356163E-4</v>
      </c>
      <c r="AI2376">
        <f>AC2376*'2022 EMP Fac Data Metro DC-NoVA'!$AF$38</f>
        <v>0.10341235000000001</v>
      </c>
      <c r="AJ2376">
        <f t="shared" si="217"/>
        <v>2.8332150684931513E-4</v>
      </c>
      <c r="AK2376" s="57" t="s">
        <v>1355</v>
      </c>
    </row>
    <row r="2377" spans="1:37" ht="43.2" x14ac:dyDescent="0.3">
      <c r="A2377" t="s">
        <v>117</v>
      </c>
      <c r="B2377">
        <v>2022</v>
      </c>
      <c r="C2377">
        <v>74156</v>
      </c>
      <c r="D2377">
        <v>21508611</v>
      </c>
      <c r="E2377" s="1" t="s">
        <v>306</v>
      </c>
      <c r="F2377" s="1" t="s">
        <v>41</v>
      </c>
      <c r="G2377" s="49">
        <v>107</v>
      </c>
      <c r="H2377" t="s">
        <v>307</v>
      </c>
      <c r="I2377">
        <v>1</v>
      </c>
      <c r="K2377" s="1" t="s">
        <v>308</v>
      </c>
      <c r="L2377">
        <v>1</v>
      </c>
      <c r="N2377">
        <v>7</v>
      </c>
      <c r="O2377">
        <v>24</v>
      </c>
      <c r="P2377">
        <v>8760</v>
      </c>
      <c r="Q2377">
        <v>4</v>
      </c>
      <c r="R2377" t="s">
        <v>325</v>
      </c>
      <c r="S2377" s="1" t="s">
        <v>310</v>
      </c>
      <c r="T2377">
        <v>20300101</v>
      </c>
      <c r="U2377" s="53" t="s">
        <v>33</v>
      </c>
      <c r="V2377" s="53" t="s">
        <v>38</v>
      </c>
      <c r="W2377" s="53" t="s">
        <v>29</v>
      </c>
      <c r="X2377">
        <v>16</v>
      </c>
      <c r="Y2377">
        <v>38</v>
      </c>
      <c r="Z2377">
        <v>8</v>
      </c>
      <c r="AA2377">
        <v>38</v>
      </c>
      <c r="AB2377">
        <v>15.1</v>
      </c>
      <c r="AC2377" s="5">
        <v>0.505548</v>
      </c>
      <c r="AD2377" t="s">
        <v>1202</v>
      </c>
      <c r="AE2377" s="5">
        <f t="shared" si="218"/>
        <v>19.814285714285717</v>
      </c>
      <c r="AF2377" s="56">
        <f t="shared" si="215"/>
        <v>1.3850630136986301E-3</v>
      </c>
      <c r="AG2377">
        <f>AC2377*'2022 EMP Fac Data Metro DC-NoVA'!$AK$38</f>
        <v>0.61676856000000002</v>
      </c>
      <c r="AH2377">
        <f t="shared" si="216"/>
        <v>1.6897768767123286E-3</v>
      </c>
      <c r="AI2377">
        <f>AC2377*'2022 EMP Fac Data Metro DC-NoVA'!$AL$38</f>
        <v>0.69244909560000001</v>
      </c>
      <c r="AJ2377">
        <f t="shared" si="217"/>
        <v>1.8971208098630136E-3</v>
      </c>
      <c r="AK2377" s="57" t="s">
        <v>1355</v>
      </c>
    </row>
    <row r="2378" spans="1:37" ht="43.2" x14ac:dyDescent="0.3">
      <c r="A2378" t="s">
        <v>117</v>
      </c>
      <c r="B2378">
        <v>2022</v>
      </c>
      <c r="C2378">
        <v>74156</v>
      </c>
      <c r="D2378">
        <v>21508611</v>
      </c>
      <c r="E2378" s="1" t="s">
        <v>306</v>
      </c>
      <c r="F2378" s="1" t="s">
        <v>41</v>
      </c>
      <c r="G2378" s="49">
        <v>107</v>
      </c>
      <c r="H2378" t="s">
        <v>307</v>
      </c>
      <c r="I2378">
        <v>1</v>
      </c>
      <c r="K2378" s="1" t="s">
        <v>308</v>
      </c>
      <c r="L2378">
        <v>1</v>
      </c>
      <c r="N2378">
        <v>7</v>
      </c>
      <c r="O2378">
        <v>24</v>
      </c>
      <c r="P2378">
        <v>8760</v>
      </c>
      <c r="Q2378">
        <v>4</v>
      </c>
      <c r="R2378" t="s">
        <v>325</v>
      </c>
      <c r="S2378" s="1" t="s">
        <v>310</v>
      </c>
      <c r="T2378">
        <v>20300101</v>
      </c>
      <c r="U2378" s="53" t="s">
        <v>33</v>
      </c>
      <c r="V2378" s="53" t="s">
        <v>38</v>
      </c>
      <c r="W2378" s="53" t="s">
        <v>30</v>
      </c>
      <c r="X2378">
        <v>16</v>
      </c>
      <c r="Y2378">
        <v>38</v>
      </c>
      <c r="Z2378">
        <v>8</v>
      </c>
      <c r="AA2378">
        <v>38</v>
      </c>
      <c r="AB2378">
        <v>15.1</v>
      </c>
      <c r="AC2378" s="5">
        <v>8.3049999999999999E-3</v>
      </c>
      <c r="AD2378" t="s">
        <v>1202</v>
      </c>
      <c r="AE2378" s="5">
        <f t="shared" si="218"/>
        <v>19.814285714285717</v>
      </c>
      <c r="AF2378" s="56">
        <f t="shared" si="215"/>
        <v>2.2753424657534245E-5</v>
      </c>
      <c r="AG2378">
        <f>AC2378*'2022 EMP Fac Data Metro DC-NoVA'!$AN$38</f>
        <v>1.013209999999993E-2</v>
      </c>
      <c r="AH2378">
        <f t="shared" si="216"/>
        <v>2.7759178082191588E-5</v>
      </c>
      <c r="AI2378">
        <f>AC2378*'2022 EMP Fac Data Metro DC-NoVA'!$AO$38</f>
        <v>1.1375358499999929E-2</v>
      </c>
      <c r="AJ2378">
        <f t="shared" si="217"/>
        <v>3.1165365753424459E-5</v>
      </c>
      <c r="AK2378" s="57" t="s">
        <v>1355</v>
      </c>
    </row>
    <row r="2379" spans="1:37" ht="43.2" x14ac:dyDescent="0.3">
      <c r="A2379" t="s">
        <v>117</v>
      </c>
      <c r="B2379">
        <v>2022</v>
      </c>
      <c r="C2379">
        <v>74156</v>
      </c>
      <c r="D2379">
        <v>21508611</v>
      </c>
      <c r="E2379" s="1" t="s">
        <v>306</v>
      </c>
      <c r="F2379" s="1" t="s">
        <v>41</v>
      </c>
      <c r="G2379" s="49">
        <v>107</v>
      </c>
      <c r="H2379" t="s">
        <v>307</v>
      </c>
      <c r="I2379">
        <v>1</v>
      </c>
      <c r="K2379" s="1" t="s">
        <v>308</v>
      </c>
      <c r="L2379">
        <v>1</v>
      </c>
      <c r="N2379">
        <v>7</v>
      </c>
      <c r="O2379">
        <v>24</v>
      </c>
      <c r="P2379">
        <v>8760</v>
      </c>
      <c r="Q2379">
        <v>4</v>
      </c>
      <c r="R2379" t="s">
        <v>325</v>
      </c>
      <c r="S2379" s="1" t="s">
        <v>310</v>
      </c>
      <c r="T2379">
        <v>20300101</v>
      </c>
      <c r="U2379" s="53" t="s">
        <v>33</v>
      </c>
      <c r="V2379" s="53" t="s">
        <v>38</v>
      </c>
      <c r="W2379" s="53" t="s">
        <v>35</v>
      </c>
      <c r="X2379">
        <v>16</v>
      </c>
      <c r="Y2379">
        <v>38</v>
      </c>
      <c r="Z2379">
        <v>8</v>
      </c>
      <c r="AA2379">
        <v>38</v>
      </c>
      <c r="AB2379">
        <v>15.1</v>
      </c>
      <c r="AC2379" s="5">
        <v>6.4174999999999996E-3</v>
      </c>
      <c r="AD2379" t="s">
        <v>1202</v>
      </c>
      <c r="AE2379" s="5">
        <f t="shared" si="218"/>
        <v>19.814285714285717</v>
      </c>
      <c r="AF2379" s="56">
        <f t="shared" si="215"/>
        <v>1.7582191780821918E-5</v>
      </c>
      <c r="AG2379">
        <f>AC2379*'2022 EMP Fac Data Metro DC-NoVA'!$AN$38</f>
        <v>7.829349999999945E-3</v>
      </c>
      <c r="AH2379">
        <f t="shared" si="216"/>
        <v>2.145027397260259E-5</v>
      </c>
      <c r="AI2379">
        <f>AC2379*'2022 EMP Fac Data Metro DC-NoVA'!$AO$38</f>
        <v>8.7900497499999453E-3</v>
      </c>
      <c r="AJ2379">
        <f t="shared" si="217"/>
        <v>2.408232808219163E-5</v>
      </c>
      <c r="AK2379" s="57" t="s">
        <v>1355</v>
      </c>
    </row>
    <row r="2380" spans="1:37" ht="43.2" x14ac:dyDescent="0.3">
      <c r="A2380" t="s">
        <v>117</v>
      </c>
      <c r="B2380">
        <v>2022</v>
      </c>
      <c r="C2380">
        <v>74156</v>
      </c>
      <c r="D2380">
        <v>21508611</v>
      </c>
      <c r="E2380" s="1" t="s">
        <v>306</v>
      </c>
      <c r="F2380" s="1" t="s">
        <v>41</v>
      </c>
      <c r="G2380" s="49">
        <v>107</v>
      </c>
      <c r="H2380" t="s">
        <v>307</v>
      </c>
      <c r="I2380">
        <v>1</v>
      </c>
      <c r="K2380" s="1" t="s">
        <v>308</v>
      </c>
      <c r="L2380">
        <v>1</v>
      </c>
      <c r="N2380">
        <v>7</v>
      </c>
      <c r="O2380">
        <v>24</v>
      </c>
      <c r="P2380">
        <v>8760</v>
      </c>
      <c r="Q2380">
        <v>4</v>
      </c>
      <c r="R2380" t="s">
        <v>325</v>
      </c>
      <c r="S2380" s="1" t="s">
        <v>310</v>
      </c>
      <c r="T2380">
        <v>20300101</v>
      </c>
      <c r="U2380" s="53" t="s">
        <v>33</v>
      </c>
      <c r="V2380" s="53" t="s">
        <v>38</v>
      </c>
      <c r="W2380" s="53" t="s">
        <v>31</v>
      </c>
      <c r="X2380">
        <v>16</v>
      </c>
      <c r="Y2380">
        <v>38</v>
      </c>
      <c r="Z2380">
        <v>8</v>
      </c>
      <c r="AA2380">
        <v>38</v>
      </c>
      <c r="AB2380">
        <v>15.1</v>
      </c>
      <c r="AC2380" s="5">
        <v>1.429215E-2</v>
      </c>
      <c r="AD2380" t="s">
        <v>1202</v>
      </c>
      <c r="AE2380" s="5">
        <f t="shared" si="218"/>
        <v>19.814285714285717</v>
      </c>
      <c r="AF2380" s="56">
        <f t="shared" si="215"/>
        <v>3.9156575342465756E-5</v>
      </c>
      <c r="AG2380">
        <f>AC2380*'2022 EMP Fac Data Metro DC-NoVA'!$AQ$38</f>
        <v>1.7436423E-2</v>
      </c>
      <c r="AH2380">
        <f t="shared" si="216"/>
        <v>4.777102191780822E-5</v>
      </c>
      <c r="AI2380">
        <f>AC2380*'2022 EMP Fac Data Metro DC-NoVA'!$AR$38</f>
        <v>1.9575957854999947E-2</v>
      </c>
      <c r="AJ2380">
        <f t="shared" si="217"/>
        <v>5.36327612465752E-5</v>
      </c>
      <c r="AK2380" s="57" t="s">
        <v>1355</v>
      </c>
    </row>
    <row r="2381" spans="1:37" ht="43.2" x14ac:dyDescent="0.3">
      <c r="A2381" t="s">
        <v>117</v>
      </c>
      <c r="B2381">
        <v>2022</v>
      </c>
      <c r="C2381">
        <v>74156</v>
      </c>
      <c r="D2381">
        <v>21508611</v>
      </c>
      <c r="E2381" s="1" t="s">
        <v>306</v>
      </c>
      <c r="F2381" s="1" t="s">
        <v>41</v>
      </c>
      <c r="G2381" s="49">
        <v>107</v>
      </c>
      <c r="H2381" t="s">
        <v>307</v>
      </c>
      <c r="I2381">
        <v>1</v>
      </c>
      <c r="K2381" s="1" t="s">
        <v>308</v>
      </c>
      <c r="L2381">
        <v>1</v>
      </c>
      <c r="N2381">
        <v>7</v>
      </c>
      <c r="O2381">
        <v>24</v>
      </c>
      <c r="P2381">
        <v>8760</v>
      </c>
      <c r="Q2381">
        <v>4</v>
      </c>
      <c r="R2381" t="s">
        <v>325</v>
      </c>
      <c r="S2381" s="1" t="s">
        <v>310</v>
      </c>
      <c r="T2381">
        <v>20300101</v>
      </c>
      <c r="U2381" s="53" t="s">
        <v>33</v>
      </c>
      <c r="V2381" s="53" t="s">
        <v>38</v>
      </c>
      <c r="W2381" s="53" t="s">
        <v>32</v>
      </c>
      <c r="X2381">
        <v>16</v>
      </c>
      <c r="Y2381">
        <v>38</v>
      </c>
      <c r="Z2381">
        <v>8</v>
      </c>
      <c r="AA2381">
        <v>38</v>
      </c>
      <c r="AB2381">
        <v>15.1</v>
      </c>
      <c r="AC2381" s="5">
        <v>1.6005999999999999E-2</v>
      </c>
      <c r="AD2381" t="s">
        <v>1202</v>
      </c>
      <c r="AE2381" s="5">
        <f t="shared" si="218"/>
        <v>19.814285714285717</v>
      </c>
      <c r="AF2381" s="56">
        <f t="shared" si="215"/>
        <v>4.3852054794520544E-5</v>
      </c>
      <c r="AG2381">
        <f>AC2381*'2022 EMP Fac Data Metro DC-NoVA'!$AT$38</f>
        <v>1.9527319999999949E-2</v>
      </c>
      <c r="AH2381">
        <f t="shared" si="216"/>
        <v>5.3499506849314923E-5</v>
      </c>
      <c r="AI2381">
        <f>AC2381*'2022 EMP Fac Data Metro DC-NoVA'!$AU$38</f>
        <v>2.1923418199999947E-2</v>
      </c>
      <c r="AJ2381">
        <f t="shared" si="217"/>
        <v>6.0064159452054641E-5</v>
      </c>
      <c r="AK2381" s="57" t="s">
        <v>1355</v>
      </c>
    </row>
    <row r="2382" spans="1:37" ht="43.2" x14ac:dyDescent="0.3">
      <c r="A2382" t="s">
        <v>117</v>
      </c>
      <c r="B2382">
        <v>2022</v>
      </c>
      <c r="C2382">
        <v>74156</v>
      </c>
      <c r="D2382">
        <v>21508611</v>
      </c>
      <c r="E2382" s="1" t="s">
        <v>306</v>
      </c>
      <c r="F2382" s="1" t="s">
        <v>41</v>
      </c>
      <c r="G2382" s="49">
        <v>107</v>
      </c>
      <c r="H2382" t="s">
        <v>307</v>
      </c>
      <c r="I2382">
        <v>1</v>
      </c>
      <c r="K2382" s="1" t="s">
        <v>308</v>
      </c>
      <c r="L2382">
        <v>1</v>
      </c>
      <c r="N2382">
        <v>7</v>
      </c>
      <c r="O2382">
        <v>24</v>
      </c>
      <c r="P2382">
        <v>8760</v>
      </c>
      <c r="Q2382">
        <v>5</v>
      </c>
      <c r="R2382" t="s">
        <v>321</v>
      </c>
      <c r="S2382" s="1" t="s">
        <v>310</v>
      </c>
      <c r="T2382">
        <v>20300101</v>
      </c>
      <c r="U2382" s="53" t="s">
        <v>33</v>
      </c>
      <c r="V2382" s="53" t="s">
        <v>38</v>
      </c>
      <c r="W2382" s="53" t="s">
        <v>28</v>
      </c>
      <c r="X2382">
        <v>13</v>
      </c>
      <c r="Y2382">
        <v>36</v>
      </c>
      <c r="Z2382">
        <v>12</v>
      </c>
      <c r="AA2382">
        <v>39</v>
      </c>
      <c r="AB2382">
        <v>15.4</v>
      </c>
      <c r="AC2382" s="5">
        <v>7.6999999999999999E-2</v>
      </c>
      <c r="AD2382" t="s">
        <v>1202</v>
      </c>
      <c r="AE2382" s="5">
        <f t="shared" si="218"/>
        <v>18.771428571428572</v>
      </c>
      <c r="AF2382" s="56">
        <f t="shared" si="215"/>
        <v>2.1095890410958903E-4</v>
      </c>
      <c r="AG2382">
        <f>AC2382*'2022 EMP Fac Data Metro DC-NoVA'!$AE$38</f>
        <v>9.3939999999999996E-2</v>
      </c>
      <c r="AH2382">
        <f t="shared" si="216"/>
        <v>2.5736986301369861E-4</v>
      </c>
      <c r="AI2382">
        <f>AC2382*'2022 EMP Fac Data Metro DC-NoVA'!$AF$38</f>
        <v>0.10546690000000002</v>
      </c>
      <c r="AJ2382">
        <f t="shared" si="217"/>
        <v>2.8895041095890417E-4</v>
      </c>
      <c r="AK2382" s="57" t="s">
        <v>1355</v>
      </c>
    </row>
    <row r="2383" spans="1:37" ht="43.2" x14ac:dyDescent="0.3">
      <c r="A2383" t="s">
        <v>117</v>
      </c>
      <c r="B2383">
        <v>2022</v>
      </c>
      <c r="C2383">
        <v>74156</v>
      </c>
      <c r="D2383">
        <v>21508611</v>
      </c>
      <c r="E2383" s="1" t="s">
        <v>306</v>
      </c>
      <c r="F2383" s="1" t="s">
        <v>41</v>
      </c>
      <c r="G2383" s="49">
        <v>107</v>
      </c>
      <c r="H2383" t="s">
        <v>307</v>
      </c>
      <c r="I2383">
        <v>1</v>
      </c>
      <c r="K2383" s="1" t="s">
        <v>308</v>
      </c>
      <c r="L2383">
        <v>1</v>
      </c>
      <c r="N2383">
        <v>7</v>
      </c>
      <c r="O2383">
        <v>24</v>
      </c>
      <c r="P2383">
        <v>8760</v>
      </c>
      <c r="Q2383">
        <v>5</v>
      </c>
      <c r="R2383" t="s">
        <v>321</v>
      </c>
      <c r="S2383" s="1" t="s">
        <v>310</v>
      </c>
      <c r="T2383">
        <v>20300101</v>
      </c>
      <c r="U2383" s="53" t="s">
        <v>33</v>
      </c>
      <c r="V2383" s="53" t="s">
        <v>38</v>
      </c>
      <c r="W2383" s="53" t="s">
        <v>29</v>
      </c>
      <c r="X2383">
        <v>13</v>
      </c>
      <c r="Y2383">
        <v>36</v>
      </c>
      <c r="Z2383">
        <v>12</v>
      </c>
      <c r="AA2383">
        <v>39</v>
      </c>
      <c r="AB2383">
        <v>15.4</v>
      </c>
      <c r="AC2383" s="5">
        <v>0.51559200000000005</v>
      </c>
      <c r="AD2383" t="s">
        <v>1202</v>
      </c>
      <c r="AE2383" s="5">
        <f t="shared" si="218"/>
        <v>18.771428571428572</v>
      </c>
      <c r="AF2383" s="56">
        <f t="shared" si="215"/>
        <v>1.4125808219178084E-3</v>
      </c>
      <c r="AG2383">
        <f>AC2383*'2022 EMP Fac Data Metro DC-NoVA'!$AK$38</f>
        <v>0.62902224000000007</v>
      </c>
      <c r="AH2383">
        <f t="shared" si="216"/>
        <v>1.7233486027397264E-3</v>
      </c>
      <c r="AI2383">
        <f>AC2383*'2022 EMP Fac Data Metro DC-NoVA'!$AL$38</f>
        <v>0.70620636240000001</v>
      </c>
      <c r="AJ2383">
        <f t="shared" si="217"/>
        <v>1.9348119517808222E-3</v>
      </c>
      <c r="AK2383" s="57" t="s">
        <v>1355</v>
      </c>
    </row>
    <row r="2384" spans="1:37" ht="43.2" x14ac:dyDescent="0.3">
      <c r="A2384" t="s">
        <v>117</v>
      </c>
      <c r="B2384">
        <v>2022</v>
      </c>
      <c r="C2384">
        <v>74156</v>
      </c>
      <c r="D2384">
        <v>21508611</v>
      </c>
      <c r="E2384" s="1" t="s">
        <v>306</v>
      </c>
      <c r="F2384" s="1" t="s">
        <v>41</v>
      </c>
      <c r="G2384" s="49">
        <v>107</v>
      </c>
      <c r="H2384" t="s">
        <v>307</v>
      </c>
      <c r="I2384">
        <v>1</v>
      </c>
      <c r="K2384" s="1" t="s">
        <v>308</v>
      </c>
      <c r="L2384">
        <v>1</v>
      </c>
      <c r="N2384">
        <v>7</v>
      </c>
      <c r="O2384">
        <v>24</v>
      </c>
      <c r="P2384">
        <v>8760</v>
      </c>
      <c r="Q2384">
        <v>5</v>
      </c>
      <c r="R2384" t="s">
        <v>321</v>
      </c>
      <c r="S2384" s="1" t="s">
        <v>310</v>
      </c>
      <c r="T2384">
        <v>20300101</v>
      </c>
      <c r="U2384" s="53" t="s">
        <v>33</v>
      </c>
      <c r="V2384" s="53" t="s">
        <v>38</v>
      </c>
      <c r="W2384" s="53" t="s">
        <v>30</v>
      </c>
      <c r="X2384">
        <v>13</v>
      </c>
      <c r="Y2384">
        <v>36</v>
      </c>
      <c r="Z2384">
        <v>12</v>
      </c>
      <c r="AA2384">
        <v>39</v>
      </c>
      <c r="AB2384">
        <v>15.4</v>
      </c>
      <c r="AC2384" s="5">
        <v>8.4700000000000001E-3</v>
      </c>
      <c r="AD2384" t="s">
        <v>1202</v>
      </c>
      <c r="AE2384" s="5">
        <f t="shared" si="218"/>
        <v>18.771428571428572</v>
      </c>
      <c r="AF2384" s="56">
        <f t="shared" si="215"/>
        <v>2.3205479452054795E-5</v>
      </c>
      <c r="AG2384">
        <f>AC2384*'2022 EMP Fac Data Metro DC-NoVA'!$AN$38</f>
        <v>1.0333399999999928E-2</v>
      </c>
      <c r="AH2384">
        <f t="shared" si="216"/>
        <v>2.8310684931506655E-5</v>
      </c>
      <c r="AI2384">
        <f>AC2384*'2022 EMP Fac Data Metro DC-NoVA'!$AO$38</f>
        <v>1.1601358999999927E-2</v>
      </c>
      <c r="AJ2384">
        <f t="shared" si="217"/>
        <v>3.1784545205479253E-5</v>
      </c>
      <c r="AK2384" s="57" t="s">
        <v>1355</v>
      </c>
    </row>
    <row r="2385" spans="1:37" ht="43.2" x14ac:dyDescent="0.3">
      <c r="A2385" t="s">
        <v>117</v>
      </c>
      <c r="B2385">
        <v>2022</v>
      </c>
      <c r="C2385">
        <v>74156</v>
      </c>
      <c r="D2385">
        <v>21508611</v>
      </c>
      <c r="E2385" s="1" t="s">
        <v>306</v>
      </c>
      <c r="F2385" s="1" t="s">
        <v>41</v>
      </c>
      <c r="G2385" s="49">
        <v>107</v>
      </c>
      <c r="H2385" t="s">
        <v>307</v>
      </c>
      <c r="I2385">
        <v>1</v>
      </c>
      <c r="K2385" s="1" t="s">
        <v>308</v>
      </c>
      <c r="L2385">
        <v>1</v>
      </c>
      <c r="N2385">
        <v>7</v>
      </c>
      <c r="O2385">
        <v>24</v>
      </c>
      <c r="P2385">
        <v>8760</v>
      </c>
      <c r="Q2385">
        <v>5</v>
      </c>
      <c r="R2385" t="s">
        <v>321</v>
      </c>
      <c r="S2385" s="1" t="s">
        <v>310</v>
      </c>
      <c r="T2385">
        <v>20300101</v>
      </c>
      <c r="U2385" s="53" t="s">
        <v>33</v>
      </c>
      <c r="V2385" s="53" t="s">
        <v>38</v>
      </c>
      <c r="W2385" s="53" t="s">
        <v>35</v>
      </c>
      <c r="X2385">
        <v>13</v>
      </c>
      <c r="Y2385">
        <v>36</v>
      </c>
      <c r="Z2385">
        <v>12</v>
      </c>
      <c r="AA2385">
        <v>39</v>
      </c>
      <c r="AB2385">
        <v>15.4</v>
      </c>
      <c r="AC2385" s="5">
        <v>6.5449999999999996E-3</v>
      </c>
      <c r="AD2385" t="s">
        <v>1202</v>
      </c>
      <c r="AE2385" s="5">
        <f t="shared" si="218"/>
        <v>18.771428571428572</v>
      </c>
      <c r="AF2385" s="56">
        <f t="shared" si="215"/>
        <v>1.7931506849315067E-5</v>
      </c>
      <c r="AG2385">
        <f>AC2385*'2022 EMP Fac Data Metro DC-NoVA'!$AN$38</f>
        <v>7.9848999999999441E-3</v>
      </c>
      <c r="AH2385">
        <f t="shared" si="216"/>
        <v>2.1876438356164229E-5</v>
      </c>
      <c r="AI2385">
        <f>AC2385*'2022 EMP Fac Data Metro DC-NoVA'!$AO$38</f>
        <v>8.9646864999999437E-3</v>
      </c>
      <c r="AJ2385">
        <f t="shared" si="217"/>
        <v>2.4560784931506693E-5</v>
      </c>
      <c r="AK2385" s="57" t="s">
        <v>1355</v>
      </c>
    </row>
    <row r="2386" spans="1:37" ht="43.2" x14ac:dyDescent="0.3">
      <c r="A2386" t="s">
        <v>117</v>
      </c>
      <c r="B2386">
        <v>2022</v>
      </c>
      <c r="C2386">
        <v>74156</v>
      </c>
      <c r="D2386">
        <v>21508611</v>
      </c>
      <c r="E2386" s="1" t="s">
        <v>306</v>
      </c>
      <c r="F2386" s="1" t="s">
        <v>41</v>
      </c>
      <c r="G2386" s="49">
        <v>107</v>
      </c>
      <c r="H2386" t="s">
        <v>307</v>
      </c>
      <c r="I2386">
        <v>1</v>
      </c>
      <c r="K2386" s="1" t="s">
        <v>308</v>
      </c>
      <c r="L2386">
        <v>1</v>
      </c>
      <c r="N2386">
        <v>7</v>
      </c>
      <c r="O2386">
        <v>24</v>
      </c>
      <c r="P2386">
        <v>8760</v>
      </c>
      <c r="Q2386">
        <v>5</v>
      </c>
      <c r="R2386" t="s">
        <v>321</v>
      </c>
      <c r="S2386" s="1" t="s">
        <v>310</v>
      </c>
      <c r="T2386">
        <v>20300101</v>
      </c>
      <c r="U2386" s="53" t="s">
        <v>33</v>
      </c>
      <c r="V2386" s="53" t="s">
        <v>38</v>
      </c>
      <c r="W2386" s="53" t="s">
        <v>31</v>
      </c>
      <c r="X2386">
        <v>13</v>
      </c>
      <c r="Y2386">
        <v>36</v>
      </c>
      <c r="Z2386">
        <v>12</v>
      </c>
      <c r="AA2386">
        <v>39</v>
      </c>
      <c r="AB2386">
        <v>15.4</v>
      </c>
      <c r="AC2386" s="5">
        <v>1.45761E-2</v>
      </c>
      <c r="AD2386" t="s">
        <v>1202</v>
      </c>
      <c r="AE2386" s="5">
        <f t="shared" si="218"/>
        <v>18.771428571428572</v>
      </c>
      <c r="AF2386" s="56">
        <f t="shared" si="215"/>
        <v>3.9934520547945204E-5</v>
      </c>
      <c r="AG2386">
        <f>AC2386*'2022 EMP Fac Data Metro DC-NoVA'!$AQ$38</f>
        <v>1.7782842E-2</v>
      </c>
      <c r="AH2386">
        <f t="shared" si="216"/>
        <v>4.8720115068493146E-5</v>
      </c>
      <c r="AI2386">
        <f>AC2386*'2022 EMP Fac Data Metro DC-NoVA'!$AR$38</f>
        <v>1.9964884169999947E-2</v>
      </c>
      <c r="AJ2386">
        <f t="shared" si="217"/>
        <v>5.4698312794520405E-5</v>
      </c>
      <c r="AK2386" s="57" t="s">
        <v>1355</v>
      </c>
    </row>
    <row r="2387" spans="1:37" ht="43.2" x14ac:dyDescent="0.3">
      <c r="A2387" t="s">
        <v>117</v>
      </c>
      <c r="B2387">
        <v>2022</v>
      </c>
      <c r="C2387">
        <v>74156</v>
      </c>
      <c r="D2387">
        <v>21508611</v>
      </c>
      <c r="E2387" s="1" t="s">
        <v>306</v>
      </c>
      <c r="F2387" s="1" t="s">
        <v>41</v>
      </c>
      <c r="G2387" s="49">
        <v>107</v>
      </c>
      <c r="H2387" t="s">
        <v>307</v>
      </c>
      <c r="I2387">
        <v>1</v>
      </c>
      <c r="K2387" s="1" t="s">
        <v>308</v>
      </c>
      <c r="L2387">
        <v>1</v>
      </c>
      <c r="N2387">
        <v>7</v>
      </c>
      <c r="O2387">
        <v>24</v>
      </c>
      <c r="P2387">
        <v>8760</v>
      </c>
      <c r="Q2387">
        <v>5</v>
      </c>
      <c r="R2387" t="s">
        <v>321</v>
      </c>
      <c r="S2387" s="1" t="s">
        <v>310</v>
      </c>
      <c r="T2387">
        <v>20300101</v>
      </c>
      <c r="U2387" s="53" t="s">
        <v>33</v>
      </c>
      <c r="V2387" s="53" t="s">
        <v>38</v>
      </c>
      <c r="W2387" s="53" t="s">
        <v>32</v>
      </c>
      <c r="X2387">
        <v>13</v>
      </c>
      <c r="Y2387">
        <v>36</v>
      </c>
      <c r="Z2387">
        <v>12</v>
      </c>
      <c r="AA2387">
        <v>39</v>
      </c>
      <c r="AB2387">
        <v>15.4</v>
      </c>
      <c r="AC2387" s="5">
        <v>1.6324000000000002E-2</v>
      </c>
      <c r="AD2387" t="s">
        <v>1202</v>
      </c>
      <c r="AE2387" s="5">
        <f t="shared" si="218"/>
        <v>18.771428571428572</v>
      </c>
      <c r="AF2387" s="56">
        <f t="shared" si="215"/>
        <v>4.4723287671232882E-5</v>
      </c>
      <c r="AG2387">
        <f>AC2387*'2022 EMP Fac Data Metro DC-NoVA'!$AT$38</f>
        <v>1.9915279999999952E-2</v>
      </c>
      <c r="AH2387">
        <f t="shared" si="216"/>
        <v>5.4562410958903975E-5</v>
      </c>
      <c r="AI2387">
        <f>AC2387*'2022 EMP Fac Data Metro DC-NoVA'!$AU$38</f>
        <v>2.2358982799999951E-2</v>
      </c>
      <c r="AJ2387">
        <f t="shared" si="217"/>
        <v>6.1257487123287535E-5</v>
      </c>
      <c r="AK2387" s="57" t="s">
        <v>1355</v>
      </c>
    </row>
    <row r="2388" spans="1:37" ht="43.2" x14ac:dyDescent="0.3">
      <c r="A2388" t="s">
        <v>117</v>
      </c>
      <c r="B2388">
        <v>2022</v>
      </c>
      <c r="C2388">
        <v>74156</v>
      </c>
      <c r="D2388">
        <v>21508611</v>
      </c>
      <c r="E2388" s="1" t="s">
        <v>306</v>
      </c>
      <c r="F2388" s="1" t="s">
        <v>41</v>
      </c>
      <c r="G2388" s="49">
        <v>107</v>
      </c>
      <c r="H2388" t="s">
        <v>307</v>
      </c>
      <c r="I2388">
        <v>1</v>
      </c>
      <c r="K2388" s="1" t="s">
        <v>308</v>
      </c>
      <c r="L2388">
        <v>1</v>
      </c>
      <c r="N2388">
        <v>7</v>
      </c>
      <c r="O2388">
        <v>24</v>
      </c>
      <c r="P2388">
        <v>8760</v>
      </c>
      <c r="Q2388">
        <v>6</v>
      </c>
      <c r="R2388" t="s">
        <v>322</v>
      </c>
      <c r="S2388" s="1" t="s">
        <v>310</v>
      </c>
      <c r="T2388">
        <v>20300101</v>
      </c>
      <c r="U2388" s="53" t="s">
        <v>33</v>
      </c>
      <c r="V2388" s="53" t="s">
        <v>38</v>
      </c>
      <c r="W2388" s="53" t="s">
        <v>28</v>
      </c>
      <c r="X2388">
        <v>14</v>
      </c>
      <c r="Y2388">
        <v>37</v>
      </c>
      <c r="Z2388">
        <v>8</v>
      </c>
      <c r="AA2388">
        <v>41</v>
      </c>
      <c r="AB2388">
        <v>15.45</v>
      </c>
      <c r="AC2388" s="5">
        <v>7.7249999999999999E-2</v>
      </c>
      <c r="AD2388" t="s">
        <v>1202</v>
      </c>
      <c r="AE2388" s="5">
        <f t="shared" si="218"/>
        <v>19.292857142857144</v>
      </c>
      <c r="AF2388" s="56">
        <f t="shared" si="215"/>
        <v>2.1164383561643834E-4</v>
      </c>
      <c r="AG2388">
        <f>AC2388*'2022 EMP Fac Data Metro DC-NoVA'!$AE$38</f>
        <v>9.4244999999999995E-2</v>
      </c>
      <c r="AH2388">
        <f t="shared" si="216"/>
        <v>2.5820547945205473E-4</v>
      </c>
      <c r="AI2388">
        <f>AC2388*'2022 EMP Fac Data Metro DC-NoVA'!$AF$38</f>
        <v>0.10580932500000001</v>
      </c>
      <c r="AJ2388">
        <f t="shared" si="217"/>
        <v>2.8988856164383563E-4</v>
      </c>
      <c r="AK2388" s="57" t="s">
        <v>1355</v>
      </c>
    </row>
    <row r="2389" spans="1:37" ht="43.2" x14ac:dyDescent="0.3">
      <c r="A2389" t="s">
        <v>117</v>
      </c>
      <c r="B2389">
        <v>2022</v>
      </c>
      <c r="C2389">
        <v>74156</v>
      </c>
      <c r="D2389">
        <v>21508611</v>
      </c>
      <c r="E2389" s="1" t="s">
        <v>306</v>
      </c>
      <c r="F2389" s="1" t="s">
        <v>41</v>
      </c>
      <c r="G2389" s="49">
        <v>107</v>
      </c>
      <c r="H2389" t="s">
        <v>307</v>
      </c>
      <c r="I2389">
        <v>1</v>
      </c>
      <c r="K2389" s="1" t="s">
        <v>308</v>
      </c>
      <c r="L2389">
        <v>1</v>
      </c>
      <c r="N2389">
        <v>7</v>
      </c>
      <c r="O2389">
        <v>24</v>
      </c>
      <c r="P2389">
        <v>8760</v>
      </c>
      <c r="Q2389">
        <v>6</v>
      </c>
      <c r="R2389" t="s">
        <v>322</v>
      </c>
      <c r="S2389" s="1" t="s">
        <v>310</v>
      </c>
      <c r="T2389">
        <v>20300101</v>
      </c>
      <c r="U2389" s="53" t="s">
        <v>33</v>
      </c>
      <c r="V2389" s="53" t="s">
        <v>38</v>
      </c>
      <c r="W2389" s="53" t="s">
        <v>29</v>
      </c>
      <c r="X2389">
        <v>14</v>
      </c>
      <c r="Y2389">
        <v>37</v>
      </c>
      <c r="Z2389">
        <v>8</v>
      </c>
      <c r="AA2389">
        <v>41</v>
      </c>
      <c r="AB2389">
        <v>15.45</v>
      </c>
      <c r="AC2389" s="5">
        <v>0.517266</v>
      </c>
      <c r="AD2389" t="s">
        <v>1202</v>
      </c>
      <c r="AE2389" s="5">
        <f t="shared" si="218"/>
        <v>19.292857142857144</v>
      </c>
      <c r="AF2389" s="56">
        <f t="shared" si="215"/>
        <v>1.4171671232876713E-3</v>
      </c>
      <c r="AG2389">
        <f>AC2389*'2022 EMP Fac Data Metro DC-NoVA'!$AK$38</f>
        <v>0.63106452000000002</v>
      </c>
      <c r="AH2389">
        <f t="shared" si="216"/>
        <v>1.7289438904109589E-3</v>
      </c>
      <c r="AI2389">
        <f>AC2389*'2022 EMP Fac Data Metro DC-NoVA'!$AL$38</f>
        <v>0.70849924019999999</v>
      </c>
      <c r="AJ2389">
        <f t="shared" si="217"/>
        <v>1.9410938087671234E-3</v>
      </c>
      <c r="AK2389" s="57" t="s">
        <v>1355</v>
      </c>
    </row>
    <row r="2390" spans="1:37" ht="43.2" x14ac:dyDescent="0.3">
      <c r="A2390" t="s">
        <v>117</v>
      </c>
      <c r="B2390">
        <v>2022</v>
      </c>
      <c r="C2390">
        <v>74156</v>
      </c>
      <c r="D2390">
        <v>21508611</v>
      </c>
      <c r="E2390" s="1" t="s">
        <v>306</v>
      </c>
      <c r="F2390" s="1" t="s">
        <v>41</v>
      </c>
      <c r="G2390" s="49">
        <v>107</v>
      </c>
      <c r="H2390" t="s">
        <v>307</v>
      </c>
      <c r="I2390">
        <v>1</v>
      </c>
      <c r="K2390" s="1" t="s">
        <v>308</v>
      </c>
      <c r="L2390">
        <v>1</v>
      </c>
      <c r="N2390">
        <v>7</v>
      </c>
      <c r="O2390">
        <v>24</v>
      </c>
      <c r="P2390">
        <v>8760</v>
      </c>
      <c r="Q2390">
        <v>6</v>
      </c>
      <c r="R2390" t="s">
        <v>322</v>
      </c>
      <c r="S2390" s="1" t="s">
        <v>310</v>
      </c>
      <c r="T2390">
        <v>20300101</v>
      </c>
      <c r="U2390" s="53" t="s">
        <v>33</v>
      </c>
      <c r="V2390" s="53" t="s">
        <v>38</v>
      </c>
      <c r="W2390" s="53" t="s">
        <v>30</v>
      </c>
      <c r="X2390">
        <v>14</v>
      </c>
      <c r="Y2390">
        <v>37</v>
      </c>
      <c r="Z2390">
        <v>8</v>
      </c>
      <c r="AA2390">
        <v>41</v>
      </c>
      <c r="AB2390">
        <v>15.45</v>
      </c>
      <c r="AC2390" s="5">
        <v>8.4974999999999998E-3</v>
      </c>
      <c r="AD2390" t="s">
        <v>1202</v>
      </c>
      <c r="AE2390" s="5">
        <f t="shared" si="218"/>
        <v>19.292857142857144</v>
      </c>
      <c r="AF2390" s="56">
        <f t="shared" ref="AF2390:AF2421" si="219">AC2390/365</f>
        <v>2.3280821917808218E-5</v>
      </c>
      <c r="AG2390">
        <f>AC2390*'2022 EMP Fac Data Metro DC-NoVA'!$AN$38</f>
        <v>1.0366949999999929E-2</v>
      </c>
      <c r="AH2390">
        <f t="shared" ref="AH2390:AH2421" si="220">AG2390*$AF2390/$AC2390</f>
        <v>2.840260273972583E-5</v>
      </c>
      <c r="AI2390">
        <f>AC2390*'2022 EMP Fac Data Metro DC-NoVA'!$AO$38</f>
        <v>1.1639025749999928E-2</v>
      </c>
      <c r="AJ2390">
        <f t="shared" ref="AJ2390:AJ2421" si="221">AI2390*$AF2390/$AC2390</f>
        <v>3.1887741780821719E-5</v>
      </c>
      <c r="AK2390" s="57" t="s">
        <v>1355</v>
      </c>
    </row>
    <row r="2391" spans="1:37" ht="43.2" x14ac:dyDescent="0.3">
      <c r="A2391" t="s">
        <v>117</v>
      </c>
      <c r="B2391">
        <v>2022</v>
      </c>
      <c r="C2391">
        <v>74156</v>
      </c>
      <c r="D2391">
        <v>21508611</v>
      </c>
      <c r="E2391" s="1" t="s">
        <v>306</v>
      </c>
      <c r="F2391" s="1" t="s">
        <v>41</v>
      </c>
      <c r="G2391" s="49">
        <v>107</v>
      </c>
      <c r="H2391" t="s">
        <v>307</v>
      </c>
      <c r="I2391">
        <v>1</v>
      </c>
      <c r="K2391" s="1" t="s">
        <v>308</v>
      </c>
      <c r="L2391">
        <v>1</v>
      </c>
      <c r="N2391">
        <v>7</v>
      </c>
      <c r="O2391">
        <v>24</v>
      </c>
      <c r="P2391">
        <v>8760</v>
      </c>
      <c r="Q2391">
        <v>6</v>
      </c>
      <c r="R2391" t="s">
        <v>322</v>
      </c>
      <c r="S2391" s="1" t="s">
        <v>310</v>
      </c>
      <c r="T2391">
        <v>20300101</v>
      </c>
      <c r="U2391" s="53" t="s">
        <v>33</v>
      </c>
      <c r="V2391" s="53" t="s">
        <v>38</v>
      </c>
      <c r="W2391" s="53" t="s">
        <v>35</v>
      </c>
      <c r="X2391">
        <v>14</v>
      </c>
      <c r="Y2391">
        <v>37</v>
      </c>
      <c r="Z2391">
        <v>8</v>
      </c>
      <c r="AA2391">
        <v>41</v>
      </c>
      <c r="AB2391">
        <v>15.45</v>
      </c>
      <c r="AC2391" s="5">
        <v>6.56625E-3</v>
      </c>
      <c r="AD2391" t="s">
        <v>1202</v>
      </c>
      <c r="AE2391" s="5">
        <f t="shared" si="218"/>
        <v>19.292857142857144</v>
      </c>
      <c r="AF2391" s="56">
        <f t="shared" si="219"/>
        <v>1.798972602739726E-5</v>
      </c>
      <c r="AG2391">
        <f>AC2391*'2022 EMP Fac Data Metro DC-NoVA'!$AN$38</f>
        <v>8.0108249999999437E-3</v>
      </c>
      <c r="AH2391">
        <f t="shared" si="220"/>
        <v>2.1947465753424501E-5</v>
      </c>
      <c r="AI2391">
        <f>AC2391*'2022 EMP Fac Data Metro DC-NoVA'!$AO$38</f>
        <v>8.9937926249999446E-3</v>
      </c>
      <c r="AJ2391">
        <f t="shared" si="221"/>
        <v>2.4640527739725873E-5</v>
      </c>
      <c r="AK2391" s="57" t="s">
        <v>1355</v>
      </c>
    </row>
    <row r="2392" spans="1:37" ht="43.2" x14ac:dyDescent="0.3">
      <c r="A2392" t="s">
        <v>117</v>
      </c>
      <c r="B2392">
        <v>2022</v>
      </c>
      <c r="C2392">
        <v>74156</v>
      </c>
      <c r="D2392">
        <v>21508611</v>
      </c>
      <c r="E2392" s="1" t="s">
        <v>306</v>
      </c>
      <c r="F2392" s="1" t="s">
        <v>41</v>
      </c>
      <c r="G2392" s="49">
        <v>107</v>
      </c>
      <c r="H2392" t="s">
        <v>307</v>
      </c>
      <c r="I2392">
        <v>1</v>
      </c>
      <c r="K2392" s="1" t="s">
        <v>308</v>
      </c>
      <c r="L2392">
        <v>1</v>
      </c>
      <c r="N2392">
        <v>7</v>
      </c>
      <c r="O2392">
        <v>24</v>
      </c>
      <c r="P2392">
        <v>8760</v>
      </c>
      <c r="Q2392">
        <v>6</v>
      </c>
      <c r="R2392" t="s">
        <v>322</v>
      </c>
      <c r="S2392" s="1" t="s">
        <v>310</v>
      </c>
      <c r="T2392">
        <v>20300101</v>
      </c>
      <c r="U2392" s="53" t="s">
        <v>33</v>
      </c>
      <c r="V2392" s="53" t="s">
        <v>38</v>
      </c>
      <c r="W2392" s="53" t="s">
        <v>31</v>
      </c>
      <c r="X2392">
        <v>14</v>
      </c>
      <c r="Y2392">
        <v>37</v>
      </c>
      <c r="Z2392">
        <v>8</v>
      </c>
      <c r="AA2392">
        <v>41</v>
      </c>
      <c r="AB2392">
        <v>15.45</v>
      </c>
      <c r="AC2392" s="5">
        <v>1.4623425000000001E-2</v>
      </c>
      <c r="AD2392" t="s">
        <v>1202</v>
      </c>
      <c r="AE2392" s="5">
        <f t="shared" si="218"/>
        <v>19.292857142857144</v>
      </c>
      <c r="AF2392" s="56">
        <f t="shared" si="219"/>
        <v>4.0064178082191783E-5</v>
      </c>
      <c r="AG2392">
        <f>AC2392*'2022 EMP Fac Data Metro DC-NoVA'!$AQ$38</f>
        <v>1.7840578499999999E-2</v>
      </c>
      <c r="AH2392">
        <f t="shared" si="220"/>
        <v>4.8878297260273968E-5</v>
      </c>
      <c r="AI2392">
        <f>AC2392*'2022 EMP Fac Data Metro DC-NoVA'!$AR$38</f>
        <v>2.0029705222499947E-2</v>
      </c>
      <c r="AJ2392">
        <f t="shared" si="221"/>
        <v>5.4875904719177937E-5</v>
      </c>
      <c r="AK2392" s="57" t="s">
        <v>1355</v>
      </c>
    </row>
    <row r="2393" spans="1:37" ht="43.2" x14ac:dyDescent="0.3">
      <c r="A2393" t="s">
        <v>117</v>
      </c>
      <c r="B2393">
        <v>2022</v>
      </c>
      <c r="C2393">
        <v>74156</v>
      </c>
      <c r="D2393">
        <v>21508611</v>
      </c>
      <c r="E2393" s="1" t="s">
        <v>306</v>
      </c>
      <c r="F2393" s="1" t="s">
        <v>41</v>
      </c>
      <c r="G2393" s="49">
        <v>107</v>
      </c>
      <c r="H2393" t="s">
        <v>307</v>
      </c>
      <c r="I2393">
        <v>1</v>
      </c>
      <c r="K2393" s="1" t="s">
        <v>308</v>
      </c>
      <c r="L2393">
        <v>1</v>
      </c>
      <c r="N2393">
        <v>7</v>
      </c>
      <c r="O2393">
        <v>24</v>
      </c>
      <c r="P2393">
        <v>8760</v>
      </c>
      <c r="Q2393">
        <v>6</v>
      </c>
      <c r="R2393" t="s">
        <v>322</v>
      </c>
      <c r="S2393" s="1" t="s">
        <v>310</v>
      </c>
      <c r="T2393">
        <v>20300101</v>
      </c>
      <c r="U2393" s="53" t="s">
        <v>33</v>
      </c>
      <c r="V2393" s="53" t="s">
        <v>38</v>
      </c>
      <c r="W2393" s="53" t="s">
        <v>32</v>
      </c>
      <c r="X2393">
        <v>14</v>
      </c>
      <c r="Y2393">
        <v>37</v>
      </c>
      <c r="Z2393">
        <v>8</v>
      </c>
      <c r="AA2393">
        <v>41</v>
      </c>
      <c r="AB2393">
        <v>15.45</v>
      </c>
      <c r="AC2393" s="5">
        <v>1.6376999999999999E-2</v>
      </c>
      <c r="AD2393" t="s">
        <v>1202</v>
      </c>
      <c r="AE2393" s="5">
        <f t="shared" si="218"/>
        <v>19.292857142857144</v>
      </c>
      <c r="AF2393" s="56">
        <f t="shared" si="219"/>
        <v>4.4868493150684932E-5</v>
      </c>
      <c r="AG2393">
        <f>AC2393*'2022 EMP Fac Data Metro DC-NoVA'!$AT$38</f>
        <v>1.9979939999999946E-2</v>
      </c>
      <c r="AH2393">
        <f t="shared" si="220"/>
        <v>5.4739561643835469E-5</v>
      </c>
      <c r="AI2393">
        <f>AC2393*'2022 EMP Fac Data Metro DC-NoVA'!$AU$38</f>
        <v>2.2431576899999948E-2</v>
      </c>
      <c r="AJ2393">
        <f t="shared" si="221"/>
        <v>6.1456375068493003E-5</v>
      </c>
      <c r="AK2393" s="57" t="s">
        <v>1355</v>
      </c>
    </row>
    <row r="2394" spans="1:37" ht="43.2" x14ac:dyDescent="0.3">
      <c r="A2394" t="s">
        <v>117</v>
      </c>
      <c r="B2394">
        <v>2022</v>
      </c>
      <c r="C2394">
        <v>74156</v>
      </c>
      <c r="D2394">
        <v>21508611</v>
      </c>
      <c r="E2394" s="1" t="s">
        <v>306</v>
      </c>
      <c r="F2394" s="1" t="s">
        <v>41</v>
      </c>
      <c r="G2394" s="49">
        <v>107</v>
      </c>
      <c r="H2394" t="s">
        <v>307</v>
      </c>
      <c r="I2394">
        <v>1</v>
      </c>
      <c r="K2394" s="1" t="s">
        <v>308</v>
      </c>
      <c r="L2394">
        <v>1</v>
      </c>
      <c r="N2394">
        <v>7</v>
      </c>
      <c r="O2394">
        <v>24</v>
      </c>
      <c r="P2394">
        <v>8760</v>
      </c>
      <c r="Q2394">
        <v>7</v>
      </c>
      <c r="R2394" t="s">
        <v>320</v>
      </c>
      <c r="S2394" s="1" t="s">
        <v>310</v>
      </c>
      <c r="T2394">
        <v>20300101</v>
      </c>
      <c r="U2394" s="53" t="s">
        <v>33</v>
      </c>
      <c r="V2394" s="53" t="s">
        <v>38</v>
      </c>
      <c r="W2394" s="53" t="s">
        <v>28</v>
      </c>
      <c r="X2394">
        <v>13</v>
      </c>
      <c r="Y2394">
        <v>35</v>
      </c>
      <c r="Z2394">
        <v>9</v>
      </c>
      <c r="AA2394">
        <v>43</v>
      </c>
      <c r="AB2394">
        <v>15.7</v>
      </c>
      <c r="AC2394" s="5">
        <v>7.85E-2</v>
      </c>
      <c r="AD2394" t="s">
        <v>1202</v>
      </c>
      <c r="AE2394" s="5">
        <f t="shared" si="218"/>
        <v>18.25</v>
      </c>
      <c r="AF2394" s="56">
        <f t="shared" si="219"/>
        <v>2.1506849315068493E-4</v>
      </c>
      <c r="AG2394">
        <f>AC2394*'2022 EMP Fac Data Metro DC-NoVA'!$AE$38</f>
        <v>9.5769999999999994E-2</v>
      </c>
      <c r="AH2394">
        <f t="shared" si="220"/>
        <v>2.6238356164383559E-4</v>
      </c>
      <c r="AI2394">
        <f>AC2394*'2022 EMP Fac Data Metro DC-NoVA'!$AF$38</f>
        <v>0.10752145</v>
      </c>
      <c r="AJ2394">
        <f t="shared" si="221"/>
        <v>2.9457931506849316E-4</v>
      </c>
      <c r="AK2394" s="57" t="s">
        <v>1355</v>
      </c>
    </row>
    <row r="2395" spans="1:37" ht="43.2" x14ac:dyDescent="0.3">
      <c r="A2395" t="s">
        <v>117</v>
      </c>
      <c r="B2395">
        <v>2022</v>
      </c>
      <c r="C2395">
        <v>74156</v>
      </c>
      <c r="D2395">
        <v>21508611</v>
      </c>
      <c r="E2395" s="1" t="s">
        <v>306</v>
      </c>
      <c r="F2395" s="1" t="s">
        <v>41</v>
      </c>
      <c r="G2395" s="49">
        <v>107</v>
      </c>
      <c r="H2395" t="s">
        <v>307</v>
      </c>
      <c r="I2395">
        <v>1</v>
      </c>
      <c r="K2395" s="1" t="s">
        <v>308</v>
      </c>
      <c r="L2395">
        <v>1</v>
      </c>
      <c r="N2395">
        <v>7</v>
      </c>
      <c r="O2395">
        <v>24</v>
      </c>
      <c r="P2395">
        <v>8760</v>
      </c>
      <c r="Q2395">
        <v>7</v>
      </c>
      <c r="R2395" t="s">
        <v>320</v>
      </c>
      <c r="S2395" s="1" t="s">
        <v>310</v>
      </c>
      <c r="T2395">
        <v>20300101</v>
      </c>
      <c r="U2395" s="53" t="s">
        <v>33</v>
      </c>
      <c r="V2395" s="53" t="s">
        <v>38</v>
      </c>
      <c r="W2395" s="53" t="s">
        <v>29</v>
      </c>
      <c r="X2395">
        <v>13</v>
      </c>
      <c r="Y2395">
        <v>35</v>
      </c>
      <c r="Z2395">
        <v>9</v>
      </c>
      <c r="AA2395">
        <v>43</v>
      </c>
      <c r="AB2395">
        <v>15.7</v>
      </c>
      <c r="AC2395" s="5">
        <v>0.52563599999999999</v>
      </c>
      <c r="AD2395" t="s">
        <v>1202</v>
      </c>
      <c r="AE2395" s="5">
        <f t="shared" si="218"/>
        <v>18.25</v>
      </c>
      <c r="AF2395" s="56">
        <f t="shared" si="219"/>
        <v>1.4400986301369863E-3</v>
      </c>
      <c r="AG2395">
        <f>AC2395*'2022 EMP Fac Data Metro DC-NoVA'!$AK$38</f>
        <v>0.64127592</v>
      </c>
      <c r="AH2395">
        <f t="shared" si="220"/>
        <v>1.7569203287671233E-3</v>
      </c>
      <c r="AI2395">
        <f>AC2395*'2022 EMP Fac Data Metro DC-NoVA'!$AL$38</f>
        <v>0.7199636291999999</v>
      </c>
      <c r="AJ2395">
        <f t="shared" si="221"/>
        <v>1.97250309369863E-3</v>
      </c>
      <c r="AK2395" s="57" t="s">
        <v>1355</v>
      </c>
    </row>
    <row r="2396" spans="1:37" ht="43.2" x14ac:dyDescent="0.3">
      <c r="A2396" t="s">
        <v>117</v>
      </c>
      <c r="B2396">
        <v>2022</v>
      </c>
      <c r="C2396">
        <v>74156</v>
      </c>
      <c r="D2396">
        <v>21508611</v>
      </c>
      <c r="E2396" s="1" t="s">
        <v>306</v>
      </c>
      <c r="F2396" s="1" t="s">
        <v>41</v>
      </c>
      <c r="G2396" s="49">
        <v>107</v>
      </c>
      <c r="H2396" t="s">
        <v>307</v>
      </c>
      <c r="I2396">
        <v>1</v>
      </c>
      <c r="K2396" s="1" t="s">
        <v>308</v>
      </c>
      <c r="L2396">
        <v>1</v>
      </c>
      <c r="N2396">
        <v>7</v>
      </c>
      <c r="O2396">
        <v>24</v>
      </c>
      <c r="P2396">
        <v>8760</v>
      </c>
      <c r="Q2396">
        <v>7</v>
      </c>
      <c r="R2396" t="s">
        <v>320</v>
      </c>
      <c r="S2396" s="1" t="s">
        <v>310</v>
      </c>
      <c r="T2396">
        <v>20300101</v>
      </c>
      <c r="U2396" s="53" t="s">
        <v>33</v>
      </c>
      <c r="V2396" s="53" t="s">
        <v>38</v>
      </c>
      <c r="W2396" s="53" t="s">
        <v>30</v>
      </c>
      <c r="X2396">
        <v>13</v>
      </c>
      <c r="Y2396">
        <v>35</v>
      </c>
      <c r="Z2396">
        <v>9</v>
      </c>
      <c r="AA2396">
        <v>43</v>
      </c>
      <c r="AB2396">
        <v>15.7</v>
      </c>
      <c r="AC2396" s="5">
        <v>8.6350000000000003E-3</v>
      </c>
      <c r="AD2396" t="s">
        <v>1202</v>
      </c>
      <c r="AE2396" s="5">
        <f t="shared" si="218"/>
        <v>18.25</v>
      </c>
      <c r="AF2396" s="56">
        <f t="shared" si="219"/>
        <v>2.3657534246575345E-5</v>
      </c>
      <c r="AG2396">
        <f>AC2396*'2022 EMP Fac Data Metro DC-NoVA'!$AN$38</f>
        <v>1.0534699999999928E-2</v>
      </c>
      <c r="AH2396">
        <f t="shared" si="220"/>
        <v>2.8862191780821718E-5</v>
      </c>
      <c r="AI2396">
        <f>AC2396*'2022 EMP Fac Data Metro DC-NoVA'!$AO$38</f>
        <v>1.1827359499999928E-2</v>
      </c>
      <c r="AJ2396">
        <f t="shared" si="221"/>
        <v>3.2403724657534054E-5</v>
      </c>
      <c r="AK2396" s="57" t="s">
        <v>1355</v>
      </c>
    </row>
    <row r="2397" spans="1:37" ht="43.2" x14ac:dyDescent="0.3">
      <c r="A2397" t="s">
        <v>117</v>
      </c>
      <c r="B2397">
        <v>2022</v>
      </c>
      <c r="C2397">
        <v>74156</v>
      </c>
      <c r="D2397">
        <v>21508611</v>
      </c>
      <c r="E2397" s="1" t="s">
        <v>306</v>
      </c>
      <c r="F2397" s="1" t="s">
        <v>41</v>
      </c>
      <c r="G2397" s="49">
        <v>107</v>
      </c>
      <c r="H2397" t="s">
        <v>307</v>
      </c>
      <c r="I2397">
        <v>1</v>
      </c>
      <c r="K2397" s="1" t="s">
        <v>308</v>
      </c>
      <c r="L2397">
        <v>1</v>
      </c>
      <c r="N2397">
        <v>7</v>
      </c>
      <c r="O2397">
        <v>24</v>
      </c>
      <c r="P2397">
        <v>8760</v>
      </c>
      <c r="Q2397">
        <v>7</v>
      </c>
      <c r="R2397" t="s">
        <v>320</v>
      </c>
      <c r="S2397" s="1" t="s">
        <v>310</v>
      </c>
      <c r="T2397">
        <v>20300101</v>
      </c>
      <c r="U2397" s="53" t="s">
        <v>33</v>
      </c>
      <c r="V2397" s="53" t="s">
        <v>38</v>
      </c>
      <c r="W2397" s="53" t="s">
        <v>35</v>
      </c>
      <c r="X2397">
        <v>13</v>
      </c>
      <c r="Y2397">
        <v>35</v>
      </c>
      <c r="Z2397">
        <v>9</v>
      </c>
      <c r="AA2397">
        <v>43</v>
      </c>
      <c r="AB2397">
        <v>15.7</v>
      </c>
      <c r="AC2397" s="5">
        <v>6.6724999999999996E-3</v>
      </c>
      <c r="AD2397" t="s">
        <v>1202</v>
      </c>
      <c r="AE2397" s="5">
        <f t="shared" si="218"/>
        <v>18.25</v>
      </c>
      <c r="AF2397" s="56">
        <f t="shared" si="219"/>
        <v>1.8280821917808219E-5</v>
      </c>
      <c r="AG2397">
        <f>AC2397*'2022 EMP Fac Data Metro DC-NoVA'!$AN$38</f>
        <v>8.1404499999999432E-3</v>
      </c>
      <c r="AH2397">
        <f t="shared" si="220"/>
        <v>2.2302602739725875E-5</v>
      </c>
      <c r="AI2397">
        <f>AC2397*'2022 EMP Fac Data Metro DC-NoVA'!$AO$38</f>
        <v>9.1393232499999422E-3</v>
      </c>
      <c r="AJ2397">
        <f t="shared" si="221"/>
        <v>2.5039241780821759E-5</v>
      </c>
      <c r="AK2397" s="57" t="s">
        <v>1355</v>
      </c>
    </row>
    <row r="2398" spans="1:37" ht="43.2" x14ac:dyDescent="0.3">
      <c r="A2398" t="s">
        <v>117</v>
      </c>
      <c r="B2398">
        <v>2022</v>
      </c>
      <c r="C2398">
        <v>74156</v>
      </c>
      <c r="D2398">
        <v>21508611</v>
      </c>
      <c r="E2398" s="1" t="s">
        <v>306</v>
      </c>
      <c r="F2398" s="1" t="s">
        <v>41</v>
      </c>
      <c r="G2398" s="49">
        <v>107</v>
      </c>
      <c r="H2398" t="s">
        <v>307</v>
      </c>
      <c r="I2398">
        <v>1</v>
      </c>
      <c r="K2398" s="1" t="s">
        <v>308</v>
      </c>
      <c r="L2398">
        <v>1</v>
      </c>
      <c r="N2398">
        <v>7</v>
      </c>
      <c r="O2398">
        <v>24</v>
      </c>
      <c r="P2398">
        <v>8760</v>
      </c>
      <c r="Q2398">
        <v>7</v>
      </c>
      <c r="R2398" t="s">
        <v>320</v>
      </c>
      <c r="S2398" s="1" t="s">
        <v>310</v>
      </c>
      <c r="T2398">
        <v>20300101</v>
      </c>
      <c r="U2398" s="53" t="s">
        <v>33</v>
      </c>
      <c r="V2398" s="53" t="s">
        <v>38</v>
      </c>
      <c r="W2398" s="53" t="s">
        <v>31</v>
      </c>
      <c r="X2398">
        <v>13</v>
      </c>
      <c r="Y2398">
        <v>35</v>
      </c>
      <c r="Z2398">
        <v>9</v>
      </c>
      <c r="AA2398">
        <v>43</v>
      </c>
      <c r="AB2398">
        <v>15.7</v>
      </c>
      <c r="AC2398" s="5">
        <v>1.486005E-2</v>
      </c>
      <c r="AD2398" t="s">
        <v>1202</v>
      </c>
      <c r="AE2398" s="5">
        <f t="shared" si="218"/>
        <v>18.25</v>
      </c>
      <c r="AF2398" s="56">
        <f t="shared" si="219"/>
        <v>4.0712465753424657E-5</v>
      </c>
      <c r="AG2398">
        <f>AC2398*'2022 EMP Fac Data Metro DC-NoVA'!$AQ$38</f>
        <v>1.8129261000000001E-2</v>
      </c>
      <c r="AH2398">
        <f t="shared" si="220"/>
        <v>4.966920821917808E-5</v>
      </c>
      <c r="AI2398">
        <f>AC2398*'2022 EMP Fac Data Metro DC-NoVA'!$AR$38</f>
        <v>2.0353810484999946E-2</v>
      </c>
      <c r="AJ2398">
        <f t="shared" si="221"/>
        <v>5.576386434246561E-5</v>
      </c>
      <c r="AK2398" s="57" t="s">
        <v>1355</v>
      </c>
    </row>
    <row r="2399" spans="1:37" ht="43.2" x14ac:dyDescent="0.3">
      <c r="A2399" t="s">
        <v>117</v>
      </c>
      <c r="B2399">
        <v>2022</v>
      </c>
      <c r="C2399">
        <v>74156</v>
      </c>
      <c r="D2399">
        <v>21508611</v>
      </c>
      <c r="E2399" s="1" t="s">
        <v>306</v>
      </c>
      <c r="F2399" s="1" t="s">
        <v>41</v>
      </c>
      <c r="G2399" s="49">
        <v>107</v>
      </c>
      <c r="H2399" t="s">
        <v>307</v>
      </c>
      <c r="I2399">
        <v>1</v>
      </c>
      <c r="K2399" s="1" t="s">
        <v>308</v>
      </c>
      <c r="L2399">
        <v>1</v>
      </c>
      <c r="N2399">
        <v>7</v>
      </c>
      <c r="O2399">
        <v>24</v>
      </c>
      <c r="P2399">
        <v>8760</v>
      </c>
      <c r="Q2399">
        <v>7</v>
      </c>
      <c r="R2399" t="s">
        <v>320</v>
      </c>
      <c r="S2399" s="1" t="s">
        <v>310</v>
      </c>
      <c r="T2399">
        <v>20300101</v>
      </c>
      <c r="U2399" s="53" t="s">
        <v>33</v>
      </c>
      <c r="V2399" s="53" t="s">
        <v>38</v>
      </c>
      <c r="W2399" s="53" t="s">
        <v>32</v>
      </c>
      <c r="X2399">
        <v>13</v>
      </c>
      <c r="Y2399">
        <v>35</v>
      </c>
      <c r="Z2399">
        <v>9</v>
      </c>
      <c r="AA2399">
        <v>43</v>
      </c>
      <c r="AB2399">
        <v>15.7</v>
      </c>
      <c r="AC2399" s="5">
        <v>1.6642000000000001E-2</v>
      </c>
      <c r="AD2399" t="s">
        <v>1202</v>
      </c>
      <c r="AE2399" s="5">
        <f t="shared" si="218"/>
        <v>18.25</v>
      </c>
      <c r="AF2399" s="56">
        <f t="shared" si="219"/>
        <v>4.5594520547945207E-5</v>
      </c>
      <c r="AG2399">
        <f>AC2399*'2022 EMP Fac Data Metro DC-NoVA'!$AT$38</f>
        <v>2.0303239999999948E-2</v>
      </c>
      <c r="AH2399">
        <f t="shared" si="220"/>
        <v>5.5625315068493007E-5</v>
      </c>
      <c r="AI2399">
        <f>AC2399*'2022 EMP Fac Data Metro DC-NoVA'!$AU$38</f>
        <v>2.2794547399999948E-2</v>
      </c>
      <c r="AJ2399">
        <f t="shared" si="221"/>
        <v>6.2450814794520415E-5</v>
      </c>
      <c r="AK2399" s="57" t="s">
        <v>1355</v>
      </c>
    </row>
    <row r="2400" spans="1:37" ht="43.2" x14ac:dyDescent="0.3">
      <c r="A2400" t="s">
        <v>117</v>
      </c>
      <c r="B2400">
        <v>2022</v>
      </c>
      <c r="C2400">
        <v>74156</v>
      </c>
      <c r="D2400">
        <v>21508611</v>
      </c>
      <c r="E2400" s="1" t="s">
        <v>306</v>
      </c>
      <c r="F2400" s="1" t="s">
        <v>41</v>
      </c>
      <c r="G2400" s="49">
        <v>107</v>
      </c>
      <c r="H2400" t="s">
        <v>307</v>
      </c>
      <c r="I2400">
        <v>1</v>
      </c>
      <c r="K2400" s="1" t="s">
        <v>308</v>
      </c>
      <c r="L2400">
        <v>1</v>
      </c>
      <c r="N2400">
        <v>7</v>
      </c>
      <c r="O2400">
        <v>24</v>
      </c>
      <c r="P2400">
        <v>8760</v>
      </c>
      <c r="Q2400">
        <v>8</v>
      </c>
      <c r="R2400" t="s">
        <v>323</v>
      </c>
      <c r="S2400" s="1" t="s">
        <v>310</v>
      </c>
      <c r="T2400">
        <v>20300101</v>
      </c>
      <c r="U2400" s="53" t="s">
        <v>33</v>
      </c>
      <c r="V2400" s="53" t="s">
        <v>38</v>
      </c>
      <c r="W2400" s="53" t="s">
        <v>28</v>
      </c>
      <c r="X2400">
        <v>14</v>
      </c>
      <c r="Y2400">
        <v>37</v>
      </c>
      <c r="Z2400">
        <v>10</v>
      </c>
      <c r="AA2400">
        <v>39</v>
      </c>
      <c r="AB2400">
        <v>15.65</v>
      </c>
      <c r="AC2400" s="5">
        <v>7.825E-2</v>
      </c>
      <c r="AD2400" t="s">
        <v>1202</v>
      </c>
      <c r="AE2400" s="5">
        <f t="shared" si="218"/>
        <v>19.292857142857144</v>
      </c>
      <c r="AF2400" s="56">
        <f t="shared" si="219"/>
        <v>2.1438356164383562E-4</v>
      </c>
      <c r="AG2400">
        <f>AC2400*'2022 EMP Fac Data Metro DC-NoVA'!$AE$38</f>
        <v>9.5464999999999994E-2</v>
      </c>
      <c r="AH2400">
        <f t="shared" si="220"/>
        <v>2.6154794520547947E-4</v>
      </c>
      <c r="AI2400">
        <f>AC2400*'2022 EMP Fac Data Metro DC-NoVA'!$AF$38</f>
        <v>0.10717902500000001</v>
      </c>
      <c r="AJ2400">
        <f t="shared" si="221"/>
        <v>2.936411643835617E-4</v>
      </c>
      <c r="AK2400" s="57" t="s">
        <v>1355</v>
      </c>
    </row>
    <row r="2401" spans="1:37" ht="43.2" x14ac:dyDescent="0.3">
      <c r="A2401" t="s">
        <v>117</v>
      </c>
      <c r="B2401">
        <v>2022</v>
      </c>
      <c r="C2401">
        <v>74156</v>
      </c>
      <c r="D2401">
        <v>21508611</v>
      </c>
      <c r="E2401" s="1" t="s">
        <v>306</v>
      </c>
      <c r="F2401" s="1" t="s">
        <v>41</v>
      </c>
      <c r="G2401" s="49">
        <v>107</v>
      </c>
      <c r="H2401" t="s">
        <v>307</v>
      </c>
      <c r="I2401">
        <v>1</v>
      </c>
      <c r="K2401" s="1" t="s">
        <v>308</v>
      </c>
      <c r="L2401">
        <v>1</v>
      </c>
      <c r="N2401">
        <v>7</v>
      </c>
      <c r="O2401">
        <v>24</v>
      </c>
      <c r="P2401">
        <v>8760</v>
      </c>
      <c r="Q2401">
        <v>8</v>
      </c>
      <c r="R2401" t="s">
        <v>323</v>
      </c>
      <c r="S2401" s="1" t="s">
        <v>310</v>
      </c>
      <c r="T2401">
        <v>20300101</v>
      </c>
      <c r="U2401" s="53" t="s">
        <v>33</v>
      </c>
      <c r="V2401" s="53" t="s">
        <v>38</v>
      </c>
      <c r="W2401" s="53" t="s">
        <v>29</v>
      </c>
      <c r="X2401">
        <v>14</v>
      </c>
      <c r="Y2401">
        <v>37</v>
      </c>
      <c r="Z2401">
        <v>10</v>
      </c>
      <c r="AA2401">
        <v>39</v>
      </c>
      <c r="AB2401">
        <v>15.65</v>
      </c>
      <c r="AC2401" s="5">
        <v>0.52396200000000004</v>
      </c>
      <c r="AD2401" t="s">
        <v>1202</v>
      </c>
      <c r="AE2401" s="5">
        <f t="shared" si="218"/>
        <v>19.292857142857144</v>
      </c>
      <c r="AF2401" s="56">
        <f t="shared" si="219"/>
        <v>1.4355123287671235E-3</v>
      </c>
      <c r="AG2401">
        <f>AC2401*'2022 EMP Fac Data Metro DC-NoVA'!$AK$38</f>
        <v>0.63923364000000005</v>
      </c>
      <c r="AH2401">
        <f t="shared" si="220"/>
        <v>1.7513250410958906E-3</v>
      </c>
      <c r="AI2401">
        <f>AC2401*'2022 EMP Fac Data Metro DC-NoVA'!$AL$38</f>
        <v>0.71767075140000003</v>
      </c>
      <c r="AJ2401">
        <f t="shared" si="221"/>
        <v>1.9662212367123292E-3</v>
      </c>
      <c r="AK2401" s="57" t="s">
        <v>1355</v>
      </c>
    </row>
    <row r="2402" spans="1:37" ht="43.2" x14ac:dyDescent="0.3">
      <c r="A2402" t="s">
        <v>117</v>
      </c>
      <c r="B2402">
        <v>2022</v>
      </c>
      <c r="C2402">
        <v>74156</v>
      </c>
      <c r="D2402">
        <v>21508611</v>
      </c>
      <c r="E2402" s="1" t="s">
        <v>306</v>
      </c>
      <c r="F2402" s="1" t="s">
        <v>41</v>
      </c>
      <c r="G2402" s="49">
        <v>107</v>
      </c>
      <c r="H2402" t="s">
        <v>307</v>
      </c>
      <c r="I2402">
        <v>1</v>
      </c>
      <c r="K2402" s="1" t="s">
        <v>308</v>
      </c>
      <c r="L2402">
        <v>1</v>
      </c>
      <c r="N2402">
        <v>7</v>
      </c>
      <c r="O2402">
        <v>24</v>
      </c>
      <c r="P2402">
        <v>8760</v>
      </c>
      <c r="Q2402">
        <v>8</v>
      </c>
      <c r="R2402" t="s">
        <v>323</v>
      </c>
      <c r="S2402" s="1" t="s">
        <v>310</v>
      </c>
      <c r="T2402">
        <v>20300101</v>
      </c>
      <c r="U2402" s="53" t="s">
        <v>33</v>
      </c>
      <c r="V2402" s="53" t="s">
        <v>38</v>
      </c>
      <c r="W2402" s="53" t="s">
        <v>30</v>
      </c>
      <c r="X2402">
        <v>14</v>
      </c>
      <c r="Y2402">
        <v>37</v>
      </c>
      <c r="Z2402">
        <v>10</v>
      </c>
      <c r="AA2402">
        <v>39</v>
      </c>
      <c r="AB2402">
        <v>15.65</v>
      </c>
      <c r="AC2402" s="5">
        <v>8.6075000000000006E-3</v>
      </c>
      <c r="AD2402" t="s">
        <v>1202</v>
      </c>
      <c r="AE2402" s="5">
        <f t="shared" si="218"/>
        <v>19.292857142857144</v>
      </c>
      <c r="AF2402" s="56">
        <f t="shared" si="219"/>
        <v>2.3582191780821918E-5</v>
      </c>
      <c r="AG2402">
        <f>AC2402*'2022 EMP Fac Data Metro DC-NoVA'!$AN$38</f>
        <v>1.0501149999999928E-2</v>
      </c>
      <c r="AH2402">
        <f t="shared" si="220"/>
        <v>2.8770273972602537E-5</v>
      </c>
      <c r="AI2402">
        <f>AC2402*'2022 EMP Fac Data Metro DC-NoVA'!$AO$38</f>
        <v>1.1789692749999928E-2</v>
      </c>
      <c r="AJ2402">
        <f t="shared" si="221"/>
        <v>3.2300528082191581E-5</v>
      </c>
      <c r="AK2402" s="57" t="s">
        <v>1355</v>
      </c>
    </row>
    <row r="2403" spans="1:37" ht="43.2" x14ac:dyDescent="0.3">
      <c r="A2403" t="s">
        <v>117</v>
      </c>
      <c r="B2403">
        <v>2022</v>
      </c>
      <c r="C2403">
        <v>74156</v>
      </c>
      <c r="D2403">
        <v>21508611</v>
      </c>
      <c r="E2403" s="1" t="s">
        <v>306</v>
      </c>
      <c r="F2403" s="1" t="s">
        <v>41</v>
      </c>
      <c r="G2403" s="49">
        <v>107</v>
      </c>
      <c r="H2403" t="s">
        <v>307</v>
      </c>
      <c r="I2403">
        <v>1</v>
      </c>
      <c r="K2403" s="1" t="s">
        <v>308</v>
      </c>
      <c r="L2403">
        <v>1</v>
      </c>
      <c r="N2403">
        <v>7</v>
      </c>
      <c r="O2403">
        <v>24</v>
      </c>
      <c r="P2403">
        <v>8760</v>
      </c>
      <c r="Q2403">
        <v>8</v>
      </c>
      <c r="R2403" t="s">
        <v>323</v>
      </c>
      <c r="S2403" s="1" t="s">
        <v>310</v>
      </c>
      <c r="T2403">
        <v>20300101</v>
      </c>
      <c r="U2403" s="53" t="s">
        <v>33</v>
      </c>
      <c r="V2403" s="53" t="s">
        <v>38</v>
      </c>
      <c r="W2403" s="53" t="s">
        <v>35</v>
      </c>
      <c r="X2403">
        <v>14</v>
      </c>
      <c r="Y2403">
        <v>37</v>
      </c>
      <c r="Z2403">
        <v>10</v>
      </c>
      <c r="AA2403">
        <v>39</v>
      </c>
      <c r="AB2403">
        <v>15.65</v>
      </c>
      <c r="AC2403" s="5">
        <v>6.65125E-3</v>
      </c>
      <c r="AD2403" t="s">
        <v>1202</v>
      </c>
      <c r="AE2403" s="5">
        <f t="shared" si="218"/>
        <v>19.292857142857144</v>
      </c>
      <c r="AF2403" s="56">
        <f t="shared" si="219"/>
        <v>1.8222602739726029E-5</v>
      </c>
      <c r="AG2403">
        <f>AC2403*'2022 EMP Fac Data Metro DC-NoVA'!$AN$38</f>
        <v>8.1145249999999437E-3</v>
      </c>
      <c r="AH2403">
        <f t="shared" si="220"/>
        <v>2.2231575342465599E-5</v>
      </c>
      <c r="AI2403">
        <f>AC2403*'2022 EMP Fac Data Metro DC-NoVA'!$AO$38</f>
        <v>9.110217124999943E-3</v>
      </c>
      <c r="AJ2403">
        <f t="shared" si="221"/>
        <v>2.4959498972602585E-5</v>
      </c>
      <c r="AK2403" s="57" t="s">
        <v>1355</v>
      </c>
    </row>
    <row r="2404" spans="1:37" ht="43.2" x14ac:dyDescent="0.3">
      <c r="A2404" t="s">
        <v>117</v>
      </c>
      <c r="B2404">
        <v>2022</v>
      </c>
      <c r="C2404">
        <v>74156</v>
      </c>
      <c r="D2404">
        <v>21508611</v>
      </c>
      <c r="E2404" s="1" t="s">
        <v>306</v>
      </c>
      <c r="F2404" s="1" t="s">
        <v>41</v>
      </c>
      <c r="G2404" s="49">
        <v>107</v>
      </c>
      <c r="H2404" t="s">
        <v>307</v>
      </c>
      <c r="I2404">
        <v>1</v>
      </c>
      <c r="K2404" s="1" t="s">
        <v>308</v>
      </c>
      <c r="L2404">
        <v>1</v>
      </c>
      <c r="N2404">
        <v>7</v>
      </c>
      <c r="O2404">
        <v>24</v>
      </c>
      <c r="P2404">
        <v>8760</v>
      </c>
      <c r="Q2404">
        <v>8</v>
      </c>
      <c r="R2404" t="s">
        <v>323</v>
      </c>
      <c r="S2404" s="1" t="s">
        <v>310</v>
      </c>
      <c r="T2404">
        <v>20300101</v>
      </c>
      <c r="U2404" s="53" t="s">
        <v>33</v>
      </c>
      <c r="V2404" s="53" t="s">
        <v>38</v>
      </c>
      <c r="W2404" s="53" t="s">
        <v>31</v>
      </c>
      <c r="X2404">
        <v>14</v>
      </c>
      <c r="Y2404">
        <v>37</v>
      </c>
      <c r="Z2404">
        <v>10</v>
      </c>
      <c r="AA2404">
        <v>39</v>
      </c>
      <c r="AB2404">
        <v>15.65</v>
      </c>
      <c r="AC2404" s="5">
        <v>1.4812725000000001E-2</v>
      </c>
      <c r="AD2404" t="s">
        <v>1202</v>
      </c>
      <c r="AE2404" s="5">
        <f t="shared" si="218"/>
        <v>19.292857142857144</v>
      </c>
      <c r="AF2404" s="56">
        <f t="shared" si="219"/>
        <v>4.0582808219178085E-5</v>
      </c>
      <c r="AG2404">
        <f>AC2404*'2022 EMP Fac Data Metro DC-NoVA'!$AQ$38</f>
        <v>1.8071524500000002E-2</v>
      </c>
      <c r="AH2404">
        <f t="shared" si="220"/>
        <v>4.9511026027397272E-5</v>
      </c>
      <c r="AI2404">
        <f>AC2404*'2022 EMP Fac Data Metro DC-NoVA'!$AR$38</f>
        <v>2.0288989432499946E-2</v>
      </c>
      <c r="AJ2404">
        <f t="shared" si="221"/>
        <v>5.5586272417808071E-5</v>
      </c>
      <c r="AK2404" s="57" t="s">
        <v>1355</v>
      </c>
    </row>
    <row r="2405" spans="1:37" ht="43.2" x14ac:dyDescent="0.3">
      <c r="A2405" t="s">
        <v>117</v>
      </c>
      <c r="B2405">
        <v>2022</v>
      </c>
      <c r="C2405">
        <v>74156</v>
      </c>
      <c r="D2405">
        <v>21508611</v>
      </c>
      <c r="E2405" s="1" t="s">
        <v>306</v>
      </c>
      <c r="F2405" s="1" t="s">
        <v>41</v>
      </c>
      <c r="G2405" s="49">
        <v>107</v>
      </c>
      <c r="H2405" t="s">
        <v>307</v>
      </c>
      <c r="I2405">
        <v>1</v>
      </c>
      <c r="K2405" s="1" t="s">
        <v>308</v>
      </c>
      <c r="L2405">
        <v>1</v>
      </c>
      <c r="N2405">
        <v>7</v>
      </c>
      <c r="O2405">
        <v>24</v>
      </c>
      <c r="P2405">
        <v>8760</v>
      </c>
      <c r="Q2405">
        <v>8</v>
      </c>
      <c r="R2405" t="s">
        <v>323</v>
      </c>
      <c r="S2405" s="1" t="s">
        <v>310</v>
      </c>
      <c r="T2405">
        <v>20300101</v>
      </c>
      <c r="U2405" s="53" t="s">
        <v>33</v>
      </c>
      <c r="V2405" s="53" t="s">
        <v>38</v>
      </c>
      <c r="W2405" s="53" t="s">
        <v>32</v>
      </c>
      <c r="X2405">
        <v>14</v>
      </c>
      <c r="Y2405">
        <v>37</v>
      </c>
      <c r="Z2405">
        <v>10</v>
      </c>
      <c r="AA2405">
        <v>39</v>
      </c>
      <c r="AB2405">
        <v>15.65</v>
      </c>
      <c r="AC2405" s="5">
        <v>1.6589E-2</v>
      </c>
      <c r="AD2405" t="s">
        <v>1202</v>
      </c>
      <c r="AE2405" s="5">
        <f t="shared" si="218"/>
        <v>19.292857142857144</v>
      </c>
      <c r="AF2405" s="56">
        <f t="shared" si="219"/>
        <v>4.5449315068493151E-5</v>
      </c>
      <c r="AG2405">
        <f>AC2405*'2022 EMP Fac Data Metro DC-NoVA'!$AT$38</f>
        <v>2.0238579999999947E-2</v>
      </c>
      <c r="AH2405">
        <f t="shared" si="220"/>
        <v>5.54481643835615E-5</v>
      </c>
      <c r="AI2405">
        <f>AC2405*'2022 EMP Fac Data Metro DC-NoVA'!$AU$38</f>
        <v>2.2721953299999948E-2</v>
      </c>
      <c r="AJ2405">
        <f t="shared" si="221"/>
        <v>6.2251926849314932E-5</v>
      </c>
      <c r="AK2405" s="57" t="s">
        <v>1355</v>
      </c>
    </row>
    <row r="2406" spans="1:37" ht="43.2" x14ac:dyDescent="0.3">
      <c r="A2406" t="s">
        <v>117</v>
      </c>
      <c r="B2406">
        <v>2022</v>
      </c>
      <c r="C2406">
        <v>74156</v>
      </c>
      <c r="D2406">
        <v>21508611</v>
      </c>
      <c r="E2406" s="1" t="s">
        <v>306</v>
      </c>
      <c r="F2406" s="1" t="s">
        <v>41</v>
      </c>
      <c r="G2406" s="49">
        <v>107</v>
      </c>
      <c r="H2406" t="s">
        <v>307</v>
      </c>
      <c r="I2406">
        <v>1</v>
      </c>
      <c r="K2406" s="1" t="s">
        <v>308</v>
      </c>
      <c r="L2406">
        <v>1</v>
      </c>
      <c r="N2406">
        <v>7</v>
      </c>
      <c r="O2406">
        <v>24</v>
      </c>
      <c r="P2406">
        <v>8760</v>
      </c>
      <c r="Q2406">
        <v>9</v>
      </c>
      <c r="R2406" t="s">
        <v>312</v>
      </c>
      <c r="S2406" s="1" t="s">
        <v>310</v>
      </c>
      <c r="T2406">
        <v>20300101</v>
      </c>
      <c r="U2406" s="53" t="s">
        <v>33</v>
      </c>
      <c r="V2406" s="53" t="s">
        <v>38</v>
      </c>
      <c r="W2406" s="53" t="s">
        <v>28</v>
      </c>
      <c r="X2406">
        <v>13</v>
      </c>
      <c r="Y2406">
        <v>14</v>
      </c>
      <c r="Z2406">
        <v>44</v>
      </c>
      <c r="AA2406">
        <v>29</v>
      </c>
      <c r="AB2406">
        <v>15.5</v>
      </c>
      <c r="AC2406" s="5">
        <v>7.7499999999999999E-2</v>
      </c>
      <c r="AD2406" t="s">
        <v>1202</v>
      </c>
      <c r="AE2406" s="5">
        <f t="shared" si="218"/>
        <v>7.3</v>
      </c>
      <c r="AF2406" s="56">
        <f t="shared" si="219"/>
        <v>2.1232876712328768E-4</v>
      </c>
      <c r="AG2406">
        <f>AC2406*'2022 EMP Fac Data Metro DC-NoVA'!$AE$38</f>
        <v>9.4549999999999995E-2</v>
      </c>
      <c r="AH2406">
        <f t="shared" si="220"/>
        <v>2.5904109589041096E-4</v>
      </c>
      <c r="AI2406">
        <f>AC2406*'2022 EMP Fac Data Metro DC-NoVA'!$AF$38</f>
        <v>0.10615175000000002</v>
      </c>
      <c r="AJ2406">
        <f t="shared" si="221"/>
        <v>2.908267123287672E-4</v>
      </c>
      <c r="AK2406" s="57" t="s">
        <v>1355</v>
      </c>
    </row>
    <row r="2407" spans="1:37" ht="43.2" x14ac:dyDescent="0.3">
      <c r="A2407" t="s">
        <v>117</v>
      </c>
      <c r="B2407">
        <v>2022</v>
      </c>
      <c r="C2407">
        <v>74156</v>
      </c>
      <c r="D2407">
        <v>21508611</v>
      </c>
      <c r="E2407" s="1" t="s">
        <v>306</v>
      </c>
      <c r="F2407" s="1" t="s">
        <v>41</v>
      </c>
      <c r="G2407" s="49">
        <v>107</v>
      </c>
      <c r="H2407" t="s">
        <v>307</v>
      </c>
      <c r="I2407">
        <v>1</v>
      </c>
      <c r="K2407" s="1" t="s">
        <v>308</v>
      </c>
      <c r="L2407">
        <v>1</v>
      </c>
      <c r="N2407">
        <v>7</v>
      </c>
      <c r="O2407">
        <v>24</v>
      </c>
      <c r="P2407">
        <v>8760</v>
      </c>
      <c r="Q2407">
        <v>9</v>
      </c>
      <c r="R2407" t="s">
        <v>312</v>
      </c>
      <c r="S2407" s="1" t="s">
        <v>310</v>
      </c>
      <c r="T2407">
        <v>20300101</v>
      </c>
      <c r="U2407" s="53" t="s">
        <v>33</v>
      </c>
      <c r="V2407" s="53" t="s">
        <v>38</v>
      </c>
      <c r="W2407" s="53" t="s">
        <v>29</v>
      </c>
      <c r="X2407">
        <v>13</v>
      </c>
      <c r="Y2407">
        <v>14</v>
      </c>
      <c r="Z2407">
        <v>44</v>
      </c>
      <c r="AA2407">
        <v>29</v>
      </c>
      <c r="AB2407">
        <v>15.5</v>
      </c>
      <c r="AC2407" s="5">
        <v>0.51893999999999996</v>
      </c>
      <c r="AD2407" t="s">
        <v>1202</v>
      </c>
      <c r="AE2407" s="5">
        <f t="shared" si="218"/>
        <v>7.3</v>
      </c>
      <c r="AF2407" s="56">
        <f t="shared" si="219"/>
        <v>1.4217534246575342E-3</v>
      </c>
      <c r="AG2407">
        <f>AC2407*'2022 EMP Fac Data Metro DC-NoVA'!$AK$38</f>
        <v>0.63310679999999997</v>
      </c>
      <c r="AH2407">
        <f t="shared" si="220"/>
        <v>1.7345391780821918E-3</v>
      </c>
      <c r="AI2407">
        <f>AC2407*'2022 EMP Fac Data Metro DC-NoVA'!$AL$38</f>
        <v>0.71079211799999986</v>
      </c>
      <c r="AJ2407">
        <f t="shared" si="221"/>
        <v>1.9473756657534241E-3</v>
      </c>
      <c r="AK2407" s="57" t="s">
        <v>1355</v>
      </c>
    </row>
    <row r="2408" spans="1:37" ht="43.2" x14ac:dyDescent="0.3">
      <c r="A2408" t="s">
        <v>117</v>
      </c>
      <c r="B2408">
        <v>2022</v>
      </c>
      <c r="C2408">
        <v>74156</v>
      </c>
      <c r="D2408">
        <v>21508611</v>
      </c>
      <c r="E2408" s="1" t="s">
        <v>306</v>
      </c>
      <c r="F2408" s="1" t="s">
        <v>41</v>
      </c>
      <c r="G2408" s="49">
        <v>107</v>
      </c>
      <c r="H2408" t="s">
        <v>307</v>
      </c>
      <c r="I2408">
        <v>1</v>
      </c>
      <c r="K2408" s="1" t="s">
        <v>308</v>
      </c>
      <c r="L2408">
        <v>1</v>
      </c>
      <c r="N2408">
        <v>7</v>
      </c>
      <c r="O2408">
        <v>24</v>
      </c>
      <c r="P2408">
        <v>8760</v>
      </c>
      <c r="Q2408">
        <v>9</v>
      </c>
      <c r="R2408" t="s">
        <v>312</v>
      </c>
      <c r="S2408" s="1" t="s">
        <v>310</v>
      </c>
      <c r="T2408">
        <v>20300101</v>
      </c>
      <c r="U2408" s="53" t="s">
        <v>33</v>
      </c>
      <c r="V2408" s="53" t="s">
        <v>38</v>
      </c>
      <c r="W2408" s="53" t="s">
        <v>30</v>
      </c>
      <c r="X2408">
        <v>13</v>
      </c>
      <c r="Y2408">
        <v>14</v>
      </c>
      <c r="Z2408">
        <v>44</v>
      </c>
      <c r="AA2408">
        <v>29</v>
      </c>
      <c r="AB2408">
        <v>15.5</v>
      </c>
      <c r="AC2408" s="5">
        <v>8.5249999999999996E-3</v>
      </c>
      <c r="AD2408" t="s">
        <v>1202</v>
      </c>
      <c r="AE2408" s="5">
        <f t="shared" si="218"/>
        <v>7.3</v>
      </c>
      <c r="AF2408" s="56">
        <f t="shared" si="219"/>
        <v>2.3356164383561641E-5</v>
      </c>
      <c r="AG2408">
        <f>AC2408*'2022 EMP Fac Data Metro DC-NoVA'!$AN$38</f>
        <v>1.0400499999999927E-2</v>
      </c>
      <c r="AH2408">
        <f t="shared" si="220"/>
        <v>2.8494520547945001E-5</v>
      </c>
      <c r="AI2408">
        <f>AC2408*'2022 EMP Fac Data Metro DC-NoVA'!$AO$38</f>
        <v>1.1676692499999928E-2</v>
      </c>
      <c r="AJ2408">
        <f t="shared" si="221"/>
        <v>3.1990938356164184E-5</v>
      </c>
      <c r="AK2408" s="57" t="s">
        <v>1355</v>
      </c>
    </row>
    <row r="2409" spans="1:37" ht="43.2" x14ac:dyDescent="0.3">
      <c r="A2409" t="s">
        <v>117</v>
      </c>
      <c r="B2409">
        <v>2022</v>
      </c>
      <c r="C2409">
        <v>74156</v>
      </c>
      <c r="D2409">
        <v>21508611</v>
      </c>
      <c r="E2409" s="1" t="s">
        <v>306</v>
      </c>
      <c r="F2409" s="1" t="s">
        <v>41</v>
      </c>
      <c r="G2409" s="49">
        <v>107</v>
      </c>
      <c r="H2409" t="s">
        <v>307</v>
      </c>
      <c r="I2409">
        <v>1</v>
      </c>
      <c r="K2409" s="1" t="s">
        <v>308</v>
      </c>
      <c r="L2409">
        <v>1</v>
      </c>
      <c r="N2409">
        <v>7</v>
      </c>
      <c r="O2409">
        <v>24</v>
      </c>
      <c r="P2409">
        <v>8760</v>
      </c>
      <c r="Q2409">
        <v>9</v>
      </c>
      <c r="R2409" t="s">
        <v>312</v>
      </c>
      <c r="S2409" s="1" t="s">
        <v>310</v>
      </c>
      <c r="T2409">
        <v>20300101</v>
      </c>
      <c r="U2409" s="53" t="s">
        <v>33</v>
      </c>
      <c r="V2409" s="53" t="s">
        <v>38</v>
      </c>
      <c r="W2409" s="53" t="s">
        <v>35</v>
      </c>
      <c r="X2409">
        <v>13</v>
      </c>
      <c r="Y2409">
        <v>14</v>
      </c>
      <c r="Z2409">
        <v>44</v>
      </c>
      <c r="AA2409">
        <v>29</v>
      </c>
      <c r="AB2409">
        <v>15.5</v>
      </c>
      <c r="AC2409" s="5">
        <v>6.5874999999999996E-3</v>
      </c>
      <c r="AD2409" t="s">
        <v>1202</v>
      </c>
      <c r="AE2409" s="5">
        <f t="shared" si="218"/>
        <v>7.3</v>
      </c>
      <c r="AF2409" s="56">
        <f t="shared" si="219"/>
        <v>1.8047945205479449E-5</v>
      </c>
      <c r="AG2409">
        <f>AC2409*'2022 EMP Fac Data Metro DC-NoVA'!$AN$38</f>
        <v>8.0367499999999432E-3</v>
      </c>
      <c r="AH2409">
        <f t="shared" si="220"/>
        <v>2.2018493150684773E-5</v>
      </c>
      <c r="AI2409">
        <f>AC2409*'2022 EMP Fac Data Metro DC-NoVA'!$AO$38</f>
        <v>9.0228987499999438E-3</v>
      </c>
      <c r="AJ2409">
        <f t="shared" si="221"/>
        <v>2.472027054794505E-5</v>
      </c>
      <c r="AK2409" s="57" t="s">
        <v>1355</v>
      </c>
    </row>
    <row r="2410" spans="1:37" ht="43.2" x14ac:dyDescent="0.3">
      <c r="A2410" t="s">
        <v>117</v>
      </c>
      <c r="B2410">
        <v>2022</v>
      </c>
      <c r="C2410">
        <v>74156</v>
      </c>
      <c r="D2410">
        <v>21508611</v>
      </c>
      <c r="E2410" s="1" t="s">
        <v>306</v>
      </c>
      <c r="F2410" s="1" t="s">
        <v>41</v>
      </c>
      <c r="G2410" s="49">
        <v>107</v>
      </c>
      <c r="H2410" t="s">
        <v>307</v>
      </c>
      <c r="I2410">
        <v>1</v>
      </c>
      <c r="K2410" s="1" t="s">
        <v>308</v>
      </c>
      <c r="L2410">
        <v>1</v>
      </c>
      <c r="N2410">
        <v>7</v>
      </c>
      <c r="O2410">
        <v>24</v>
      </c>
      <c r="P2410">
        <v>8760</v>
      </c>
      <c r="Q2410">
        <v>9</v>
      </c>
      <c r="R2410" t="s">
        <v>312</v>
      </c>
      <c r="S2410" s="1" t="s">
        <v>310</v>
      </c>
      <c r="T2410">
        <v>20300101</v>
      </c>
      <c r="U2410" s="53" t="s">
        <v>33</v>
      </c>
      <c r="V2410" s="53" t="s">
        <v>38</v>
      </c>
      <c r="W2410" s="53" t="s">
        <v>31</v>
      </c>
      <c r="X2410">
        <v>13</v>
      </c>
      <c r="Y2410">
        <v>14</v>
      </c>
      <c r="Z2410">
        <v>44</v>
      </c>
      <c r="AA2410">
        <v>29</v>
      </c>
      <c r="AB2410">
        <v>15.5</v>
      </c>
      <c r="AC2410" s="5">
        <v>1.467075E-2</v>
      </c>
      <c r="AD2410" t="s">
        <v>1202</v>
      </c>
      <c r="AE2410" s="5">
        <f t="shared" si="218"/>
        <v>7.3</v>
      </c>
      <c r="AF2410" s="56">
        <f t="shared" si="219"/>
        <v>4.0193835616438355E-5</v>
      </c>
      <c r="AG2410">
        <f>AC2410*'2022 EMP Fac Data Metro DC-NoVA'!$AQ$38</f>
        <v>1.7898314999999998E-2</v>
      </c>
      <c r="AH2410">
        <f t="shared" si="220"/>
        <v>4.9036479452054789E-5</v>
      </c>
      <c r="AI2410">
        <f>AC2410*'2022 EMP Fac Data Metro DC-NoVA'!$AR$38</f>
        <v>2.0094526274999948E-2</v>
      </c>
      <c r="AJ2410">
        <f t="shared" si="221"/>
        <v>5.5053496643835476E-5</v>
      </c>
      <c r="AK2410" s="57" t="s">
        <v>1355</v>
      </c>
    </row>
    <row r="2411" spans="1:37" ht="43.2" x14ac:dyDescent="0.3">
      <c r="A2411" t="s">
        <v>117</v>
      </c>
      <c r="B2411">
        <v>2022</v>
      </c>
      <c r="C2411">
        <v>74156</v>
      </c>
      <c r="D2411">
        <v>21508611</v>
      </c>
      <c r="E2411" s="1" t="s">
        <v>306</v>
      </c>
      <c r="F2411" s="1" t="s">
        <v>41</v>
      </c>
      <c r="G2411" s="49">
        <v>107</v>
      </c>
      <c r="H2411" t="s">
        <v>307</v>
      </c>
      <c r="I2411">
        <v>1</v>
      </c>
      <c r="K2411" s="1" t="s">
        <v>308</v>
      </c>
      <c r="L2411">
        <v>1</v>
      </c>
      <c r="N2411">
        <v>7</v>
      </c>
      <c r="O2411">
        <v>24</v>
      </c>
      <c r="P2411">
        <v>8760</v>
      </c>
      <c r="Q2411">
        <v>9</v>
      </c>
      <c r="R2411" t="s">
        <v>312</v>
      </c>
      <c r="S2411" s="1" t="s">
        <v>310</v>
      </c>
      <c r="T2411">
        <v>20300101</v>
      </c>
      <c r="U2411" s="53" t="s">
        <v>33</v>
      </c>
      <c r="V2411" s="53" t="s">
        <v>38</v>
      </c>
      <c r="W2411" s="53" t="s">
        <v>32</v>
      </c>
      <c r="X2411">
        <v>13</v>
      </c>
      <c r="Y2411">
        <v>14</v>
      </c>
      <c r="Z2411">
        <v>44</v>
      </c>
      <c r="AA2411">
        <v>29</v>
      </c>
      <c r="AB2411">
        <v>15.5</v>
      </c>
      <c r="AC2411" s="5">
        <v>1.643E-2</v>
      </c>
      <c r="AD2411" t="s">
        <v>1202</v>
      </c>
      <c r="AE2411" s="5">
        <f t="shared" si="218"/>
        <v>7.3</v>
      </c>
      <c r="AF2411" s="56">
        <f t="shared" si="219"/>
        <v>4.5013698630136988E-5</v>
      </c>
      <c r="AG2411">
        <f>AC2411*'2022 EMP Fac Data Metro DC-NoVA'!$AT$38</f>
        <v>2.0044599999999947E-2</v>
      </c>
      <c r="AH2411">
        <f t="shared" si="220"/>
        <v>5.4916712328766984E-5</v>
      </c>
      <c r="AI2411">
        <f>AC2411*'2022 EMP Fac Data Metro DC-NoVA'!$AU$38</f>
        <v>2.2504170999999948E-2</v>
      </c>
      <c r="AJ2411">
        <f t="shared" si="221"/>
        <v>6.1655263013698486E-5</v>
      </c>
      <c r="AK2411" s="57" t="s">
        <v>1355</v>
      </c>
    </row>
    <row r="2412" spans="1:37" ht="43.2" x14ac:dyDescent="0.3">
      <c r="A2412" t="s">
        <v>117</v>
      </c>
      <c r="B2412">
        <v>2022</v>
      </c>
      <c r="C2412">
        <v>74156</v>
      </c>
      <c r="D2412">
        <v>21508611</v>
      </c>
      <c r="E2412" s="1" t="s">
        <v>306</v>
      </c>
      <c r="F2412" s="1" t="s">
        <v>41</v>
      </c>
      <c r="G2412" s="49">
        <v>107</v>
      </c>
      <c r="H2412" t="s">
        <v>307</v>
      </c>
      <c r="I2412">
        <v>1</v>
      </c>
      <c r="K2412" s="1" t="s">
        <v>308</v>
      </c>
      <c r="L2412">
        <v>1</v>
      </c>
      <c r="N2412">
        <v>7</v>
      </c>
      <c r="O2412">
        <v>24</v>
      </c>
      <c r="P2412">
        <v>8760</v>
      </c>
      <c r="Q2412">
        <v>10</v>
      </c>
      <c r="R2412" t="s">
        <v>319</v>
      </c>
      <c r="S2412" s="1" t="s">
        <v>310</v>
      </c>
      <c r="T2412">
        <v>20300101</v>
      </c>
      <c r="U2412" s="53" t="s">
        <v>33</v>
      </c>
      <c r="V2412" s="53" t="s">
        <v>38</v>
      </c>
      <c r="W2412" s="53" t="s">
        <v>28</v>
      </c>
      <c r="X2412">
        <v>18</v>
      </c>
      <c r="Y2412">
        <v>17</v>
      </c>
      <c r="Z2412">
        <v>42</v>
      </c>
      <c r="AA2412">
        <v>23</v>
      </c>
      <c r="AB2412">
        <v>13.25</v>
      </c>
      <c r="AC2412" s="5">
        <v>6.6250000000000003E-2</v>
      </c>
      <c r="AD2412" t="s">
        <v>1202</v>
      </c>
      <c r="AE2412" s="5">
        <f t="shared" si="218"/>
        <v>8.8642857142857139</v>
      </c>
      <c r="AF2412" s="56">
        <f t="shared" si="219"/>
        <v>1.815068493150685E-4</v>
      </c>
      <c r="AG2412">
        <f>AC2412*'2022 EMP Fac Data Metro DC-NoVA'!$AE$38</f>
        <v>8.0825000000000008E-2</v>
      </c>
      <c r="AH2412">
        <f t="shared" si="220"/>
        <v>2.2143835616438357E-4</v>
      </c>
      <c r="AI2412">
        <f>AC2412*'2022 EMP Fac Data Metro DC-NoVA'!$AF$38</f>
        <v>9.0742625000000007E-2</v>
      </c>
      <c r="AJ2412">
        <f t="shared" si="221"/>
        <v>2.4860993150684931E-4</v>
      </c>
      <c r="AK2412" s="57" t="s">
        <v>1355</v>
      </c>
    </row>
    <row r="2413" spans="1:37" ht="43.2" x14ac:dyDescent="0.3">
      <c r="A2413" t="s">
        <v>117</v>
      </c>
      <c r="B2413">
        <v>2022</v>
      </c>
      <c r="C2413">
        <v>74156</v>
      </c>
      <c r="D2413">
        <v>21508611</v>
      </c>
      <c r="E2413" s="1" t="s">
        <v>306</v>
      </c>
      <c r="F2413" s="1" t="s">
        <v>41</v>
      </c>
      <c r="G2413" s="49">
        <v>107</v>
      </c>
      <c r="H2413" t="s">
        <v>307</v>
      </c>
      <c r="I2413">
        <v>1</v>
      </c>
      <c r="K2413" s="1" t="s">
        <v>308</v>
      </c>
      <c r="L2413">
        <v>1</v>
      </c>
      <c r="N2413">
        <v>7</v>
      </c>
      <c r="O2413">
        <v>24</v>
      </c>
      <c r="P2413">
        <v>8760</v>
      </c>
      <c r="Q2413">
        <v>10</v>
      </c>
      <c r="R2413" t="s">
        <v>319</v>
      </c>
      <c r="S2413" s="1" t="s">
        <v>310</v>
      </c>
      <c r="T2413">
        <v>20300101</v>
      </c>
      <c r="U2413" s="53" t="s">
        <v>33</v>
      </c>
      <c r="V2413" s="53" t="s">
        <v>38</v>
      </c>
      <c r="W2413" s="53" t="s">
        <v>29</v>
      </c>
      <c r="X2413">
        <v>18</v>
      </c>
      <c r="Y2413">
        <v>17</v>
      </c>
      <c r="Z2413">
        <v>42</v>
      </c>
      <c r="AA2413">
        <v>23</v>
      </c>
      <c r="AB2413">
        <v>13.25</v>
      </c>
      <c r="AC2413" s="5">
        <v>0.44361</v>
      </c>
      <c r="AD2413" t="s">
        <v>1202</v>
      </c>
      <c r="AE2413" s="5">
        <f t="shared" si="218"/>
        <v>8.8642857142857139</v>
      </c>
      <c r="AF2413" s="56">
        <f t="shared" si="219"/>
        <v>1.2153698630136987E-3</v>
      </c>
      <c r="AG2413">
        <f>AC2413*'2022 EMP Fac Data Metro DC-NoVA'!$AK$38</f>
        <v>0.54120420000000002</v>
      </c>
      <c r="AH2413">
        <f t="shared" si="220"/>
        <v>1.4827512328767123E-3</v>
      </c>
      <c r="AI2413">
        <f>AC2413*'2022 EMP Fac Data Metro DC-NoVA'!$AL$38</f>
        <v>0.60761261700000002</v>
      </c>
      <c r="AJ2413">
        <f t="shared" si="221"/>
        <v>1.6646921013698632E-3</v>
      </c>
      <c r="AK2413" s="57" t="s">
        <v>1355</v>
      </c>
    </row>
    <row r="2414" spans="1:37" ht="43.2" x14ac:dyDescent="0.3">
      <c r="A2414" t="s">
        <v>117</v>
      </c>
      <c r="B2414">
        <v>2022</v>
      </c>
      <c r="C2414">
        <v>74156</v>
      </c>
      <c r="D2414">
        <v>21508611</v>
      </c>
      <c r="E2414" s="1" t="s">
        <v>306</v>
      </c>
      <c r="F2414" s="1" t="s">
        <v>41</v>
      </c>
      <c r="G2414" s="49">
        <v>107</v>
      </c>
      <c r="H2414" t="s">
        <v>307</v>
      </c>
      <c r="I2414">
        <v>1</v>
      </c>
      <c r="K2414" s="1" t="s">
        <v>308</v>
      </c>
      <c r="L2414">
        <v>1</v>
      </c>
      <c r="N2414">
        <v>7</v>
      </c>
      <c r="O2414">
        <v>24</v>
      </c>
      <c r="P2414">
        <v>8760</v>
      </c>
      <c r="Q2414">
        <v>10</v>
      </c>
      <c r="R2414" t="s">
        <v>319</v>
      </c>
      <c r="S2414" s="1" t="s">
        <v>310</v>
      </c>
      <c r="T2414">
        <v>20300101</v>
      </c>
      <c r="U2414" s="53" t="s">
        <v>33</v>
      </c>
      <c r="V2414" s="53" t="s">
        <v>38</v>
      </c>
      <c r="W2414" s="53" t="s">
        <v>30</v>
      </c>
      <c r="X2414">
        <v>18</v>
      </c>
      <c r="Y2414">
        <v>17</v>
      </c>
      <c r="Z2414">
        <v>42</v>
      </c>
      <c r="AA2414">
        <v>23</v>
      </c>
      <c r="AB2414">
        <v>13.25</v>
      </c>
      <c r="AC2414" s="5">
        <v>7.2874999999999997E-3</v>
      </c>
      <c r="AD2414" t="s">
        <v>1202</v>
      </c>
      <c r="AE2414" s="5">
        <f t="shared" si="218"/>
        <v>8.8642857142857139</v>
      </c>
      <c r="AF2414" s="56">
        <f t="shared" si="219"/>
        <v>1.9965753424657535E-5</v>
      </c>
      <c r="AG2414">
        <f>AC2414*'2022 EMP Fac Data Metro DC-NoVA'!$AN$38</f>
        <v>8.8907499999999386E-3</v>
      </c>
      <c r="AH2414">
        <f t="shared" si="220"/>
        <v>2.4358219178082025E-5</v>
      </c>
      <c r="AI2414">
        <f>AC2414*'2022 EMP Fac Data Metro DC-NoVA'!$AO$38</f>
        <v>9.9816887499999379E-3</v>
      </c>
      <c r="AJ2414">
        <f t="shared" si="221"/>
        <v>2.7347092465753256E-5</v>
      </c>
      <c r="AK2414" s="57" t="s">
        <v>1355</v>
      </c>
    </row>
    <row r="2415" spans="1:37" ht="43.2" x14ac:dyDescent="0.3">
      <c r="A2415" t="s">
        <v>117</v>
      </c>
      <c r="B2415">
        <v>2022</v>
      </c>
      <c r="C2415">
        <v>74156</v>
      </c>
      <c r="D2415">
        <v>21508611</v>
      </c>
      <c r="E2415" s="1" t="s">
        <v>306</v>
      </c>
      <c r="F2415" s="1" t="s">
        <v>41</v>
      </c>
      <c r="G2415" s="49">
        <v>107</v>
      </c>
      <c r="H2415" t="s">
        <v>307</v>
      </c>
      <c r="I2415">
        <v>1</v>
      </c>
      <c r="K2415" s="1" t="s">
        <v>308</v>
      </c>
      <c r="L2415">
        <v>1</v>
      </c>
      <c r="N2415">
        <v>7</v>
      </c>
      <c r="O2415">
        <v>24</v>
      </c>
      <c r="P2415">
        <v>8760</v>
      </c>
      <c r="Q2415">
        <v>10</v>
      </c>
      <c r="R2415" t="s">
        <v>319</v>
      </c>
      <c r="S2415" s="1" t="s">
        <v>310</v>
      </c>
      <c r="T2415">
        <v>20300101</v>
      </c>
      <c r="U2415" s="53" t="s">
        <v>33</v>
      </c>
      <c r="V2415" s="53" t="s">
        <v>38</v>
      </c>
      <c r="W2415" s="53" t="s">
        <v>35</v>
      </c>
      <c r="X2415">
        <v>18</v>
      </c>
      <c r="Y2415">
        <v>17</v>
      </c>
      <c r="Z2415">
        <v>42</v>
      </c>
      <c r="AA2415">
        <v>23</v>
      </c>
      <c r="AB2415">
        <v>13.25</v>
      </c>
      <c r="AC2415" s="5">
        <v>5.63125E-3</v>
      </c>
      <c r="AD2415" t="s">
        <v>1202</v>
      </c>
      <c r="AE2415" s="5">
        <f t="shared" si="218"/>
        <v>8.8642857142857139</v>
      </c>
      <c r="AF2415" s="56">
        <f t="shared" si="219"/>
        <v>1.5428082191780822E-5</v>
      </c>
      <c r="AG2415">
        <f>AC2415*'2022 EMP Fac Data Metro DC-NoVA'!$AN$38</f>
        <v>6.8701249999999527E-3</v>
      </c>
      <c r="AH2415">
        <f t="shared" si="220"/>
        <v>1.8822260273972473E-5</v>
      </c>
      <c r="AI2415">
        <f>AC2415*'2022 EMP Fac Data Metro DC-NoVA'!$AO$38</f>
        <v>7.7131231249999519E-3</v>
      </c>
      <c r="AJ2415">
        <f t="shared" si="221"/>
        <v>2.113184417808206E-5</v>
      </c>
      <c r="AK2415" s="57" t="s">
        <v>1355</v>
      </c>
    </row>
    <row r="2416" spans="1:37" ht="43.2" x14ac:dyDescent="0.3">
      <c r="A2416" t="s">
        <v>117</v>
      </c>
      <c r="B2416">
        <v>2022</v>
      </c>
      <c r="C2416">
        <v>74156</v>
      </c>
      <c r="D2416">
        <v>21508611</v>
      </c>
      <c r="E2416" s="1" t="s">
        <v>306</v>
      </c>
      <c r="F2416" s="1" t="s">
        <v>41</v>
      </c>
      <c r="G2416" s="49">
        <v>107</v>
      </c>
      <c r="H2416" t="s">
        <v>307</v>
      </c>
      <c r="I2416">
        <v>1</v>
      </c>
      <c r="K2416" s="1" t="s">
        <v>308</v>
      </c>
      <c r="L2416">
        <v>1</v>
      </c>
      <c r="N2416">
        <v>7</v>
      </c>
      <c r="O2416">
        <v>24</v>
      </c>
      <c r="P2416">
        <v>8760</v>
      </c>
      <c r="Q2416">
        <v>10</v>
      </c>
      <c r="R2416" t="s">
        <v>319</v>
      </c>
      <c r="S2416" s="1" t="s">
        <v>310</v>
      </c>
      <c r="T2416">
        <v>20300101</v>
      </c>
      <c r="U2416" s="53" t="s">
        <v>33</v>
      </c>
      <c r="V2416" s="53" t="s">
        <v>38</v>
      </c>
      <c r="W2416" s="53" t="s">
        <v>31</v>
      </c>
      <c r="X2416">
        <v>18</v>
      </c>
      <c r="Y2416">
        <v>17</v>
      </c>
      <c r="Z2416">
        <v>42</v>
      </c>
      <c r="AA2416">
        <v>23</v>
      </c>
      <c r="AB2416">
        <v>13.25</v>
      </c>
      <c r="AC2416" s="5">
        <v>1.2541125E-2</v>
      </c>
      <c r="AD2416" t="s">
        <v>1202</v>
      </c>
      <c r="AE2416" s="5">
        <f t="shared" si="218"/>
        <v>8.8642857142857139</v>
      </c>
      <c r="AF2416" s="56">
        <f t="shared" si="219"/>
        <v>3.4359246575342468E-5</v>
      </c>
      <c r="AG2416">
        <f>AC2416*'2022 EMP Fac Data Metro DC-NoVA'!$AQ$38</f>
        <v>1.5300172500000001E-2</v>
      </c>
      <c r="AH2416">
        <f t="shared" si="220"/>
        <v>4.1918280821917811E-5</v>
      </c>
      <c r="AI2416">
        <f>AC2416*'2022 EMP Fac Data Metro DC-NoVA'!$AR$38</f>
        <v>1.7177578912499953E-2</v>
      </c>
      <c r="AJ2416">
        <f t="shared" si="221"/>
        <v>4.7061860034246451E-5</v>
      </c>
      <c r="AK2416" s="57" t="s">
        <v>1355</v>
      </c>
    </row>
    <row r="2417" spans="1:37" ht="43.2" x14ac:dyDescent="0.3">
      <c r="A2417" t="s">
        <v>117</v>
      </c>
      <c r="B2417">
        <v>2022</v>
      </c>
      <c r="C2417">
        <v>74156</v>
      </c>
      <c r="D2417">
        <v>21508611</v>
      </c>
      <c r="E2417" s="1" t="s">
        <v>306</v>
      </c>
      <c r="F2417" s="1" t="s">
        <v>41</v>
      </c>
      <c r="G2417" s="49">
        <v>107</v>
      </c>
      <c r="H2417" t="s">
        <v>307</v>
      </c>
      <c r="I2417">
        <v>1</v>
      </c>
      <c r="K2417" s="1" t="s">
        <v>308</v>
      </c>
      <c r="L2417">
        <v>1</v>
      </c>
      <c r="N2417">
        <v>7</v>
      </c>
      <c r="O2417">
        <v>24</v>
      </c>
      <c r="P2417">
        <v>8760</v>
      </c>
      <c r="Q2417">
        <v>10</v>
      </c>
      <c r="R2417" t="s">
        <v>319</v>
      </c>
      <c r="S2417" s="1" t="s">
        <v>310</v>
      </c>
      <c r="T2417">
        <v>20300101</v>
      </c>
      <c r="U2417" s="53" t="s">
        <v>33</v>
      </c>
      <c r="V2417" s="53" t="s">
        <v>38</v>
      </c>
      <c r="W2417" s="53" t="s">
        <v>32</v>
      </c>
      <c r="X2417">
        <v>18</v>
      </c>
      <c r="Y2417">
        <v>17</v>
      </c>
      <c r="Z2417">
        <v>42</v>
      </c>
      <c r="AA2417">
        <v>23</v>
      </c>
      <c r="AB2417">
        <v>13.25</v>
      </c>
      <c r="AC2417" s="5">
        <v>1.4045E-2</v>
      </c>
      <c r="AD2417" t="s">
        <v>1202</v>
      </c>
      <c r="AE2417" s="5">
        <f t="shared" si="218"/>
        <v>8.8642857142857139</v>
      </c>
      <c r="AF2417" s="56">
        <f t="shared" si="219"/>
        <v>3.8479452054794519E-5</v>
      </c>
      <c r="AG2417">
        <f>AC2417*'2022 EMP Fac Data Metro DC-NoVA'!$AT$38</f>
        <v>1.7134899999999956E-2</v>
      </c>
      <c r="AH2417">
        <f t="shared" si="220"/>
        <v>4.6944931506849191E-5</v>
      </c>
      <c r="AI2417">
        <f>AC2417*'2022 EMP Fac Data Metro DC-NoVA'!$AU$38</f>
        <v>1.9237436499999955E-2</v>
      </c>
      <c r="AJ2417">
        <f t="shared" si="221"/>
        <v>5.2705305479451926E-5</v>
      </c>
      <c r="AK2417" s="57" t="s">
        <v>1355</v>
      </c>
    </row>
    <row r="2418" spans="1:37" ht="43.2" x14ac:dyDescent="0.3">
      <c r="A2418" t="s">
        <v>117</v>
      </c>
      <c r="B2418">
        <v>2022</v>
      </c>
      <c r="C2418">
        <v>74156</v>
      </c>
      <c r="D2418">
        <v>21508611</v>
      </c>
      <c r="E2418" s="1" t="s">
        <v>306</v>
      </c>
      <c r="F2418" s="1" t="s">
        <v>41</v>
      </c>
      <c r="G2418" s="49">
        <v>107</v>
      </c>
      <c r="H2418" t="s">
        <v>307</v>
      </c>
      <c r="I2418">
        <v>1</v>
      </c>
      <c r="K2418" s="1" t="s">
        <v>308</v>
      </c>
      <c r="L2418">
        <v>1</v>
      </c>
      <c r="N2418">
        <v>7</v>
      </c>
      <c r="O2418">
        <v>24</v>
      </c>
      <c r="P2418">
        <v>8760</v>
      </c>
      <c r="Q2418">
        <v>11</v>
      </c>
      <c r="R2418" t="s">
        <v>309</v>
      </c>
      <c r="S2418" s="1" t="s">
        <v>310</v>
      </c>
      <c r="T2418">
        <v>20300101</v>
      </c>
      <c r="U2418" s="53" t="s">
        <v>33</v>
      </c>
      <c r="V2418" s="53" t="s">
        <v>38</v>
      </c>
      <c r="W2418" s="53" t="s">
        <v>28</v>
      </c>
      <c r="X2418">
        <v>15</v>
      </c>
      <c r="Y2418">
        <v>13</v>
      </c>
      <c r="Z2418">
        <v>43</v>
      </c>
      <c r="AA2418">
        <v>29</v>
      </c>
      <c r="AB2418">
        <v>15.2</v>
      </c>
      <c r="AC2418" s="5">
        <v>7.5999999999999998E-2</v>
      </c>
      <c r="AD2418" t="s">
        <v>1202</v>
      </c>
      <c r="AE2418" s="5">
        <f t="shared" si="218"/>
        <v>6.7785714285714285</v>
      </c>
      <c r="AF2418" s="56">
        <f t="shared" si="219"/>
        <v>2.0821917808219178E-4</v>
      </c>
      <c r="AG2418">
        <f>AC2418*'2022 EMP Fac Data Metro DC-NoVA'!$AE$38</f>
        <v>9.2719999999999997E-2</v>
      </c>
      <c r="AH2418">
        <f t="shared" si="220"/>
        <v>2.5402739726027398E-4</v>
      </c>
      <c r="AI2418">
        <f>AC2418*'2022 EMP Fac Data Metro DC-NoVA'!$AF$38</f>
        <v>0.10409720000000001</v>
      </c>
      <c r="AJ2418">
        <f t="shared" si="221"/>
        <v>2.8519780821917811E-4</v>
      </c>
      <c r="AK2418" s="57" t="s">
        <v>1355</v>
      </c>
    </row>
    <row r="2419" spans="1:37" ht="43.2" x14ac:dyDescent="0.3">
      <c r="A2419" t="s">
        <v>117</v>
      </c>
      <c r="B2419">
        <v>2022</v>
      </c>
      <c r="C2419">
        <v>74156</v>
      </c>
      <c r="D2419">
        <v>21508611</v>
      </c>
      <c r="E2419" s="1" t="s">
        <v>306</v>
      </c>
      <c r="F2419" s="1" t="s">
        <v>41</v>
      </c>
      <c r="G2419" s="49">
        <v>107</v>
      </c>
      <c r="H2419" t="s">
        <v>307</v>
      </c>
      <c r="I2419">
        <v>1</v>
      </c>
      <c r="K2419" s="1" t="s">
        <v>308</v>
      </c>
      <c r="L2419">
        <v>1</v>
      </c>
      <c r="N2419">
        <v>7</v>
      </c>
      <c r="O2419">
        <v>24</v>
      </c>
      <c r="P2419">
        <v>8760</v>
      </c>
      <c r="Q2419">
        <v>11</v>
      </c>
      <c r="R2419" t="s">
        <v>309</v>
      </c>
      <c r="S2419" s="1" t="s">
        <v>310</v>
      </c>
      <c r="T2419">
        <v>20300101</v>
      </c>
      <c r="U2419" s="53" t="s">
        <v>33</v>
      </c>
      <c r="V2419" s="53" t="s">
        <v>38</v>
      </c>
      <c r="W2419" s="53" t="s">
        <v>29</v>
      </c>
      <c r="X2419">
        <v>15</v>
      </c>
      <c r="Y2419">
        <v>13</v>
      </c>
      <c r="Z2419">
        <v>43</v>
      </c>
      <c r="AA2419">
        <v>29</v>
      </c>
      <c r="AB2419">
        <v>15.2</v>
      </c>
      <c r="AC2419" s="5">
        <v>0.50889600000000002</v>
      </c>
      <c r="AD2419" t="s">
        <v>1202</v>
      </c>
      <c r="AE2419" s="5">
        <f t="shared" si="218"/>
        <v>6.7785714285714285</v>
      </c>
      <c r="AF2419" s="56">
        <f t="shared" si="219"/>
        <v>1.3942356164383563E-3</v>
      </c>
      <c r="AG2419">
        <f>AC2419*'2022 EMP Fac Data Metro DC-NoVA'!$AK$38</f>
        <v>0.62085312000000004</v>
      </c>
      <c r="AH2419">
        <f t="shared" si="220"/>
        <v>1.7009674520547947E-3</v>
      </c>
      <c r="AI2419">
        <f>AC2419*'2022 EMP Fac Data Metro DC-NoVA'!$AL$38</f>
        <v>0.69703485119999997</v>
      </c>
      <c r="AJ2419">
        <f t="shared" si="221"/>
        <v>1.9096845238356164E-3</v>
      </c>
      <c r="AK2419" s="57" t="s">
        <v>1355</v>
      </c>
    </row>
    <row r="2420" spans="1:37" ht="43.2" x14ac:dyDescent="0.3">
      <c r="A2420" t="s">
        <v>117</v>
      </c>
      <c r="B2420">
        <v>2022</v>
      </c>
      <c r="C2420">
        <v>74156</v>
      </c>
      <c r="D2420">
        <v>21508611</v>
      </c>
      <c r="E2420" s="1" t="s">
        <v>306</v>
      </c>
      <c r="F2420" s="1" t="s">
        <v>41</v>
      </c>
      <c r="G2420" s="49">
        <v>107</v>
      </c>
      <c r="H2420" t="s">
        <v>307</v>
      </c>
      <c r="I2420">
        <v>1</v>
      </c>
      <c r="K2420" s="1" t="s">
        <v>308</v>
      </c>
      <c r="L2420">
        <v>1</v>
      </c>
      <c r="N2420">
        <v>7</v>
      </c>
      <c r="O2420">
        <v>24</v>
      </c>
      <c r="P2420">
        <v>8760</v>
      </c>
      <c r="Q2420">
        <v>11</v>
      </c>
      <c r="R2420" t="s">
        <v>309</v>
      </c>
      <c r="S2420" s="1" t="s">
        <v>310</v>
      </c>
      <c r="T2420">
        <v>20300101</v>
      </c>
      <c r="U2420" s="53" t="s">
        <v>33</v>
      </c>
      <c r="V2420" s="53" t="s">
        <v>38</v>
      </c>
      <c r="W2420" s="53" t="s">
        <v>30</v>
      </c>
      <c r="X2420">
        <v>15</v>
      </c>
      <c r="Y2420">
        <v>13</v>
      </c>
      <c r="Z2420">
        <v>43</v>
      </c>
      <c r="AA2420">
        <v>29</v>
      </c>
      <c r="AB2420">
        <v>15.2</v>
      </c>
      <c r="AC2420" s="5">
        <v>8.3599999999999994E-3</v>
      </c>
      <c r="AD2420" t="s">
        <v>1202</v>
      </c>
      <c r="AE2420" s="5">
        <f t="shared" si="218"/>
        <v>6.7785714285714285</v>
      </c>
      <c r="AF2420" s="56">
        <f t="shared" si="219"/>
        <v>2.2904109589041095E-5</v>
      </c>
      <c r="AG2420">
        <f>AC2420*'2022 EMP Fac Data Metro DC-NoVA'!$AN$38</f>
        <v>1.0199199999999929E-2</v>
      </c>
      <c r="AH2420">
        <f t="shared" si="220"/>
        <v>2.7943013698629945E-5</v>
      </c>
      <c r="AI2420">
        <f>AC2420*'2022 EMP Fac Data Metro DC-NoVA'!$AO$38</f>
        <v>1.1450691999999927E-2</v>
      </c>
      <c r="AJ2420">
        <f t="shared" si="221"/>
        <v>3.137175890410939E-5</v>
      </c>
      <c r="AK2420" s="57" t="s">
        <v>1355</v>
      </c>
    </row>
    <row r="2421" spans="1:37" ht="43.2" x14ac:dyDescent="0.3">
      <c r="A2421" t="s">
        <v>117</v>
      </c>
      <c r="B2421">
        <v>2022</v>
      </c>
      <c r="C2421">
        <v>74156</v>
      </c>
      <c r="D2421">
        <v>21508611</v>
      </c>
      <c r="E2421" s="1" t="s">
        <v>306</v>
      </c>
      <c r="F2421" s="1" t="s">
        <v>41</v>
      </c>
      <c r="G2421" s="49">
        <v>107</v>
      </c>
      <c r="H2421" t="s">
        <v>307</v>
      </c>
      <c r="I2421">
        <v>1</v>
      </c>
      <c r="K2421" s="1" t="s">
        <v>308</v>
      </c>
      <c r="L2421">
        <v>1</v>
      </c>
      <c r="N2421">
        <v>7</v>
      </c>
      <c r="O2421">
        <v>24</v>
      </c>
      <c r="P2421">
        <v>8760</v>
      </c>
      <c r="Q2421">
        <v>11</v>
      </c>
      <c r="R2421" t="s">
        <v>309</v>
      </c>
      <c r="S2421" s="1" t="s">
        <v>310</v>
      </c>
      <c r="T2421">
        <v>20300101</v>
      </c>
      <c r="U2421" s="53" t="s">
        <v>33</v>
      </c>
      <c r="V2421" s="53" t="s">
        <v>38</v>
      </c>
      <c r="W2421" s="53" t="s">
        <v>35</v>
      </c>
      <c r="X2421">
        <v>15</v>
      </c>
      <c r="Y2421">
        <v>13</v>
      </c>
      <c r="Z2421">
        <v>43</v>
      </c>
      <c r="AA2421">
        <v>29</v>
      </c>
      <c r="AB2421">
        <v>15.2</v>
      </c>
      <c r="AC2421" s="5">
        <v>6.4599999999999996E-3</v>
      </c>
      <c r="AD2421" t="s">
        <v>1202</v>
      </c>
      <c r="AE2421" s="5">
        <f t="shared" si="218"/>
        <v>6.7785714285714285</v>
      </c>
      <c r="AF2421" s="56">
        <f t="shared" si="219"/>
        <v>1.7698630136986301E-5</v>
      </c>
      <c r="AG2421">
        <f>AC2421*'2022 EMP Fac Data Metro DC-NoVA'!$AN$38</f>
        <v>7.8811999999999442E-3</v>
      </c>
      <c r="AH2421">
        <f t="shared" si="220"/>
        <v>2.1592328767123137E-5</v>
      </c>
      <c r="AI2421">
        <f>AC2421*'2022 EMP Fac Data Metro DC-NoVA'!$AO$38</f>
        <v>8.8482619999999436E-3</v>
      </c>
      <c r="AJ2421">
        <f t="shared" si="221"/>
        <v>2.4241813698629984E-5</v>
      </c>
      <c r="AK2421" s="57" t="s">
        <v>1355</v>
      </c>
    </row>
    <row r="2422" spans="1:37" ht="43.2" x14ac:dyDescent="0.3">
      <c r="A2422" t="s">
        <v>117</v>
      </c>
      <c r="B2422">
        <v>2022</v>
      </c>
      <c r="C2422">
        <v>74156</v>
      </c>
      <c r="D2422">
        <v>21508611</v>
      </c>
      <c r="E2422" s="1" t="s">
        <v>306</v>
      </c>
      <c r="F2422" s="1" t="s">
        <v>41</v>
      </c>
      <c r="G2422" s="49">
        <v>107</v>
      </c>
      <c r="H2422" t="s">
        <v>307</v>
      </c>
      <c r="I2422">
        <v>1</v>
      </c>
      <c r="K2422" s="1" t="s">
        <v>308</v>
      </c>
      <c r="L2422">
        <v>1</v>
      </c>
      <c r="N2422">
        <v>7</v>
      </c>
      <c r="O2422">
        <v>24</v>
      </c>
      <c r="P2422">
        <v>8760</v>
      </c>
      <c r="Q2422">
        <v>11</v>
      </c>
      <c r="R2422" t="s">
        <v>309</v>
      </c>
      <c r="S2422" s="1" t="s">
        <v>310</v>
      </c>
      <c r="T2422">
        <v>20300101</v>
      </c>
      <c r="U2422" s="53" t="s">
        <v>33</v>
      </c>
      <c r="V2422" s="53" t="s">
        <v>38</v>
      </c>
      <c r="W2422" s="53" t="s">
        <v>31</v>
      </c>
      <c r="X2422">
        <v>15</v>
      </c>
      <c r="Y2422">
        <v>13</v>
      </c>
      <c r="Z2422">
        <v>43</v>
      </c>
      <c r="AA2422">
        <v>29</v>
      </c>
      <c r="AB2422">
        <v>15.2</v>
      </c>
      <c r="AC2422" s="5">
        <v>1.43868E-2</v>
      </c>
      <c r="AD2422" t="s">
        <v>1202</v>
      </c>
      <c r="AE2422" s="5">
        <f t="shared" si="218"/>
        <v>6.7785714285714285</v>
      </c>
      <c r="AF2422" s="56">
        <f t="shared" ref="AF2422:AF2453" si="222">AC2422/365</f>
        <v>3.9415890410958901E-5</v>
      </c>
      <c r="AG2422">
        <f>AC2422*'2022 EMP Fac Data Metro DC-NoVA'!$AQ$38</f>
        <v>1.7551896000000001E-2</v>
      </c>
      <c r="AH2422">
        <f t="shared" ref="AH2422:AH2453" si="223">AG2422*$AF2422/$AC2422</f>
        <v>4.8087386301369862E-5</v>
      </c>
      <c r="AI2422">
        <f>AC2422*'2022 EMP Fac Data Metro DC-NoVA'!$AR$38</f>
        <v>1.9705599959999948E-2</v>
      </c>
      <c r="AJ2422">
        <f t="shared" ref="AJ2422:AJ2453" si="224">AI2422*$AF2422/$AC2422</f>
        <v>5.3987945095890264E-5</v>
      </c>
      <c r="AK2422" s="57" t="s">
        <v>1355</v>
      </c>
    </row>
    <row r="2423" spans="1:37" ht="43.2" x14ac:dyDescent="0.3">
      <c r="A2423" t="s">
        <v>117</v>
      </c>
      <c r="B2423">
        <v>2022</v>
      </c>
      <c r="C2423">
        <v>74156</v>
      </c>
      <c r="D2423">
        <v>21508611</v>
      </c>
      <c r="E2423" s="1" t="s">
        <v>306</v>
      </c>
      <c r="F2423" s="1" t="s">
        <v>41</v>
      </c>
      <c r="G2423" s="49">
        <v>107</v>
      </c>
      <c r="H2423" t="s">
        <v>307</v>
      </c>
      <c r="I2423">
        <v>1</v>
      </c>
      <c r="K2423" s="1" t="s">
        <v>308</v>
      </c>
      <c r="L2423">
        <v>1</v>
      </c>
      <c r="N2423">
        <v>7</v>
      </c>
      <c r="O2423">
        <v>24</v>
      </c>
      <c r="P2423">
        <v>8760</v>
      </c>
      <c r="Q2423">
        <v>11</v>
      </c>
      <c r="R2423" t="s">
        <v>309</v>
      </c>
      <c r="S2423" s="1" t="s">
        <v>310</v>
      </c>
      <c r="T2423">
        <v>20300101</v>
      </c>
      <c r="U2423" s="53" t="s">
        <v>33</v>
      </c>
      <c r="V2423" s="53" t="s">
        <v>38</v>
      </c>
      <c r="W2423" s="53" t="s">
        <v>32</v>
      </c>
      <c r="X2423">
        <v>15</v>
      </c>
      <c r="Y2423">
        <v>13</v>
      </c>
      <c r="Z2423">
        <v>43</v>
      </c>
      <c r="AA2423">
        <v>29</v>
      </c>
      <c r="AB2423">
        <v>15.2</v>
      </c>
      <c r="AC2423" s="5">
        <v>1.6112000000000001E-2</v>
      </c>
      <c r="AD2423" t="s">
        <v>1202</v>
      </c>
      <c r="AE2423" s="5">
        <f t="shared" si="218"/>
        <v>6.7785714285714285</v>
      </c>
      <c r="AF2423" s="56">
        <f t="shared" si="222"/>
        <v>4.4142465753424664E-5</v>
      </c>
      <c r="AG2423">
        <f>AC2423*'2022 EMP Fac Data Metro DC-NoVA'!$AT$38</f>
        <v>1.9656639999999951E-2</v>
      </c>
      <c r="AH2423">
        <f t="shared" si="223"/>
        <v>5.3853808219177952E-5</v>
      </c>
      <c r="AI2423">
        <f>AC2423*'2022 EMP Fac Data Metro DC-NoVA'!$AU$38</f>
        <v>2.2068606399999951E-2</v>
      </c>
      <c r="AJ2423">
        <f t="shared" si="224"/>
        <v>6.0461935342465619E-5</v>
      </c>
      <c r="AK2423" s="57" t="s">
        <v>1355</v>
      </c>
    </row>
    <row r="2424" spans="1:37" ht="43.2" x14ac:dyDescent="0.3">
      <c r="A2424" t="s">
        <v>117</v>
      </c>
      <c r="B2424">
        <v>2022</v>
      </c>
      <c r="C2424">
        <v>74156</v>
      </c>
      <c r="D2424">
        <v>21508611</v>
      </c>
      <c r="E2424" s="1" t="s">
        <v>306</v>
      </c>
      <c r="F2424" s="1" t="s">
        <v>41</v>
      </c>
      <c r="G2424" s="49">
        <v>107</v>
      </c>
      <c r="H2424" t="s">
        <v>307</v>
      </c>
      <c r="I2424">
        <v>1</v>
      </c>
      <c r="K2424" s="1" t="s">
        <v>308</v>
      </c>
      <c r="L2424">
        <v>1</v>
      </c>
      <c r="N2424">
        <v>7</v>
      </c>
      <c r="O2424">
        <v>24</v>
      </c>
      <c r="P2424">
        <v>8760</v>
      </c>
      <c r="Q2424">
        <v>12</v>
      </c>
      <c r="R2424" t="s">
        <v>311</v>
      </c>
      <c r="S2424" s="1" t="s">
        <v>310</v>
      </c>
      <c r="T2424">
        <v>20300101</v>
      </c>
      <c r="U2424" s="53" t="s">
        <v>33</v>
      </c>
      <c r="V2424" s="53" t="s">
        <v>38</v>
      </c>
      <c r="W2424" s="53" t="s">
        <v>28</v>
      </c>
      <c r="X2424">
        <v>15</v>
      </c>
      <c r="Y2424">
        <v>14</v>
      </c>
      <c r="Z2424">
        <v>40</v>
      </c>
      <c r="AA2424">
        <v>31</v>
      </c>
      <c r="AB2424">
        <v>14.15</v>
      </c>
      <c r="AC2424" s="5">
        <v>7.0749999999999993E-2</v>
      </c>
      <c r="AD2424" t="s">
        <v>1202</v>
      </c>
      <c r="AE2424" s="5">
        <f t="shared" si="218"/>
        <v>7.3</v>
      </c>
      <c r="AF2424" s="56">
        <f t="shared" si="222"/>
        <v>1.9383561643835615E-4</v>
      </c>
      <c r="AG2424">
        <f>AC2424*'2022 EMP Fac Data Metro DC-NoVA'!$AE$38</f>
        <v>8.6314999999999989E-2</v>
      </c>
      <c r="AH2424">
        <f t="shared" si="223"/>
        <v>2.364794520547945E-4</v>
      </c>
      <c r="AI2424">
        <f>AC2424*'2022 EMP Fac Data Metro DC-NoVA'!$AF$38</f>
        <v>9.6906275E-2</v>
      </c>
      <c r="AJ2424">
        <f t="shared" si="224"/>
        <v>2.6549664383561643E-4</v>
      </c>
      <c r="AK2424" s="57" t="s">
        <v>1355</v>
      </c>
    </row>
    <row r="2425" spans="1:37" ht="43.2" x14ac:dyDescent="0.3">
      <c r="A2425" t="s">
        <v>117</v>
      </c>
      <c r="B2425">
        <v>2022</v>
      </c>
      <c r="C2425">
        <v>74156</v>
      </c>
      <c r="D2425">
        <v>21508611</v>
      </c>
      <c r="E2425" s="1" t="s">
        <v>306</v>
      </c>
      <c r="F2425" s="1" t="s">
        <v>41</v>
      </c>
      <c r="G2425" s="49">
        <v>107</v>
      </c>
      <c r="H2425" t="s">
        <v>307</v>
      </c>
      <c r="I2425">
        <v>1</v>
      </c>
      <c r="K2425" s="1" t="s">
        <v>308</v>
      </c>
      <c r="L2425">
        <v>1</v>
      </c>
      <c r="N2425">
        <v>7</v>
      </c>
      <c r="O2425">
        <v>24</v>
      </c>
      <c r="P2425">
        <v>8760</v>
      </c>
      <c r="Q2425">
        <v>12</v>
      </c>
      <c r="R2425" t="s">
        <v>311</v>
      </c>
      <c r="S2425" s="1" t="s">
        <v>310</v>
      </c>
      <c r="T2425">
        <v>20300101</v>
      </c>
      <c r="U2425" s="53" t="s">
        <v>33</v>
      </c>
      <c r="V2425" s="53" t="s">
        <v>38</v>
      </c>
      <c r="W2425" s="53" t="s">
        <v>29</v>
      </c>
      <c r="X2425">
        <v>15</v>
      </c>
      <c r="Y2425">
        <v>14</v>
      </c>
      <c r="Z2425">
        <v>40</v>
      </c>
      <c r="AA2425">
        <v>31</v>
      </c>
      <c r="AB2425">
        <v>14.15</v>
      </c>
      <c r="AC2425" s="5">
        <v>0.473742</v>
      </c>
      <c r="AD2425" t="s">
        <v>1202</v>
      </c>
      <c r="AE2425" s="5">
        <f t="shared" si="218"/>
        <v>7.3</v>
      </c>
      <c r="AF2425" s="56">
        <f t="shared" si="222"/>
        <v>1.2979232876712328E-3</v>
      </c>
      <c r="AG2425">
        <f>AC2425*'2022 EMP Fac Data Metro DC-NoVA'!$AK$38</f>
        <v>0.57796523999999994</v>
      </c>
      <c r="AH2425">
        <f t="shared" si="223"/>
        <v>1.5834664109589038E-3</v>
      </c>
      <c r="AI2425">
        <f>AC2425*'2022 EMP Fac Data Metro DC-NoVA'!$AL$38</f>
        <v>0.64888441739999991</v>
      </c>
      <c r="AJ2425">
        <f t="shared" si="224"/>
        <v>1.7777655271232872E-3</v>
      </c>
      <c r="AK2425" s="57" t="s">
        <v>1355</v>
      </c>
    </row>
    <row r="2426" spans="1:37" ht="43.2" x14ac:dyDescent="0.3">
      <c r="A2426" t="s">
        <v>117</v>
      </c>
      <c r="B2426">
        <v>2022</v>
      </c>
      <c r="C2426">
        <v>74156</v>
      </c>
      <c r="D2426">
        <v>21508611</v>
      </c>
      <c r="E2426" s="1" t="s">
        <v>306</v>
      </c>
      <c r="F2426" s="1" t="s">
        <v>41</v>
      </c>
      <c r="G2426" s="49">
        <v>107</v>
      </c>
      <c r="H2426" t="s">
        <v>307</v>
      </c>
      <c r="I2426">
        <v>1</v>
      </c>
      <c r="K2426" s="1" t="s">
        <v>308</v>
      </c>
      <c r="L2426">
        <v>1</v>
      </c>
      <c r="N2426">
        <v>7</v>
      </c>
      <c r="O2426">
        <v>24</v>
      </c>
      <c r="P2426">
        <v>8760</v>
      </c>
      <c r="Q2426">
        <v>12</v>
      </c>
      <c r="R2426" t="s">
        <v>311</v>
      </c>
      <c r="S2426" s="1" t="s">
        <v>310</v>
      </c>
      <c r="T2426">
        <v>20300101</v>
      </c>
      <c r="U2426" s="53" t="s">
        <v>33</v>
      </c>
      <c r="V2426" s="53" t="s">
        <v>38</v>
      </c>
      <c r="W2426" s="53" t="s">
        <v>30</v>
      </c>
      <c r="X2426">
        <v>15</v>
      </c>
      <c r="Y2426">
        <v>14</v>
      </c>
      <c r="Z2426">
        <v>40</v>
      </c>
      <c r="AA2426">
        <v>31</v>
      </c>
      <c r="AB2426">
        <v>14.15</v>
      </c>
      <c r="AC2426" s="5">
        <v>7.7825000000000004E-3</v>
      </c>
      <c r="AD2426" t="s">
        <v>1202</v>
      </c>
      <c r="AE2426" s="5">
        <f t="shared" si="218"/>
        <v>7.3</v>
      </c>
      <c r="AF2426" s="56">
        <f t="shared" si="222"/>
        <v>2.132191780821918E-5</v>
      </c>
      <c r="AG2426">
        <f>AC2426*'2022 EMP Fac Data Metro DC-NoVA'!$AN$38</f>
        <v>9.4946499999999344E-3</v>
      </c>
      <c r="AH2426">
        <f t="shared" si="223"/>
        <v>2.6012739726027219E-5</v>
      </c>
      <c r="AI2426">
        <f>AC2426*'2022 EMP Fac Data Metro DC-NoVA'!$AO$38</f>
        <v>1.0659690249999933E-2</v>
      </c>
      <c r="AJ2426">
        <f t="shared" si="224"/>
        <v>2.9204630821917628E-5</v>
      </c>
      <c r="AK2426" s="57" t="s">
        <v>1355</v>
      </c>
    </row>
    <row r="2427" spans="1:37" ht="43.2" x14ac:dyDescent="0.3">
      <c r="A2427" t="s">
        <v>117</v>
      </c>
      <c r="B2427">
        <v>2022</v>
      </c>
      <c r="C2427">
        <v>74156</v>
      </c>
      <c r="D2427">
        <v>21508611</v>
      </c>
      <c r="E2427" s="1" t="s">
        <v>306</v>
      </c>
      <c r="F2427" s="1" t="s">
        <v>41</v>
      </c>
      <c r="G2427" s="49">
        <v>107</v>
      </c>
      <c r="H2427" t="s">
        <v>307</v>
      </c>
      <c r="I2427">
        <v>1</v>
      </c>
      <c r="K2427" s="1" t="s">
        <v>308</v>
      </c>
      <c r="L2427">
        <v>1</v>
      </c>
      <c r="N2427">
        <v>7</v>
      </c>
      <c r="O2427">
        <v>24</v>
      </c>
      <c r="P2427">
        <v>8760</v>
      </c>
      <c r="Q2427">
        <v>12</v>
      </c>
      <c r="R2427" t="s">
        <v>311</v>
      </c>
      <c r="S2427" s="1" t="s">
        <v>310</v>
      </c>
      <c r="T2427">
        <v>20300101</v>
      </c>
      <c r="U2427" s="53" t="s">
        <v>33</v>
      </c>
      <c r="V2427" s="53" t="s">
        <v>38</v>
      </c>
      <c r="W2427" s="53" t="s">
        <v>35</v>
      </c>
      <c r="X2427">
        <v>15</v>
      </c>
      <c r="Y2427">
        <v>14</v>
      </c>
      <c r="Z2427">
        <v>40</v>
      </c>
      <c r="AA2427">
        <v>31</v>
      </c>
      <c r="AB2427">
        <v>14.15</v>
      </c>
      <c r="AC2427" s="5">
        <v>6.01375E-3</v>
      </c>
      <c r="AD2427" t="s">
        <v>1202</v>
      </c>
      <c r="AE2427" s="5">
        <f t="shared" si="218"/>
        <v>7.3</v>
      </c>
      <c r="AF2427" s="56">
        <f t="shared" si="222"/>
        <v>1.6476027397260275E-5</v>
      </c>
      <c r="AG2427">
        <f>AC2427*'2022 EMP Fac Data Metro DC-NoVA'!$AN$38</f>
        <v>7.3367749999999491E-3</v>
      </c>
      <c r="AH2427">
        <f t="shared" si="223"/>
        <v>2.0100753424657397E-5</v>
      </c>
      <c r="AI2427">
        <f>AC2427*'2022 EMP Fac Data Metro DC-NoVA'!$AO$38</f>
        <v>8.237033374999949E-3</v>
      </c>
      <c r="AJ2427">
        <f t="shared" si="224"/>
        <v>2.2567214726027258E-5</v>
      </c>
      <c r="AK2427" s="57" t="s">
        <v>1355</v>
      </c>
    </row>
    <row r="2428" spans="1:37" ht="43.2" x14ac:dyDescent="0.3">
      <c r="A2428" t="s">
        <v>117</v>
      </c>
      <c r="B2428">
        <v>2022</v>
      </c>
      <c r="C2428">
        <v>74156</v>
      </c>
      <c r="D2428">
        <v>21508611</v>
      </c>
      <c r="E2428" s="1" t="s">
        <v>306</v>
      </c>
      <c r="F2428" s="1" t="s">
        <v>41</v>
      </c>
      <c r="G2428" s="49">
        <v>107</v>
      </c>
      <c r="H2428" t="s">
        <v>307</v>
      </c>
      <c r="I2428">
        <v>1</v>
      </c>
      <c r="K2428" s="1" t="s">
        <v>308</v>
      </c>
      <c r="L2428">
        <v>1</v>
      </c>
      <c r="N2428">
        <v>7</v>
      </c>
      <c r="O2428">
        <v>24</v>
      </c>
      <c r="P2428">
        <v>8760</v>
      </c>
      <c r="Q2428">
        <v>12</v>
      </c>
      <c r="R2428" t="s">
        <v>311</v>
      </c>
      <c r="S2428" s="1" t="s">
        <v>310</v>
      </c>
      <c r="T2428">
        <v>20300101</v>
      </c>
      <c r="U2428" s="53" t="s">
        <v>33</v>
      </c>
      <c r="V2428" s="53" t="s">
        <v>38</v>
      </c>
      <c r="W2428" s="53" t="s">
        <v>31</v>
      </c>
      <c r="X2428">
        <v>15</v>
      </c>
      <c r="Y2428">
        <v>14</v>
      </c>
      <c r="Z2428">
        <v>40</v>
      </c>
      <c r="AA2428">
        <v>31</v>
      </c>
      <c r="AB2428">
        <v>14.15</v>
      </c>
      <c r="AC2428" s="5">
        <v>1.3392975E-2</v>
      </c>
      <c r="AD2428" t="s">
        <v>1202</v>
      </c>
      <c r="AE2428" s="5">
        <f t="shared" si="218"/>
        <v>7.3</v>
      </c>
      <c r="AF2428" s="56">
        <f t="shared" si="222"/>
        <v>3.6693082191780823E-5</v>
      </c>
      <c r="AG2428">
        <f>AC2428*'2022 EMP Fac Data Metro DC-NoVA'!$AQ$38</f>
        <v>1.6339429499999999E-2</v>
      </c>
      <c r="AH2428">
        <f t="shared" si="223"/>
        <v>4.4765560273972605E-5</v>
      </c>
      <c r="AI2428">
        <f>AC2428*'2022 EMP Fac Data Metro DC-NoVA'!$AR$38</f>
        <v>1.8344357857499952E-2</v>
      </c>
      <c r="AJ2428">
        <f t="shared" si="224"/>
        <v>5.0258514678082067E-5</v>
      </c>
      <c r="AK2428" s="57" t="s">
        <v>1355</v>
      </c>
    </row>
    <row r="2429" spans="1:37" ht="43.2" x14ac:dyDescent="0.3">
      <c r="A2429" t="s">
        <v>117</v>
      </c>
      <c r="B2429">
        <v>2022</v>
      </c>
      <c r="C2429">
        <v>74156</v>
      </c>
      <c r="D2429">
        <v>21508611</v>
      </c>
      <c r="E2429" s="1" t="s">
        <v>306</v>
      </c>
      <c r="F2429" s="1" t="s">
        <v>41</v>
      </c>
      <c r="G2429" s="49">
        <v>107</v>
      </c>
      <c r="H2429" t="s">
        <v>307</v>
      </c>
      <c r="I2429">
        <v>1</v>
      </c>
      <c r="K2429" s="1" t="s">
        <v>308</v>
      </c>
      <c r="L2429">
        <v>1</v>
      </c>
      <c r="N2429">
        <v>7</v>
      </c>
      <c r="O2429">
        <v>24</v>
      </c>
      <c r="P2429">
        <v>8760</v>
      </c>
      <c r="Q2429">
        <v>12</v>
      </c>
      <c r="R2429" t="s">
        <v>311</v>
      </c>
      <c r="S2429" s="1" t="s">
        <v>310</v>
      </c>
      <c r="T2429">
        <v>20300101</v>
      </c>
      <c r="U2429" s="53" t="s">
        <v>33</v>
      </c>
      <c r="V2429" s="53" t="s">
        <v>38</v>
      </c>
      <c r="W2429" s="53" t="s">
        <v>32</v>
      </c>
      <c r="X2429">
        <v>15</v>
      </c>
      <c r="Y2429">
        <v>14</v>
      </c>
      <c r="Z2429">
        <v>40</v>
      </c>
      <c r="AA2429">
        <v>31</v>
      </c>
      <c r="AB2429">
        <v>14.15</v>
      </c>
      <c r="AC2429" s="5">
        <v>1.4999E-2</v>
      </c>
      <c r="AD2429" t="s">
        <v>1202</v>
      </c>
      <c r="AE2429" s="5">
        <f t="shared" si="218"/>
        <v>7.3</v>
      </c>
      <c r="AF2429" s="56">
        <f t="shared" si="222"/>
        <v>4.1093150684931507E-5</v>
      </c>
      <c r="AG2429">
        <f>AC2429*'2022 EMP Fac Data Metro DC-NoVA'!$AT$38</f>
        <v>1.8298779999999952E-2</v>
      </c>
      <c r="AH2429">
        <f t="shared" si="223"/>
        <v>5.0133643835616307E-5</v>
      </c>
      <c r="AI2429">
        <f>AC2429*'2022 EMP Fac Data Metro DC-NoVA'!$AU$38</f>
        <v>2.0544130299999953E-2</v>
      </c>
      <c r="AJ2429">
        <f t="shared" si="224"/>
        <v>5.6285288493150559E-5</v>
      </c>
      <c r="AK2429" s="57" t="s">
        <v>1355</v>
      </c>
    </row>
    <row r="2430" spans="1:37" ht="43.2" x14ac:dyDescent="0.3">
      <c r="A2430" t="s">
        <v>117</v>
      </c>
      <c r="B2430">
        <v>2022</v>
      </c>
      <c r="C2430">
        <v>74156</v>
      </c>
      <c r="D2430">
        <v>21508611</v>
      </c>
      <c r="E2430" s="1" t="s">
        <v>306</v>
      </c>
      <c r="F2430" s="1" t="s">
        <v>41</v>
      </c>
      <c r="G2430" s="49">
        <v>107</v>
      </c>
      <c r="H2430" t="s">
        <v>307</v>
      </c>
      <c r="I2430">
        <v>1</v>
      </c>
      <c r="K2430" s="1" t="s">
        <v>308</v>
      </c>
      <c r="L2430">
        <v>1</v>
      </c>
      <c r="N2430">
        <v>7</v>
      </c>
      <c r="O2430">
        <v>24</v>
      </c>
      <c r="P2430">
        <v>8760</v>
      </c>
      <c r="Q2430">
        <v>13</v>
      </c>
      <c r="R2430" t="s">
        <v>315</v>
      </c>
      <c r="S2430" s="1" t="s">
        <v>310</v>
      </c>
      <c r="T2430">
        <v>20300101</v>
      </c>
      <c r="U2430" s="53" t="s">
        <v>33</v>
      </c>
      <c r="V2430" s="53" t="s">
        <v>38</v>
      </c>
      <c r="W2430" s="53" t="s">
        <v>28</v>
      </c>
      <c r="X2430">
        <v>16</v>
      </c>
      <c r="Y2430">
        <v>16</v>
      </c>
      <c r="Z2430">
        <v>38</v>
      </c>
      <c r="AA2430">
        <v>30</v>
      </c>
      <c r="AB2430">
        <v>14.45</v>
      </c>
      <c r="AC2430" s="5">
        <v>7.2249999999999995E-2</v>
      </c>
      <c r="AD2430" t="s">
        <v>1202</v>
      </c>
      <c r="AE2430" s="5">
        <f t="shared" si="218"/>
        <v>8.3428571428571434</v>
      </c>
      <c r="AF2430" s="56">
        <f t="shared" si="222"/>
        <v>1.9794520547945205E-4</v>
      </c>
      <c r="AG2430">
        <f>AC2430*'2022 EMP Fac Data Metro DC-NoVA'!$AE$38</f>
        <v>8.8144999999999987E-2</v>
      </c>
      <c r="AH2430">
        <f t="shared" si="223"/>
        <v>2.4149315068493151E-4</v>
      </c>
      <c r="AI2430">
        <f>AC2430*'2022 EMP Fac Data Metro DC-NoVA'!$AF$38</f>
        <v>9.8960825000000002E-2</v>
      </c>
      <c r="AJ2430">
        <f t="shared" si="224"/>
        <v>2.7112554794520548E-4</v>
      </c>
      <c r="AK2430" s="57" t="s">
        <v>1355</v>
      </c>
    </row>
    <row r="2431" spans="1:37" ht="43.2" x14ac:dyDescent="0.3">
      <c r="A2431" t="s">
        <v>117</v>
      </c>
      <c r="B2431">
        <v>2022</v>
      </c>
      <c r="C2431">
        <v>74156</v>
      </c>
      <c r="D2431">
        <v>21508611</v>
      </c>
      <c r="E2431" s="1" t="s">
        <v>306</v>
      </c>
      <c r="F2431" s="1" t="s">
        <v>41</v>
      </c>
      <c r="G2431" s="49">
        <v>107</v>
      </c>
      <c r="H2431" t="s">
        <v>307</v>
      </c>
      <c r="I2431">
        <v>1</v>
      </c>
      <c r="K2431" s="1" t="s">
        <v>308</v>
      </c>
      <c r="L2431">
        <v>1</v>
      </c>
      <c r="N2431">
        <v>7</v>
      </c>
      <c r="O2431">
        <v>24</v>
      </c>
      <c r="P2431">
        <v>8760</v>
      </c>
      <c r="Q2431">
        <v>13</v>
      </c>
      <c r="R2431" t="s">
        <v>315</v>
      </c>
      <c r="S2431" s="1" t="s">
        <v>310</v>
      </c>
      <c r="T2431">
        <v>20300101</v>
      </c>
      <c r="U2431" s="53" t="s">
        <v>33</v>
      </c>
      <c r="V2431" s="53" t="s">
        <v>38</v>
      </c>
      <c r="W2431" s="53" t="s">
        <v>29</v>
      </c>
      <c r="X2431">
        <v>16</v>
      </c>
      <c r="Y2431">
        <v>16</v>
      </c>
      <c r="Z2431">
        <v>38</v>
      </c>
      <c r="AA2431">
        <v>30</v>
      </c>
      <c r="AB2431">
        <v>14.45</v>
      </c>
      <c r="AC2431" s="5">
        <v>0.48378599999999999</v>
      </c>
      <c r="AD2431" t="s">
        <v>1202</v>
      </c>
      <c r="AE2431" s="5">
        <f t="shared" si="218"/>
        <v>8.3428571428571434</v>
      </c>
      <c r="AF2431" s="56">
        <f t="shared" si="222"/>
        <v>1.325441095890411E-3</v>
      </c>
      <c r="AG2431">
        <f>AC2431*'2022 EMP Fac Data Metro DC-NoVA'!$AK$38</f>
        <v>0.59021891999999998</v>
      </c>
      <c r="AH2431">
        <f t="shared" si="223"/>
        <v>1.6170381369863015E-3</v>
      </c>
      <c r="AI2431">
        <f>AC2431*'2022 EMP Fac Data Metro DC-NoVA'!$AL$38</f>
        <v>0.66264168419999991</v>
      </c>
      <c r="AJ2431">
        <f t="shared" si="224"/>
        <v>1.8154566690410958E-3</v>
      </c>
      <c r="AK2431" s="57" t="s">
        <v>1355</v>
      </c>
    </row>
    <row r="2432" spans="1:37" ht="43.2" x14ac:dyDescent="0.3">
      <c r="A2432" t="s">
        <v>117</v>
      </c>
      <c r="B2432">
        <v>2022</v>
      </c>
      <c r="C2432">
        <v>74156</v>
      </c>
      <c r="D2432">
        <v>21508611</v>
      </c>
      <c r="E2432" s="1" t="s">
        <v>306</v>
      </c>
      <c r="F2432" s="1" t="s">
        <v>41</v>
      </c>
      <c r="G2432" s="49">
        <v>107</v>
      </c>
      <c r="H2432" t="s">
        <v>307</v>
      </c>
      <c r="I2432">
        <v>1</v>
      </c>
      <c r="K2432" s="1" t="s">
        <v>308</v>
      </c>
      <c r="L2432">
        <v>1</v>
      </c>
      <c r="N2432">
        <v>7</v>
      </c>
      <c r="O2432">
        <v>24</v>
      </c>
      <c r="P2432">
        <v>8760</v>
      </c>
      <c r="Q2432">
        <v>13</v>
      </c>
      <c r="R2432" t="s">
        <v>315</v>
      </c>
      <c r="S2432" s="1" t="s">
        <v>310</v>
      </c>
      <c r="T2432">
        <v>20300101</v>
      </c>
      <c r="U2432" s="53" t="s">
        <v>33</v>
      </c>
      <c r="V2432" s="53" t="s">
        <v>38</v>
      </c>
      <c r="W2432" s="53" t="s">
        <v>30</v>
      </c>
      <c r="X2432">
        <v>16</v>
      </c>
      <c r="Y2432">
        <v>16</v>
      </c>
      <c r="Z2432">
        <v>38</v>
      </c>
      <c r="AA2432">
        <v>30</v>
      </c>
      <c r="AB2432">
        <v>14.45</v>
      </c>
      <c r="AC2432" s="5">
        <v>7.9474999999999997E-3</v>
      </c>
      <c r="AD2432" t="s">
        <v>1202</v>
      </c>
      <c r="AE2432" s="5">
        <f t="shared" si="218"/>
        <v>8.3428571428571434</v>
      </c>
      <c r="AF2432" s="56">
        <f t="shared" si="222"/>
        <v>2.1773972602739726E-5</v>
      </c>
      <c r="AG2432">
        <f>AC2432*'2022 EMP Fac Data Metro DC-NoVA'!$AN$38</f>
        <v>9.6959499999999324E-3</v>
      </c>
      <c r="AH2432">
        <f t="shared" si="223"/>
        <v>2.6564246575342282E-5</v>
      </c>
      <c r="AI2432">
        <f>AC2432*'2022 EMP Fac Data Metro DC-NoVA'!$AO$38</f>
        <v>1.0885690749999932E-2</v>
      </c>
      <c r="AJ2432">
        <f t="shared" si="224"/>
        <v>2.9823810273972419E-5</v>
      </c>
      <c r="AK2432" s="57" t="s">
        <v>1355</v>
      </c>
    </row>
    <row r="2433" spans="1:37" ht="43.2" x14ac:dyDescent="0.3">
      <c r="A2433" t="s">
        <v>117</v>
      </c>
      <c r="B2433">
        <v>2022</v>
      </c>
      <c r="C2433">
        <v>74156</v>
      </c>
      <c r="D2433">
        <v>21508611</v>
      </c>
      <c r="E2433" s="1" t="s">
        <v>306</v>
      </c>
      <c r="F2433" s="1" t="s">
        <v>41</v>
      </c>
      <c r="G2433" s="49">
        <v>107</v>
      </c>
      <c r="H2433" t="s">
        <v>307</v>
      </c>
      <c r="I2433">
        <v>1</v>
      </c>
      <c r="K2433" s="1" t="s">
        <v>308</v>
      </c>
      <c r="L2433">
        <v>1</v>
      </c>
      <c r="N2433">
        <v>7</v>
      </c>
      <c r="O2433">
        <v>24</v>
      </c>
      <c r="P2433">
        <v>8760</v>
      </c>
      <c r="Q2433">
        <v>13</v>
      </c>
      <c r="R2433" t="s">
        <v>315</v>
      </c>
      <c r="S2433" s="1" t="s">
        <v>310</v>
      </c>
      <c r="T2433">
        <v>20300101</v>
      </c>
      <c r="U2433" s="53" t="s">
        <v>33</v>
      </c>
      <c r="V2433" s="53" t="s">
        <v>38</v>
      </c>
      <c r="W2433" s="53" t="s">
        <v>35</v>
      </c>
      <c r="X2433">
        <v>16</v>
      </c>
      <c r="Y2433">
        <v>16</v>
      </c>
      <c r="Z2433">
        <v>38</v>
      </c>
      <c r="AA2433">
        <v>30</v>
      </c>
      <c r="AB2433">
        <v>14.45</v>
      </c>
      <c r="AC2433" s="5">
        <v>6.14125E-3</v>
      </c>
      <c r="AD2433" t="s">
        <v>1202</v>
      </c>
      <c r="AE2433" s="5">
        <f t="shared" si="218"/>
        <v>8.3428571428571434</v>
      </c>
      <c r="AF2433" s="56">
        <f t="shared" si="222"/>
        <v>1.6825342465753424E-5</v>
      </c>
      <c r="AG2433">
        <f>AC2433*'2022 EMP Fac Data Metro DC-NoVA'!$AN$38</f>
        <v>7.4923249999999482E-3</v>
      </c>
      <c r="AH2433">
        <f t="shared" si="223"/>
        <v>2.0526917808219036E-5</v>
      </c>
      <c r="AI2433">
        <f>AC2433*'2022 EMP Fac Data Metro DC-NoVA'!$AO$38</f>
        <v>8.4116701249999475E-3</v>
      </c>
      <c r="AJ2433">
        <f t="shared" si="224"/>
        <v>2.3045671575342321E-5</v>
      </c>
      <c r="AK2433" s="57" t="s">
        <v>1355</v>
      </c>
    </row>
    <row r="2434" spans="1:37" ht="43.2" x14ac:dyDescent="0.3">
      <c r="A2434" t="s">
        <v>117</v>
      </c>
      <c r="B2434">
        <v>2022</v>
      </c>
      <c r="C2434">
        <v>74156</v>
      </c>
      <c r="D2434">
        <v>21508611</v>
      </c>
      <c r="E2434" s="1" t="s">
        <v>306</v>
      </c>
      <c r="F2434" s="1" t="s">
        <v>41</v>
      </c>
      <c r="G2434" s="49">
        <v>107</v>
      </c>
      <c r="H2434" t="s">
        <v>307</v>
      </c>
      <c r="I2434">
        <v>1</v>
      </c>
      <c r="K2434" s="1" t="s">
        <v>308</v>
      </c>
      <c r="L2434">
        <v>1</v>
      </c>
      <c r="N2434">
        <v>7</v>
      </c>
      <c r="O2434">
        <v>24</v>
      </c>
      <c r="P2434">
        <v>8760</v>
      </c>
      <c r="Q2434">
        <v>13</v>
      </c>
      <c r="R2434" t="s">
        <v>315</v>
      </c>
      <c r="S2434" s="1" t="s">
        <v>310</v>
      </c>
      <c r="T2434">
        <v>20300101</v>
      </c>
      <c r="U2434" s="53" t="s">
        <v>33</v>
      </c>
      <c r="V2434" s="53" t="s">
        <v>38</v>
      </c>
      <c r="W2434" s="53" t="s">
        <v>31</v>
      </c>
      <c r="X2434">
        <v>16</v>
      </c>
      <c r="Y2434">
        <v>16</v>
      </c>
      <c r="Z2434">
        <v>38</v>
      </c>
      <c r="AA2434">
        <v>30</v>
      </c>
      <c r="AB2434">
        <v>14.45</v>
      </c>
      <c r="AC2434" s="5">
        <v>1.3676924999999999E-2</v>
      </c>
      <c r="AD2434" t="s">
        <v>1202</v>
      </c>
      <c r="AE2434" s="5">
        <f t="shared" ref="AE2434:AE2497" si="225">IF(Y2434=0,0,P2434/(O2434*N2434)*Y2434/100)</f>
        <v>8.3428571428571434</v>
      </c>
      <c r="AF2434" s="56">
        <f t="shared" si="222"/>
        <v>3.747102739726027E-5</v>
      </c>
      <c r="AG2434">
        <f>AC2434*'2022 EMP Fac Data Metro DC-NoVA'!$AQ$38</f>
        <v>1.6685848499999999E-2</v>
      </c>
      <c r="AH2434">
        <f t="shared" si="223"/>
        <v>4.5714653424657531E-5</v>
      </c>
      <c r="AI2434">
        <f>AC2434*'2022 EMP Fac Data Metro DC-NoVA'!$AR$38</f>
        <v>1.8733284172499951E-2</v>
      </c>
      <c r="AJ2434">
        <f t="shared" si="224"/>
        <v>5.1324066226027258E-5</v>
      </c>
      <c r="AK2434" s="57" t="s">
        <v>1355</v>
      </c>
    </row>
    <row r="2435" spans="1:37" ht="43.2" x14ac:dyDescent="0.3">
      <c r="A2435" t="s">
        <v>117</v>
      </c>
      <c r="B2435">
        <v>2022</v>
      </c>
      <c r="C2435">
        <v>74156</v>
      </c>
      <c r="D2435">
        <v>21508611</v>
      </c>
      <c r="E2435" s="1" t="s">
        <v>306</v>
      </c>
      <c r="F2435" s="1" t="s">
        <v>41</v>
      </c>
      <c r="G2435" s="49">
        <v>107</v>
      </c>
      <c r="H2435" t="s">
        <v>307</v>
      </c>
      <c r="I2435">
        <v>1</v>
      </c>
      <c r="K2435" s="1" t="s">
        <v>308</v>
      </c>
      <c r="L2435">
        <v>1</v>
      </c>
      <c r="N2435">
        <v>7</v>
      </c>
      <c r="O2435">
        <v>24</v>
      </c>
      <c r="P2435">
        <v>8760</v>
      </c>
      <c r="Q2435">
        <v>13</v>
      </c>
      <c r="R2435" t="s">
        <v>315</v>
      </c>
      <c r="S2435" s="1" t="s">
        <v>310</v>
      </c>
      <c r="T2435">
        <v>20300101</v>
      </c>
      <c r="U2435" s="53" t="s">
        <v>33</v>
      </c>
      <c r="V2435" s="53" t="s">
        <v>38</v>
      </c>
      <c r="W2435" s="53" t="s">
        <v>32</v>
      </c>
      <c r="X2435">
        <v>16</v>
      </c>
      <c r="Y2435">
        <v>16</v>
      </c>
      <c r="Z2435">
        <v>38</v>
      </c>
      <c r="AA2435">
        <v>30</v>
      </c>
      <c r="AB2435">
        <v>14.45</v>
      </c>
      <c r="AC2435" s="5">
        <v>1.5317000000000001E-2</v>
      </c>
      <c r="AD2435" t="s">
        <v>1202</v>
      </c>
      <c r="AE2435" s="5">
        <f t="shared" si="225"/>
        <v>8.3428571428571434</v>
      </c>
      <c r="AF2435" s="56">
        <f t="shared" si="222"/>
        <v>4.1964383561643838E-5</v>
      </c>
      <c r="AG2435">
        <f>AC2435*'2022 EMP Fac Data Metro DC-NoVA'!$AT$38</f>
        <v>1.8686739999999952E-2</v>
      </c>
      <c r="AH2435">
        <f t="shared" si="223"/>
        <v>5.1196547945205352E-5</v>
      </c>
      <c r="AI2435">
        <f>AC2435*'2022 EMP Fac Data Metro DC-NoVA'!$AU$38</f>
        <v>2.0979694899999953E-2</v>
      </c>
      <c r="AJ2435">
        <f t="shared" si="224"/>
        <v>5.7478616164383433E-5</v>
      </c>
      <c r="AK2435" s="57" t="s">
        <v>1355</v>
      </c>
    </row>
    <row r="2436" spans="1:37" ht="43.2" x14ac:dyDescent="0.3">
      <c r="A2436" t="s">
        <v>117</v>
      </c>
      <c r="B2436">
        <v>2022</v>
      </c>
      <c r="C2436">
        <v>74156</v>
      </c>
      <c r="D2436">
        <v>21508611</v>
      </c>
      <c r="E2436" s="1" t="s">
        <v>306</v>
      </c>
      <c r="F2436" s="1" t="s">
        <v>41</v>
      </c>
      <c r="G2436" s="49">
        <v>107</v>
      </c>
      <c r="H2436" t="s">
        <v>307</v>
      </c>
      <c r="I2436">
        <v>1</v>
      </c>
      <c r="K2436" s="1" t="s">
        <v>308</v>
      </c>
      <c r="L2436">
        <v>1</v>
      </c>
      <c r="N2436">
        <v>7</v>
      </c>
      <c r="O2436">
        <v>24</v>
      </c>
      <c r="P2436">
        <v>8760</v>
      </c>
      <c r="Q2436">
        <v>14</v>
      </c>
      <c r="R2436" t="s">
        <v>313</v>
      </c>
      <c r="S2436" s="1" t="s">
        <v>310</v>
      </c>
      <c r="T2436">
        <v>20300101</v>
      </c>
      <c r="U2436" s="53" t="s">
        <v>33</v>
      </c>
      <c r="V2436" s="53" t="s">
        <v>38</v>
      </c>
      <c r="W2436" s="53" t="s">
        <v>28</v>
      </c>
      <c r="X2436">
        <v>16</v>
      </c>
      <c r="Y2436">
        <v>15</v>
      </c>
      <c r="Z2436">
        <v>40</v>
      </c>
      <c r="AA2436">
        <v>29</v>
      </c>
      <c r="AB2436">
        <v>14.1</v>
      </c>
      <c r="AC2436" s="5">
        <v>7.0499999999999993E-2</v>
      </c>
      <c r="AD2436" t="s">
        <v>1202</v>
      </c>
      <c r="AE2436" s="5">
        <f t="shared" si="225"/>
        <v>7.8214285714285721</v>
      </c>
      <c r="AF2436" s="56">
        <f t="shared" si="222"/>
        <v>1.9315068493150683E-4</v>
      </c>
      <c r="AG2436">
        <f>AC2436*'2022 EMP Fac Data Metro DC-NoVA'!$AE$38</f>
        <v>8.6009999999999989E-2</v>
      </c>
      <c r="AH2436">
        <f t="shared" si="223"/>
        <v>2.356438356164383E-4</v>
      </c>
      <c r="AI2436">
        <f>AC2436*'2022 EMP Fac Data Metro DC-NoVA'!$AF$38</f>
        <v>9.6563850000000007E-2</v>
      </c>
      <c r="AJ2436">
        <f t="shared" si="224"/>
        <v>2.6455849315068497E-4</v>
      </c>
      <c r="AK2436" s="57" t="s">
        <v>1355</v>
      </c>
    </row>
    <row r="2437" spans="1:37" ht="43.2" x14ac:dyDescent="0.3">
      <c r="A2437" t="s">
        <v>117</v>
      </c>
      <c r="B2437">
        <v>2022</v>
      </c>
      <c r="C2437">
        <v>74156</v>
      </c>
      <c r="D2437">
        <v>21508611</v>
      </c>
      <c r="E2437" s="1" t="s">
        <v>306</v>
      </c>
      <c r="F2437" s="1" t="s">
        <v>41</v>
      </c>
      <c r="G2437" s="49">
        <v>107</v>
      </c>
      <c r="H2437" t="s">
        <v>307</v>
      </c>
      <c r="I2437">
        <v>1</v>
      </c>
      <c r="K2437" s="1" t="s">
        <v>308</v>
      </c>
      <c r="L2437">
        <v>1</v>
      </c>
      <c r="N2437">
        <v>7</v>
      </c>
      <c r="O2437">
        <v>24</v>
      </c>
      <c r="P2437">
        <v>8760</v>
      </c>
      <c r="Q2437">
        <v>14</v>
      </c>
      <c r="R2437" t="s">
        <v>313</v>
      </c>
      <c r="S2437" s="1" t="s">
        <v>310</v>
      </c>
      <c r="T2437">
        <v>20300101</v>
      </c>
      <c r="U2437" s="53" t="s">
        <v>33</v>
      </c>
      <c r="V2437" s="53" t="s">
        <v>38</v>
      </c>
      <c r="W2437" s="53" t="s">
        <v>29</v>
      </c>
      <c r="X2437">
        <v>16</v>
      </c>
      <c r="Y2437">
        <v>15</v>
      </c>
      <c r="Z2437">
        <v>40</v>
      </c>
      <c r="AA2437">
        <v>29</v>
      </c>
      <c r="AB2437">
        <v>14.1</v>
      </c>
      <c r="AC2437" s="5">
        <v>0.47206799999999999</v>
      </c>
      <c r="AD2437" t="s">
        <v>1202</v>
      </c>
      <c r="AE2437" s="5">
        <f t="shared" si="225"/>
        <v>7.8214285714285721</v>
      </c>
      <c r="AF2437" s="56">
        <f t="shared" si="222"/>
        <v>1.2933369863013698E-3</v>
      </c>
      <c r="AG2437">
        <f>AC2437*'2022 EMP Fac Data Metro DC-NoVA'!$AK$38</f>
        <v>0.57592295999999998</v>
      </c>
      <c r="AH2437">
        <f t="shared" si="223"/>
        <v>1.5778711232876711E-3</v>
      </c>
      <c r="AI2437">
        <f>AC2437*'2022 EMP Fac Data Metro DC-NoVA'!$AL$38</f>
        <v>0.64659153959999993</v>
      </c>
      <c r="AJ2437">
        <f t="shared" si="224"/>
        <v>1.7714836701369862E-3</v>
      </c>
      <c r="AK2437" s="57" t="s">
        <v>1355</v>
      </c>
    </row>
    <row r="2438" spans="1:37" ht="43.2" x14ac:dyDescent="0.3">
      <c r="A2438" t="s">
        <v>117</v>
      </c>
      <c r="B2438">
        <v>2022</v>
      </c>
      <c r="C2438">
        <v>74156</v>
      </c>
      <c r="D2438">
        <v>21508611</v>
      </c>
      <c r="E2438" s="1" t="s">
        <v>306</v>
      </c>
      <c r="F2438" s="1" t="s">
        <v>41</v>
      </c>
      <c r="G2438" s="49">
        <v>107</v>
      </c>
      <c r="H2438" t="s">
        <v>307</v>
      </c>
      <c r="I2438">
        <v>1</v>
      </c>
      <c r="K2438" s="1" t="s">
        <v>308</v>
      </c>
      <c r="L2438">
        <v>1</v>
      </c>
      <c r="N2438">
        <v>7</v>
      </c>
      <c r="O2438">
        <v>24</v>
      </c>
      <c r="P2438">
        <v>8760</v>
      </c>
      <c r="Q2438">
        <v>14</v>
      </c>
      <c r="R2438" t="s">
        <v>313</v>
      </c>
      <c r="S2438" s="1" t="s">
        <v>310</v>
      </c>
      <c r="T2438">
        <v>20300101</v>
      </c>
      <c r="U2438" s="53" t="s">
        <v>33</v>
      </c>
      <c r="V2438" s="53" t="s">
        <v>38</v>
      </c>
      <c r="W2438" s="53" t="s">
        <v>30</v>
      </c>
      <c r="X2438">
        <v>16</v>
      </c>
      <c r="Y2438">
        <v>15</v>
      </c>
      <c r="Z2438">
        <v>40</v>
      </c>
      <c r="AA2438">
        <v>29</v>
      </c>
      <c r="AB2438">
        <v>14.1</v>
      </c>
      <c r="AC2438" s="5">
        <v>7.7549999999999997E-3</v>
      </c>
      <c r="AD2438" t="s">
        <v>1202</v>
      </c>
      <c r="AE2438" s="5">
        <f t="shared" si="225"/>
        <v>7.8214285714285721</v>
      </c>
      <c r="AF2438" s="56">
        <f t="shared" si="222"/>
        <v>2.1246575342465753E-5</v>
      </c>
      <c r="AG2438">
        <f>AC2438*'2022 EMP Fac Data Metro DC-NoVA'!$AN$38</f>
        <v>9.4610999999999341E-3</v>
      </c>
      <c r="AH2438">
        <f t="shared" si="223"/>
        <v>2.5920821917808037E-5</v>
      </c>
      <c r="AI2438">
        <f>AC2438*'2022 EMP Fac Data Metro DC-NoVA'!$AO$38</f>
        <v>1.0622023499999933E-2</v>
      </c>
      <c r="AJ2438">
        <f t="shared" si="224"/>
        <v>2.9101434246575162E-5</v>
      </c>
      <c r="AK2438" s="57" t="s">
        <v>1355</v>
      </c>
    </row>
    <row r="2439" spans="1:37" ht="43.2" x14ac:dyDescent="0.3">
      <c r="A2439" t="s">
        <v>117</v>
      </c>
      <c r="B2439">
        <v>2022</v>
      </c>
      <c r="C2439">
        <v>74156</v>
      </c>
      <c r="D2439">
        <v>21508611</v>
      </c>
      <c r="E2439" s="1" t="s">
        <v>306</v>
      </c>
      <c r="F2439" s="1" t="s">
        <v>41</v>
      </c>
      <c r="G2439" s="49">
        <v>107</v>
      </c>
      <c r="H2439" t="s">
        <v>307</v>
      </c>
      <c r="I2439">
        <v>1</v>
      </c>
      <c r="K2439" s="1" t="s">
        <v>308</v>
      </c>
      <c r="L2439">
        <v>1</v>
      </c>
      <c r="N2439">
        <v>7</v>
      </c>
      <c r="O2439">
        <v>24</v>
      </c>
      <c r="P2439">
        <v>8760</v>
      </c>
      <c r="Q2439">
        <v>14</v>
      </c>
      <c r="R2439" t="s">
        <v>313</v>
      </c>
      <c r="S2439" s="1" t="s">
        <v>310</v>
      </c>
      <c r="T2439">
        <v>20300101</v>
      </c>
      <c r="U2439" s="53" t="s">
        <v>33</v>
      </c>
      <c r="V2439" s="53" t="s">
        <v>38</v>
      </c>
      <c r="W2439" s="53" t="s">
        <v>35</v>
      </c>
      <c r="X2439">
        <v>16</v>
      </c>
      <c r="Y2439">
        <v>15</v>
      </c>
      <c r="Z2439">
        <v>40</v>
      </c>
      <c r="AA2439">
        <v>29</v>
      </c>
      <c r="AB2439">
        <v>14.1</v>
      </c>
      <c r="AC2439" s="5">
        <v>5.9925000000000004E-3</v>
      </c>
      <c r="AD2439" t="s">
        <v>1202</v>
      </c>
      <c r="AE2439" s="5">
        <f t="shared" si="225"/>
        <v>7.8214285714285721</v>
      </c>
      <c r="AF2439" s="56">
        <f t="shared" si="222"/>
        <v>1.6417808219178082E-5</v>
      </c>
      <c r="AG2439">
        <f>AC2439*'2022 EMP Fac Data Metro DC-NoVA'!$AN$38</f>
        <v>7.3108499999999495E-3</v>
      </c>
      <c r="AH2439">
        <f t="shared" si="223"/>
        <v>2.0029726027397118E-5</v>
      </c>
      <c r="AI2439">
        <f>AC2439*'2022 EMP Fac Data Metro DC-NoVA'!$AO$38</f>
        <v>8.2079272499999498E-3</v>
      </c>
      <c r="AJ2439">
        <f t="shared" si="224"/>
        <v>2.2487471917808081E-5</v>
      </c>
      <c r="AK2439" s="57" t="s">
        <v>1355</v>
      </c>
    </row>
    <row r="2440" spans="1:37" ht="43.2" x14ac:dyDescent="0.3">
      <c r="A2440" t="s">
        <v>117</v>
      </c>
      <c r="B2440">
        <v>2022</v>
      </c>
      <c r="C2440">
        <v>74156</v>
      </c>
      <c r="D2440">
        <v>21508611</v>
      </c>
      <c r="E2440" s="1" t="s">
        <v>306</v>
      </c>
      <c r="F2440" s="1" t="s">
        <v>41</v>
      </c>
      <c r="G2440" s="49">
        <v>107</v>
      </c>
      <c r="H2440" t="s">
        <v>307</v>
      </c>
      <c r="I2440">
        <v>1</v>
      </c>
      <c r="K2440" s="1" t="s">
        <v>308</v>
      </c>
      <c r="L2440">
        <v>1</v>
      </c>
      <c r="N2440">
        <v>7</v>
      </c>
      <c r="O2440">
        <v>24</v>
      </c>
      <c r="P2440">
        <v>8760</v>
      </c>
      <c r="Q2440">
        <v>14</v>
      </c>
      <c r="R2440" t="s">
        <v>313</v>
      </c>
      <c r="S2440" s="1" t="s">
        <v>310</v>
      </c>
      <c r="T2440">
        <v>20300101</v>
      </c>
      <c r="U2440" s="53" t="s">
        <v>33</v>
      </c>
      <c r="V2440" s="53" t="s">
        <v>38</v>
      </c>
      <c r="W2440" s="53" t="s">
        <v>31</v>
      </c>
      <c r="X2440">
        <v>16</v>
      </c>
      <c r="Y2440">
        <v>15</v>
      </c>
      <c r="Z2440">
        <v>40</v>
      </c>
      <c r="AA2440">
        <v>29</v>
      </c>
      <c r="AB2440">
        <v>14.1</v>
      </c>
      <c r="AC2440" s="5">
        <v>1.3345650000000001E-2</v>
      </c>
      <c r="AD2440" t="s">
        <v>1202</v>
      </c>
      <c r="AE2440" s="5">
        <f t="shared" si="225"/>
        <v>7.8214285714285721</v>
      </c>
      <c r="AF2440" s="56">
        <f t="shared" si="222"/>
        <v>3.656342465753425E-5</v>
      </c>
      <c r="AG2440">
        <f>AC2440*'2022 EMP Fac Data Metro DC-NoVA'!$AQ$38</f>
        <v>1.6281693E-2</v>
      </c>
      <c r="AH2440">
        <f t="shared" si="223"/>
        <v>4.4607378082191783E-5</v>
      </c>
      <c r="AI2440">
        <f>AC2440*'2022 EMP Fac Data Metro DC-NoVA'!$AR$38</f>
        <v>1.8279536804999951E-2</v>
      </c>
      <c r="AJ2440">
        <f t="shared" si="224"/>
        <v>5.0080922753424521E-5</v>
      </c>
      <c r="AK2440" s="57" t="s">
        <v>1355</v>
      </c>
    </row>
    <row r="2441" spans="1:37" ht="43.2" x14ac:dyDescent="0.3">
      <c r="A2441" t="s">
        <v>117</v>
      </c>
      <c r="B2441">
        <v>2022</v>
      </c>
      <c r="C2441">
        <v>74156</v>
      </c>
      <c r="D2441">
        <v>21508611</v>
      </c>
      <c r="E2441" s="1" t="s">
        <v>306</v>
      </c>
      <c r="F2441" s="1" t="s">
        <v>41</v>
      </c>
      <c r="G2441" s="49">
        <v>107</v>
      </c>
      <c r="H2441" t="s">
        <v>307</v>
      </c>
      <c r="I2441">
        <v>1</v>
      </c>
      <c r="K2441" s="1" t="s">
        <v>308</v>
      </c>
      <c r="L2441">
        <v>1</v>
      </c>
      <c r="N2441">
        <v>7</v>
      </c>
      <c r="O2441">
        <v>24</v>
      </c>
      <c r="P2441">
        <v>8760</v>
      </c>
      <c r="Q2441">
        <v>14</v>
      </c>
      <c r="R2441" t="s">
        <v>313</v>
      </c>
      <c r="S2441" s="1" t="s">
        <v>310</v>
      </c>
      <c r="T2441">
        <v>20300101</v>
      </c>
      <c r="U2441" s="53" t="s">
        <v>33</v>
      </c>
      <c r="V2441" s="53" t="s">
        <v>38</v>
      </c>
      <c r="W2441" s="53" t="s">
        <v>32</v>
      </c>
      <c r="X2441">
        <v>16</v>
      </c>
      <c r="Y2441">
        <v>15</v>
      </c>
      <c r="Z2441">
        <v>40</v>
      </c>
      <c r="AA2441">
        <v>29</v>
      </c>
      <c r="AB2441">
        <v>14.1</v>
      </c>
      <c r="AC2441" s="5">
        <v>1.4945999999999999E-2</v>
      </c>
      <c r="AD2441" t="s">
        <v>1202</v>
      </c>
      <c r="AE2441" s="5">
        <f t="shared" si="225"/>
        <v>7.8214285714285721</v>
      </c>
      <c r="AF2441" s="56">
        <f t="shared" si="222"/>
        <v>4.094794520547945E-5</v>
      </c>
      <c r="AG2441">
        <f>AC2441*'2022 EMP Fac Data Metro DC-NoVA'!$AT$38</f>
        <v>1.8234119999999951E-2</v>
      </c>
      <c r="AH2441">
        <f t="shared" si="223"/>
        <v>4.9956493150684799E-5</v>
      </c>
      <c r="AI2441">
        <f>AC2441*'2022 EMP Fac Data Metro DC-NoVA'!$AU$38</f>
        <v>2.0471536199999953E-2</v>
      </c>
      <c r="AJ2441">
        <f t="shared" si="224"/>
        <v>5.608640054794507E-5</v>
      </c>
      <c r="AK2441" s="57" t="s">
        <v>1355</v>
      </c>
    </row>
    <row r="2442" spans="1:37" ht="43.2" x14ac:dyDescent="0.3">
      <c r="A2442" t="s">
        <v>117</v>
      </c>
      <c r="B2442">
        <v>2022</v>
      </c>
      <c r="C2442">
        <v>74156</v>
      </c>
      <c r="D2442">
        <v>21508611</v>
      </c>
      <c r="E2442" s="1" t="s">
        <v>306</v>
      </c>
      <c r="F2442" s="1" t="s">
        <v>41</v>
      </c>
      <c r="G2442" s="49">
        <v>107</v>
      </c>
      <c r="H2442" t="s">
        <v>307</v>
      </c>
      <c r="I2442">
        <v>1</v>
      </c>
      <c r="K2442" s="1" t="s">
        <v>308</v>
      </c>
      <c r="L2442">
        <v>1</v>
      </c>
      <c r="N2442">
        <v>7</v>
      </c>
      <c r="O2442">
        <v>24</v>
      </c>
      <c r="P2442">
        <v>8760</v>
      </c>
      <c r="Q2442">
        <v>15</v>
      </c>
      <c r="R2442" t="s">
        <v>316</v>
      </c>
      <c r="S2442" s="1" t="s">
        <v>310</v>
      </c>
      <c r="T2442">
        <v>20300101</v>
      </c>
      <c r="U2442" s="53" t="s">
        <v>33</v>
      </c>
      <c r="V2442" s="53" t="s">
        <v>38</v>
      </c>
      <c r="W2442" s="53" t="s">
        <v>28</v>
      </c>
      <c r="X2442">
        <v>16</v>
      </c>
      <c r="Y2442">
        <v>16</v>
      </c>
      <c r="Z2442">
        <v>40</v>
      </c>
      <c r="AA2442">
        <v>28</v>
      </c>
      <c r="AB2442">
        <v>13.85</v>
      </c>
      <c r="AC2442" s="5">
        <v>6.9250000000000006E-2</v>
      </c>
      <c r="AD2442" t="s">
        <v>1202</v>
      </c>
      <c r="AE2442" s="5">
        <f t="shared" si="225"/>
        <v>8.3428571428571434</v>
      </c>
      <c r="AF2442" s="56">
        <f t="shared" si="222"/>
        <v>1.897260273972603E-4</v>
      </c>
      <c r="AG2442">
        <f>AC2442*'2022 EMP Fac Data Metro DC-NoVA'!$AE$38</f>
        <v>8.4485000000000005E-2</v>
      </c>
      <c r="AH2442">
        <f t="shared" si="223"/>
        <v>2.3146575342465758E-4</v>
      </c>
      <c r="AI2442">
        <f>AC2442*'2022 EMP Fac Data Metro DC-NoVA'!$AF$38</f>
        <v>9.4851725000000012E-2</v>
      </c>
      <c r="AJ2442">
        <f t="shared" si="224"/>
        <v>2.5986773972602745E-4</v>
      </c>
      <c r="AK2442" s="57" t="s">
        <v>1355</v>
      </c>
    </row>
    <row r="2443" spans="1:37" ht="43.2" x14ac:dyDescent="0.3">
      <c r="A2443" t="s">
        <v>117</v>
      </c>
      <c r="B2443">
        <v>2022</v>
      </c>
      <c r="C2443">
        <v>74156</v>
      </c>
      <c r="D2443">
        <v>21508611</v>
      </c>
      <c r="E2443" s="1" t="s">
        <v>306</v>
      </c>
      <c r="F2443" s="1" t="s">
        <v>41</v>
      </c>
      <c r="G2443" s="49">
        <v>107</v>
      </c>
      <c r="H2443" t="s">
        <v>307</v>
      </c>
      <c r="I2443">
        <v>1</v>
      </c>
      <c r="K2443" s="1" t="s">
        <v>308</v>
      </c>
      <c r="L2443">
        <v>1</v>
      </c>
      <c r="N2443">
        <v>7</v>
      </c>
      <c r="O2443">
        <v>24</v>
      </c>
      <c r="P2443">
        <v>8760</v>
      </c>
      <c r="Q2443">
        <v>15</v>
      </c>
      <c r="R2443" t="s">
        <v>316</v>
      </c>
      <c r="S2443" s="1" t="s">
        <v>310</v>
      </c>
      <c r="T2443">
        <v>20300101</v>
      </c>
      <c r="U2443" s="53" t="s">
        <v>33</v>
      </c>
      <c r="V2443" s="53" t="s">
        <v>38</v>
      </c>
      <c r="W2443" s="53" t="s">
        <v>29</v>
      </c>
      <c r="X2443">
        <v>16</v>
      </c>
      <c r="Y2443">
        <v>16</v>
      </c>
      <c r="Z2443">
        <v>40</v>
      </c>
      <c r="AA2443">
        <v>28</v>
      </c>
      <c r="AB2443">
        <v>13.85</v>
      </c>
      <c r="AC2443" s="5">
        <v>0.463698</v>
      </c>
      <c r="AD2443" t="s">
        <v>1202</v>
      </c>
      <c r="AE2443" s="5">
        <f t="shared" si="225"/>
        <v>8.3428571428571434</v>
      </c>
      <c r="AF2443" s="56">
        <f t="shared" si="222"/>
        <v>1.2704054794520547E-3</v>
      </c>
      <c r="AG2443">
        <f>AC2443*'2022 EMP Fac Data Metro DC-NoVA'!$AK$38</f>
        <v>0.56571156</v>
      </c>
      <c r="AH2443">
        <f t="shared" si="223"/>
        <v>1.5498946849315067E-3</v>
      </c>
      <c r="AI2443">
        <f>AC2443*'2022 EMP Fac Data Metro DC-NoVA'!$AL$38</f>
        <v>0.63512715059999991</v>
      </c>
      <c r="AJ2443">
        <f t="shared" si="224"/>
        <v>1.7400743852054792E-3</v>
      </c>
      <c r="AK2443" s="57" t="s">
        <v>1355</v>
      </c>
    </row>
    <row r="2444" spans="1:37" ht="43.2" x14ac:dyDescent="0.3">
      <c r="A2444" t="s">
        <v>117</v>
      </c>
      <c r="B2444">
        <v>2022</v>
      </c>
      <c r="C2444">
        <v>74156</v>
      </c>
      <c r="D2444">
        <v>21508611</v>
      </c>
      <c r="E2444" s="1" t="s">
        <v>306</v>
      </c>
      <c r="F2444" s="1" t="s">
        <v>41</v>
      </c>
      <c r="G2444" s="49">
        <v>107</v>
      </c>
      <c r="H2444" t="s">
        <v>307</v>
      </c>
      <c r="I2444">
        <v>1</v>
      </c>
      <c r="K2444" s="1" t="s">
        <v>308</v>
      </c>
      <c r="L2444">
        <v>1</v>
      </c>
      <c r="N2444">
        <v>7</v>
      </c>
      <c r="O2444">
        <v>24</v>
      </c>
      <c r="P2444">
        <v>8760</v>
      </c>
      <c r="Q2444">
        <v>15</v>
      </c>
      <c r="R2444" t="s">
        <v>316</v>
      </c>
      <c r="S2444" s="1" t="s">
        <v>310</v>
      </c>
      <c r="T2444">
        <v>20300101</v>
      </c>
      <c r="U2444" s="53" t="s">
        <v>33</v>
      </c>
      <c r="V2444" s="53" t="s">
        <v>38</v>
      </c>
      <c r="W2444" s="53" t="s">
        <v>30</v>
      </c>
      <c r="X2444">
        <v>16</v>
      </c>
      <c r="Y2444">
        <v>16</v>
      </c>
      <c r="Z2444">
        <v>40</v>
      </c>
      <c r="AA2444">
        <v>28</v>
      </c>
      <c r="AB2444">
        <v>13.85</v>
      </c>
      <c r="AC2444" s="5">
        <v>7.6175000000000001E-3</v>
      </c>
      <c r="AD2444" t="s">
        <v>1202</v>
      </c>
      <c r="AE2444" s="5">
        <f t="shared" si="225"/>
        <v>8.3428571428571434</v>
      </c>
      <c r="AF2444" s="56">
        <f t="shared" si="222"/>
        <v>2.086986301369863E-5</v>
      </c>
      <c r="AG2444">
        <f>AC2444*'2022 EMP Fac Data Metro DC-NoVA'!$AN$38</f>
        <v>9.2933499999999364E-3</v>
      </c>
      <c r="AH2444">
        <f t="shared" si="223"/>
        <v>2.5461232876712155E-5</v>
      </c>
      <c r="AI2444">
        <f>AC2444*'2022 EMP Fac Data Metro DC-NoVA'!$AO$38</f>
        <v>1.0433689749999935E-2</v>
      </c>
      <c r="AJ2444">
        <f t="shared" si="224"/>
        <v>2.8585451369862837E-5</v>
      </c>
      <c r="AK2444" s="57" t="s">
        <v>1355</v>
      </c>
    </row>
    <row r="2445" spans="1:37" ht="43.2" x14ac:dyDescent="0.3">
      <c r="A2445" t="s">
        <v>117</v>
      </c>
      <c r="B2445">
        <v>2022</v>
      </c>
      <c r="C2445">
        <v>74156</v>
      </c>
      <c r="D2445">
        <v>21508611</v>
      </c>
      <c r="E2445" s="1" t="s">
        <v>306</v>
      </c>
      <c r="F2445" s="1" t="s">
        <v>41</v>
      </c>
      <c r="G2445" s="49">
        <v>107</v>
      </c>
      <c r="H2445" t="s">
        <v>307</v>
      </c>
      <c r="I2445">
        <v>1</v>
      </c>
      <c r="K2445" s="1" t="s">
        <v>308</v>
      </c>
      <c r="L2445">
        <v>1</v>
      </c>
      <c r="N2445">
        <v>7</v>
      </c>
      <c r="O2445">
        <v>24</v>
      </c>
      <c r="P2445">
        <v>8760</v>
      </c>
      <c r="Q2445">
        <v>15</v>
      </c>
      <c r="R2445" t="s">
        <v>316</v>
      </c>
      <c r="S2445" s="1" t="s">
        <v>310</v>
      </c>
      <c r="T2445">
        <v>20300101</v>
      </c>
      <c r="U2445" s="53" t="s">
        <v>33</v>
      </c>
      <c r="V2445" s="53" t="s">
        <v>38</v>
      </c>
      <c r="W2445" s="53" t="s">
        <v>35</v>
      </c>
      <c r="X2445">
        <v>16</v>
      </c>
      <c r="Y2445">
        <v>16</v>
      </c>
      <c r="Z2445">
        <v>40</v>
      </c>
      <c r="AA2445">
        <v>28</v>
      </c>
      <c r="AB2445">
        <v>13.85</v>
      </c>
      <c r="AC2445" s="5">
        <v>5.88625E-3</v>
      </c>
      <c r="AD2445" t="s">
        <v>1202</v>
      </c>
      <c r="AE2445" s="5">
        <f t="shared" si="225"/>
        <v>8.3428571428571434</v>
      </c>
      <c r="AF2445" s="56">
        <f t="shared" si="222"/>
        <v>1.6126712328767123E-5</v>
      </c>
      <c r="AG2445">
        <f>AC2445*'2022 EMP Fac Data Metro DC-NoVA'!$AN$38</f>
        <v>7.18122499999995E-3</v>
      </c>
      <c r="AH2445">
        <f t="shared" si="223"/>
        <v>1.9674589041095751E-5</v>
      </c>
      <c r="AI2445">
        <f>AC2445*'2022 EMP Fac Data Metro DC-NoVA'!$AO$38</f>
        <v>8.0623966249999506E-3</v>
      </c>
      <c r="AJ2445">
        <f t="shared" si="224"/>
        <v>2.2088757876712196E-5</v>
      </c>
      <c r="AK2445" s="57" t="s">
        <v>1355</v>
      </c>
    </row>
    <row r="2446" spans="1:37" ht="43.2" x14ac:dyDescent="0.3">
      <c r="A2446" t="s">
        <v>117</v>
      </c>
      <c r="B2446">
        <v>2022</v>
      </c>
      <c r="C2446">
        <v>74156</v>
      </c>
      <c r="D2446">
        <v>21508611</v>
      </c>
      <c r="E2446" s="1" t="s">
        <v>306</v>
      </c>
      <c r="F2446" s="1" t="s">
        <v>41</v>
      </c>
      <c r="G2446" s="49">
        <v>107</v>
      </c>
      <c r="H2446" t="s">
        <v>307</v>
      </c>
      <c r="I2446">
        <v>1</v>
      </c>
      <c r="K2446" s="1" t="s">
        <v>308</v>
      </c>
      <c r="L2446">
        <v>1</v>
      </c>
      <c r="N2446">
        <v>7</v>
      </c>
      <c r="O2446">
        <v>24</v>
      </c>
      <c r="P2446">
        <v>8760</v>
      </c>
      <c r="Q2446">
        <v>15</v>
      </c>
      <c r="R2446" t="s">
        <v>316</v>
      </c>
      <c r="S2446" s="1" t="s">
        <v>310</v>
      </c>
      <c r="T2446">
        <v>20300101</v>
      </c>
      <c r="U2446" s="53" t="s">
        <v>33</v>
      </c>
      <c r="V2446" s="53" t="s">
        <v>38</v>
      </c>
      <c r="W2446" s="53" t="s">
        <v>31</v>
      </c>
      <c r="X2446">
        <v>16</v>
      </c>
      <c r="Y2446">
        <v>16</v>
      </c>
      <c r="Z2446">
        <v>40</v>
      </c>
      <c r="AA2446">
        <v>28</v>
      </c>
      <c r="AB2446">
        <v>13.85</v>
      </c>
      <c r="AC2446" s="5">
        <v>1.3109025E-2</v>
      </c>
      <c r="AD2446" t="s">
        <v>1202</v>
      </c>
      <c r="AE2446" s="5">
        <f t="shared" si="225"/>
        <v>8.3428571428571434</v>
      </c>
      <c r="AF2446" s="56">
        <f t="shared" si="222"/>
        <v>3.5915136986301369E-5</v>
      </c>
      <c r="AG2446">
        <f>AC2446*'2022 EMP Fac Data Metro DC-NoVA'!$AQ$38</f>
        <v>1.5993010499999998E-2</v>
      </c>
      <c r="AH2446">
        <f t="shared" si="223"/>
        <v>4.3816467123287664E-5</v>
      </c>
      <c r="AI2446">
        <f>AC2446*'2022 EMP Fac Data Metro DC-NoVA'!$AR$38</f>
        <v>1.7955431542499952E-2</v>
      </c>
      <c r="AJ2446">
        <f t="shared" si="224"/>
        <v>4.9192963130136855E-5</v>
      </c>
      <c r="AK2446" s="57" t="s">
        <v>1355</v>
      </c>
    </row>
    <row r="2447" spans="1:37" ht="43.2" x14ac:dyDescent="0.3">
      <c r="A2447" t="s">
        <v>117</v>
      </c>
      <c r="B2447">
        <v>2022</v>
      </c>
      <c r="C2447">
        <v>74156</v>
      </c>
      <c r="D2447">
        <v>21508611</v>
      </c>
      <c r="E2447" s="1" t="s">
        <v>306</v>
      </c>
      <c r="F2447" s="1" t="s">
        <v>41</v>
      </c>
      <c r="G2447" s="49">
        <v>107</v>
      </c>
      <c r="H2447" t="s">
        <v>307</v>
      </c>
      <c r="I2447">
        <v>1</v>
      </c>
      <c r="K2447" s="1" t="s">
        <v>308</v>
      </c>
      <c r="L2447">
        <v>1</v>
      </c>
      <c r="N2447">
        <v>7</v>
      </c>
      <c r="O2447">
        <v>24</v>
      </c>
      <c r="P2447">
        <v>8760</v>
      </c>
      <c r="Q2447">
        <v>15</v>
      </c>
      <c r="R2447" t="s">
        <v>316</v>
      </c>
      <c r="S2447" s="1" t="s">
        <v>310</v>
      </c>
      <c r="T2447">
        <v>20300101</v>
      </c>
      <c r="U2447" s="53" t="s">
        <v>33</v>
      </c>
      <c r="V2447" s="53" t="s">
        <v>38</v>
      </c>
      <c r="W2447" s="53" t="s">
        <v>32</v>
      </c>
      <c r="X2447">
        <v>16</v>
      </c>
      <c r="Y2447">
        <v>16</v>
      </c>
      <c r="Z2447">
        <v>40</v>
      </c>
      <c r="AA2447">
        <v>28</v>
      </c>
      <c r="AB2447">
        <v>13.85</v>
      </c>
      <c r="AC2447" s="5">
        <v>1.4681E-2</v>
      </c>
      <c r="AD2447" t="s">
        <v>1202</v>
      </c>
      <c r="AE2447" s="5">
        <f t="shared" si="225"/>
        <v>8.3428571428571434</v>
      </c>
      <c r="AF2447" s="56">
        <f t="shared" si="222"/>
        <v>4.0221917808219175E-5</v>
      </c>
      <c r="AG2447">
        <f>AC2447*'2022 EMP Fac Data Metro DC-NoVA'!$AT$38</f>
        <v>1.7910819999999952E-2</v>
      </c>
      <c r="AH2447">
        <f t="shared" si="223"/>
        <v>4.9070739726027268E-5</v>
      </c>
      <c r="AI2447">
        <f>AC2447*'2022 EMP Fac Data Metro DC-NoVA'!$AU$38</f>
        <v>2.0108565699999952E-2</v>
      </c>
      <c r="AJ2447">
        <f t="shared" si="224"/>
        <v>5.5091960821917673E-5</v>
      </c>
      <c r="AK2447" s="57" t="s">
        <v>1355</v>
      </c>
    </row>
    <row r="2448" spans="1:37" ht="43.2" x14ac:dyDescent="0.3">
      <c r="A2448" t="s">
        <v>117</v>
      </c>
      <c r="B2448">
        <v>2022</v>
      </c>
      <c r="C2448">
        <v>74156</v>
      </c>
      <c r="D2448">
        <v>21508611</v>
      </c>
      <c r="E2448" s="1" t="s">
        <v>306</v>
      </c>
      <c r="F2448" s="1" t="s">
        <v>41</v>
      </c>
      <c r="G2448" s="49">
        <v>107</v>
      </c>
      <c r="H2448" t="s">
        <v>307</v>
      </c>
      <c r="I2448">
        <v>1</v>
      </c>
      <c r="K2448" s="1" t="s">
        <v>308</v>
      </c>
      <c r="L2448">
        <v>1</v>
      </c>
      <c r="N2448">
        <v>7</v>
      </c>
      <c r="O2448">
        <v>24</v>
      </c>
      <c r="P2448">
        <v>8760</v>
      </c>
      <c r="Q2448">
        <v>16</v>
      </c>
      <c r="R2448" t="s">
        <v>317</v>
      </c>
      <c r="S2448" s="1" t="s">
        <v>310</v>
      </c>
      <c r="T2448">
        <v>20300101</v>
      </c>
      <c r="U2448" s="53" t="s">
        <v>33</v>
      </c>
      <c r="V2448" s="53" t="s">
        <v>38</v>
      </c>
      <c r="W2448" s="53" t="s">
        <v>28</v>
      </c>
      <c r="X2448">
        <v>15</v>
      </c>
      <c r="Y2448">
        <v>16</v>
      </c>
      <c r="Z2448">
        <v>43</v>
      </c>
      <c r="AA2448">
        <v>26</v>
      </c>
      <c r="AB2448">
        <v>12.75</v>
      </c>
      <c r="AC2448" s="5">
        <v>6.3750000000000001E-2</v>
      </c>
      <c r="AD2448" t="s">
        <v>1202</v>
      </c>
      <c r="AE2448" s="5">
        <f t="shared" si="225"/>
        <v>8.3428571428571434</v>
      </c>
      <c r="AF2448" s="56">
        <f t="shared" si="222"/>
        <v>1.7465753424657536E-4</v>
      </c>
      <c r="AG2448">
        <f>AC2448*'2022 EMP Fac Data Metro DC-NoVA'!$AE$38</f>
        <v>7.7774999999999997E-2</v>
      </c>
      <c r="AH2448">
        <f t="shared" si="223"/>
        <v>2.1308219178082193E-4</v>
      </c>
      <c r="AI2448">
        <f>AC2448*'2022 EMP Fac Data Metro DC-NoVA'!$AF$38</f>
        <v>8.7318375000000004E-2</v>
      </c>
      <c r="AJ2448">
        <f t="shared" si="224"/>
        <v>2.3922842465753426E-4</v>
      </c>
      <c r="AK2448" s="57" t="s">
        <v>1355</v>
      </c>
    </row>
    <row r="2449" spans="1:37" ht="43.2" x14ac:dyDescent="0.3">
      <c r="A2449" t="s">
        <v>117</v>
      </c>
      <c r="B2449">
        <v>2022</v>
      </c>
      <c r="C2449">
        <v>74156</v>
      </c>
      <c r="D2449">
        <v>21508611</v>
      </c>
      <c r="E2449" s="1" t="s">
        <v>306</v>
      </c>
      <c r="F2449" s="1" t="s">
        <v>41</v>
      </c>
      <c r="G2449" s="49">
        <v>107</v>
      </c>
      <c r="H2449" t="s">
        <v>307</v>
      </c>
      <c r="I2449">
        <v>1</v>
      </c>
      <c r="K2449" s="1" t="s">
        <v>308</v>
      </c>
      <c r="L2449">
        <v>1</v>
      </c>
      <c r="N2449">
        <v>7</v>
      </c>
      <c r="O2449">
        <v>24</v>
      </c>
      <c r="P2449">
        <v>8760</v>
      </c>
      <c r="Q2449">
        <v>16</v>
      </c>
      <c r="R2449" t="s">
        <v>317</v>
      </c>
      <c r="S2449" s="1" t="s">
        <v>310</v>
      </c>
      <c r="T2449">
        <v>20300101</v>
      </c>
      <c r="U2449" s="53" t="s">
        <v>33</v>
      </c>
      <c r="V2449" s="53" t="s">
        <v>38</v>
      </c>
      <c r="W2449" s="53" t="s">
        <v>29</v>
      </c>
      <c r="X2449">
        <v>15</v>
      </c>
      <c r="Y2449">
        <v>16</v>
      </c>
      <c r="Z2449">
        <v>43</v>
      </c>
      <c r="AA2449">
        <v>26</v>
      </c>
      <c r="AB2449">
        <v>12.75</v>
      </c>
      <c r="AC2449" s="5">
        <v>0.42687000000000003</v>
      </c>
      <c r="AD2449" t="s">
        <v>1202</v>
      </c>
      <c r="AE2449" s="5">
        <f t="shared" si="225"/>
        <v>8.3428571428571434</v>
      </c>
      <c r="AF2449" s="56">
        <f t="shared" si="222"/>
        <v>1.1695068493150686E-3</v>
      </c>
      <c r="AG2449">
        <f>AC2449*'2022 EMP Fac Data Metro DC-NoVA'!$AK$38</f>
        <v>0.52078140000000006</v>
      </c>
      <c r="AH2449">
        <f t="shared" si="223"/>
        <v>1.4267983561643837E-3</v>
      </c>
      <c r="AI2449">
        <f>AC2449*'2022 EMP Fac Data Metro DC-NoVA'!$AL$38</f>
        <v>0.58468383899999998</v>
      </c>
      <c r="AJ2449">
        <f t="shared" si="224"/>
        <v>1.6018735315068494E-3</v>
      </c>
      <c r="AK2449" s="57" t="s">
        <v>1355</v>
      </c>
    </row>
    <row r="2450" spans="1:37" ht="43.2" x14ac:dyDescent="0.3">
      <c r="A2450" t="s">
        <v>117</v>
      </c>
      <c r="B2450">
        <v>2022</v>
      </c>
      <c r="C2450">
        <v>74156</v>
      </c>
      <c r="D2450">
        <v>21508611</v>
      </c>
      <c r="E2450" s="1" t="s">
        <v>306</v>
      </c>
      <c r="F2450" s="1" t="s">
        <v>41</v>
      </c>
      <c r="G2450" s="49">
        <v>107</v>
      </c>
      <c r="H2450" t="s">
        <v>307</v>
      </c>
      <c r="I2450">
        <v>1</v>
      </c>
      <c r="K2450" s="1" t="s">
        <v>308</v>
      </c>
      <c r="L2450">
        <v>1</v>
      </c>
      <c r="N2450">
        <v>7</v>
      </c>
      <c r="O2450">
        <v>24</v>
      </c>
      <c r="P2450">
        <v>8760</v>
      </c>
      <c r="Q2450">
        <v>16</v>
      </c>
      <c r="R2450" t="s">
        <v>317</v>
      </c>
      <c r="S2450" s="1" t="s">
        <v>310</v>
      </c>
      <c r="T2450">
        <v>20300101</v>
      </c>
      <c r="U2450" s="53" t="s">
        <v>33</v>
      </c>
      <c r="V2450" s="53" t="s">
        <v>38</v>
      </c>
      <c r="W2450" s="53" t="s">
        <v>30</v>
      </c>
      <c r="X2450">
        <v>15</v>
      </c>
      <c r="Y2450">
        <v>16</v>
      </c>
      <c r="Z2450">
        <v>43</v>
      </c>
      <c r="AA2450">
        <v>26</v>
      </c>
      <c r="AB2450">
        <v>12.75</v>
      </c>
      <c r="AC2450" s="5">
        <v>7.0124999999999996E-3</v>
      </c>
      <c r="AD2450" t="s">
        <v>1202</v>
      </c>
      <c r="AE2450" s="5">
        <f t="shared" si="225"/>
        <v>8.3428571428571434</v>
      </c>
      <c r="AF2450" s="56">
        <f t="shared" si="222"/>
        <v>1.9212328767123285E-5</v>
      </c>
      <c r="AG2450">
        <f>AC2450*'2022 EMP Fac Data Metro DC-NoVA'!$AN$38</f>
        <v>8.5552499999999396E-3</v>
      </c>
      <c r="AH2450">
        <f t="shared" si="223"/>
        <v>2.3439041095890244E-5</v>
      </c>
      <c r="AI2450">
        <f>AC2450*'2022 EMP Fac Data Metro DC-NoVA'!$AO$38</f>
        <v>9.6050212499999392E-3</v>
      </c>
      <c r="AJ2450">
        <f t="shared" si="224"/>
        <v>2.6315126712328599E-5</v>
      </c>
      <c r="AK2450" s="57" t="s">
        <v>1355</v>
      </c>
    </row>
    <row r="2451" spans="1:37" ht="43.2" x14ac:dyDescent="0.3">
      <c r="A2451" t="s">
        <v>117</v>
      </c>
      <c r="B2451">
        <v>2022</v>
      </c>
      <c r="C2451">
        <v>74156</v>
      </c>
      <c r="D2451">
        <v>21508611</v>
      </c>
      <c r="E2451" s="1" t="s">
        <v>306</v>
      </c>
      <c r="F2451" s="1" t="s">
        <v>41</v>
      </c>
      <c r="G2451" s="49">
        <v>107</v>
      </c>
      <c r="H2451" t="s">
        <v>307</v>
      </c>
      <c r="I2451">
        <v>1</v>
      </c>
      <c r="K2451" s="1" t="s">
        <v>308</v>
      </c>
      <c r="L2451">
        <v>1</v>
      </c>
      <c r="N2451">
        <v>7</v>
      </c>
      <c r="O2451">
        <v>24</v>
      </c>
      <c r="P2451">
        <v>8760</v>
      </c>
      <c r="Q2451">
        <v>16</v>
      </c>
      <c r="R2451" t="s">
        <v>317</v>
      </c>
      <c r="S2451" s="1" t="s">
        <v>310</v>
      </c>
      <c r="T2451">
        <v>20300101</v>
      </c>
      <c r="U2451" s="53" t="s">
        <v>33</v>
      </c>
      <c r="V2451" s="53" t="s">
        <v>38</v>
      </c>
      <c r="W2451" s="53" t="s">
        <v>35</v>
      </c>
      <c r="X2451">
        <v>15</v>
      </c>
      <c r="Y2451">
        <v>16</v>
      </c>
      <c r="Z2451">
        <v>43</v>
      </c>
      <c r="AA2451">
        <v>26</v>
      </c>
      <c r="AB2451">
        <v>12.75</v>
      </c>
      <c r="AC2451" s="5">
        <v>5.41875E-3</v>
      </c>
      <c r="AD2451" t="s">
        <v>1202</v>
      </c>
      <c r="AE2451" s="5">
        <f t="shared" si="225"/>
        <v>8.3428571428571434</v>
      </c>
      <c r="AF2451" s="56">
        <f t="shared" si="222"/>
        <v>1.4845890410958904E-5</v>
      </c>
      <c r="AG2451">
        <f>AC2451*'2022 EMP Fac Data Metro DC-NoVA'!$AN$38</f>
        <v>6.6108749999999545E-3</v>
      </c>
      <c r="AH2451">
        <f t="shared" si="223"/>
        <v>1.8111986301369739E-5</v>
      </c>
      <c r="AI2451">
        <f>AC2451*'2022 EMP Fac Data Metro DC-NoVA'!$AO$38</f>
        <v>7.4220618749999542E-3</v>
      </c>
      <c r="AJ2451">
        <f t="shared" si="224"/>
        <v>2.0334416095890286E-5</v>
      </c>
      <c r="AK2451" s="57" t="s">
        <v>1355</v>
      </c>
    </row>
    <row r="2452" spans="1:37" ht="43.2" x14ac:dyDescent="0.3">
      <c r="A2452" t="s">
        <v>117</v>
      </c>
      <c r="B2452">
        <v>2022</v>
      </c>
      <c r="C2452">
        <v>74156</v>
      </c>
      <c r="D2452">
        <v>21508611</v>
      </c>
      <c r="E2452" s="1" t="s">
        <v>306</v>
      </c>
      <c r="F2452" s="1" t="s">
        <v>41</v>
      </c>
      <c r="G2452" s="49">
        <v>107</v>
      </c>
      <c r="H2452" t="s">
        <v>307</v>
      </c>
      <c r="I2452">
        <v>1</v>
      </c>
      <c r="K2452" s="1" t="s">
        <v>308</v>
      </c>
      <c r="L2452">
        <v>1</v>
      </c>
      <c r="N2452">
        <v>7</v>
      </c>
      <c r="O2452">
        <v>24</v>
      </c>
      <c r="P2452">
        <v>8760</v>
      </c>
      <c r="Q2452">
        <v>16</v>
      </c>
      <c r="R2452" t="s">
        <v>317</v>
      </c>
      <c r="S2452" s="1" t="s">
        <v>310</v>
      </c>
      <c r="T2452">
        <v>20300101</v>
      </c>
      <c r="U2452" s="53" t="s">
        <v>33</v>
      </c>
      <c r="V2452" s="53" t="s">
        <v>38</v>
      </c>
      <c r="W2452" s="53" t="s">
        <v>31</v>
      </c>
      <c r="X2452">
        <v>15</v>
      </c>
      <c r="Y2452">
        <v>16</v>
      </c>
      <c r="Z2452">
        <v>43</v>
      </c>
      <c r="AA2452">
        <v>26</v>
      </c>
      <c r="AB2452">
        <v>12.75</v>
      </c>
      <c r="AC2452" s="5">
        <v>1.2067875E-2</v>
      </c>
      <c r="AD2452" t="s">
        <v>1202</v>
      </c>
      <c r="AE2452" s="5">
        <f t="shared" si="225"/>
        <v>8.3428571428571434</v>
      </c>
      <c r="AF2452" s="56">
        <f t="shared" si="222"/>
        <v>3.3062671232876711E-5</v>
      </c>
      <c r="AG2452">
        <f>AC2452*'2022 EMP Fac Data Metro DC-NoVA'!$AQ$38</f>
        <v>1.4722807500000001E-2</v>
      </c>
      <c r="AH2452">
        <f t="shared" si="223"/>
        <v>4.0336458904109592E-5</v>
      </c>
      <c r="AI2452">
        <f>AC2452*'2022 EMP Fac Data Metro DC-NoVA'!$AR$38</f>
        <v>1.6529368387499958E-2</v>
      </c>
      <c r="AJ2452">
        <f t="shared" si="224"/>
        <v>4.5285940787671119E-5</v>
      </c>
      <c r="AK2452" s="57" t="s">
        <v>1355</v>
      </c>
    </row>
    <row r="2453" spans="1:37" ht="43.2" x14ac:dyDescent="0.3">
      <c r="A2453" t="s">
        <v>117</v>
      </c>
      <c r="B2453">
        <v>2022</v>
      </c>
      <c r="C2453">
        <v>74156</v>
      </c>
      <c r="D2453">
        <v>21508611</v>
      </c>
      <c r="E2453" s="1" t="s">
        <v>306</v>
      </c>
      <c r="F2453" s="1" t="s">
        <v>41</v>
      </c>
      <c r="G2453" s="49">
        <v>107</v>
      </c>
      <c r="H2453" t="s">
        <v>307</v>
      </c>
      <c r="I2453">
        <v>1</v>
      </c>
      <c r="K2453" s="1" t="s">
        <v>308</v>
      </c>
      <c r="L2453">
        <v>1</v>
      </c>
      <c r="N2453">
        <v>7</v>
      </c>
      <c r="O2453">
        <v>24</v>
      </c>
      <c r="P2453">
        <v>8760</v>
      </c>
      <c r="Q2453">
        <v>16</v>
      </c>
      <c r="R2453" t="s">
        <v>317</v>
      </c>
      <c r="S2453" s="1" t="s">
        <v>310</v>
      </c>
      <c r="T2453">
        <v>20300101</v>
      </c>
      <c r="U2453" s="53" t="s">
        <v>33</v>
      </c>
      <c r="V2453" s="53" t="s">
        <v>38</v>
      </c>
      <c r="W2453" s="53" t="s">
        <v>32</v>
      </c>
      <c r="X2453">
        <v>15</v>
      </c>
      <c r="Y2453">
        <v>16</v>
      </c>
      <c r="Z2453">
        <v>43</v>
      </c>
      <c r="AA2453">
        <v>26</v>
      </c>
      <c r="AB2453">
        <v>12.75</v>
      </c>
      <c r="AC2453" s="5">
        <v>1.3514999999999999E-2</v>
      </c>
      <c r="AD2453" t="s">
        <v>1202</v>
      </c>
      <c r="AE2453" s="5">
        <f t="shared" si="225"/>
        <v>8.3428571428571434</v>
      </c>
      <c r="AF2453" s="56">
        <f t="shared" si="222"/>
        <v>3.7027397260273969E-5</v>
      </c>
      <c r="AG2453">
        <f>AC2453*'2022 EMP Fac Data Metro DC-NoVA'!$AT$38</f>
        <v>1.6488299999999956E-2</v>
      </c>
      <c r="AH2453">
        <f t="shared" si="223"/>
        <v>4.5173424657534122E-5</v>
      </c>
      <c r="AI2453">
        <f>AC2453*'2022 EMP Fac Data Metro DC-NoVA'!$AU$38</f>
        <v>1.8511495499999957E-2</v>
      </c>
      <c r="AJ2453">
        <f t="shared" si="224"/>
        <v>5.0716426027397137E-5</v>
      </c>
      <c r="AK2453" s="57" t="s">
        <v>1355</v>
      </c>
    </row>
    <row r="2454" spans="1:37" ht="43.2" x14ac:dyDescent="0.3">
      <c r="A2454" t="s">
        <v>117</v>
      </c>
      <c r="B2454">
        <v>2022</v>
      </c>
      <c r="C2454">
        <v>74156</v>
      </c>
      <c r="D2454">
        <v>21508611</v>
      </c>
      <c r="E2454" s="1" t="s">
        <v>306</v>
      </c>
      <c r="F2454" s="1" t="s">
        <v>41</v>
      </c>
      <c r="G2454" s="49">
        <v>107</v>
      </c>
      <c r="H2454" t="s">
        <v>307</v>
      </c>
      <c r="I2454">
        <v>1</v>
      </c>
      <c r="K2454" s="1" t="s">
        <v>308</v>
      </c>
      <c r="L2454">
        <v>1</v>
      </c>
      <c r="N2454">
        <v>7</v>
      </c>
      <c r="O2454">
        <v>24</v>
      </c>
      <c r="P2454">
        <v>8760</v>
      </c>
      <c r="Q2454">
        <v>17</v>
      </c>
      <c r="R2454" t="s">
        <v>318</v>
      </c>
      <c r="S2454" s="1" t="s">
        <v>310</v>
      </c>
      <c r="T2454">
        <v>20300101</v>
      </c>
      <c r="U2454" s="53" t="s">
        <v>33</v>
      </c>
      <c r="V2454" s="53" t="s">
        <v>38</v>
      </c>
      <c r="W2454" s="53" t="s">
        <v>28</v>
      </c>
      <c r="X2454">
        <v>15</v>
      </c>
      <c r="Y2454">
        <v>16</v>
      </c>
      <c r="Z2454">
        <v>44</v>
      </c>
      <c r="AA2454">
        <v>25</v>
      </c>
      <c r="AB2454">
        <v>13.55</v>
      </c>
      <c r="AC2454" s="5">
        <v>6.7750000000000005E-2</v>
      </c>
      <c r="AD2454" t="s">
        <v>1202</v>
      </c>
      <c r="AE2454" s="5">
        <f t="shared" si="225"/>
        <v>8.3428571428571434</v>
      </c>
      <c r="AF2454" s="56">
        <f t="shared" ref="AF2454:AF2485" si="226">AC2454/365</f>
        <v>1.856164383561644E-4</v>
      </c>
      <c r="AG2454">
        <f>AC2454*'2022 EMP Fac Data Metro DC-NoVA'!$AE$38</f>
        <v>8.2655000000000006E-2</v>
      </c>
      <c r="AH2454">
        <f t="shared" ref="AH2454:AH2485" si="227">AG2454*$AF2454/$AC2454</f>
        <v>2.2645205479452057E-4</v>
      </c>
      <c r="AI2454">
        <f>AC2454*'2022 EMP Fac Data Metro DC-NoVA'!$AF$38</f>
        <v>9.279717500000001E-2</v>
      </c>
      <c r="AJ2454">
        <f t="shared" ref="AJ2454:AJ2485" si="228">AI2454*$AF2454/$AC2454</f>
        <v>2.542388356164384E-4</v>
      </c>
      <c r="AK2454" s="57" t="s">
        <v>1355</v>
      </c>
    </row>
    <row r="2455" spans="1:37" ht="43.2" x14ac:dyDescent="0.3">
      <c r="A2455" t="s">
        <v>117</v>
      </c>
      <c r="B2455">
        <v>2022</v>
      </c>
      <c r="C2455">
        <v>74156</v>
      </c>
      <c r="D2455">
        <v>21508611</v>
      </c>
      <c r="E2455" s="1" t="s">
        <v>306</v>
      </c>
      <c r="F2455" s="1" t="s">
        <v>41</v>
      </c>
      <c r="G2455" s="49">
        <v>107</v>
      </c>
      <c r="H2455" t="s">
        <v>307</v>
      </c>
      <c r="I2455">
        <v>1</v>
      </c>
      <c r="K2455" s="1" t="s">
        <v>308</v>
      </c>
      <c r="L2455">
        <v>1</v>
      </c>
      <c r="N2455">
        <v>7</v>
      </c>
      <c r="O2455">
        <v>24</v>
      </c>
      <c r="P2455">
        <v>8760</v>
      </c>
      <c r="Q2455">
        <v>17</v>
      </c>
      <c r="R2455" t="s">
        <v>318</v>
      </c>
      <c r="S2455" s="1" t="s">
        <v>310</v>
      </c>
      <c r="T2455">
        <v>20300101</v>
      </c>
      <c r="U2455" s="53" t="s">
        <v>33</v>
      </c>
      <c r="V2455" s="53" t="s">
        <v>38</v>
      </c>
      <c r="W2455" s="53" t="s">
        <v>29</v>
      </c>
      <c r="X2455">
        <v>15</v>
      </c>
      <c r="Y2455">
        <v>16</v>
      </c>
      <c r="Z2455">
        <v>44</v>
      </c>
      <c r="AA2455">
        <v>25</v>
      </c>
      <c r="AB2455">
        <v>13.55</v>
      </c>
      <c r="AC2455" s="5">
        <v>0.453654</v>
      </c>
      <c r="AD2455" t="s">
        <v>1202</v>
      </c>
      <c r="AE2455" s="5">
        <f t="shared" si="225"/>
        <v>8.3428571428571434</v>
      </c>
      <c r="AF2455" s="56">
        <f t="shared" si="226"/>
        <v>1.2428876712328768E-3</v>
      </c>
      <c r="AG2455">
        <f>AC2455*'2022 EMP Fac Data Metro DC-NoVA'!$AK$38</f>
        <v>0.55345787999999996</v>
      </c>
      <c r="AH2455">
        <f t="shared" si="227"/>
        <v>1.5163229589041096E-3</v>
      </c>
      <c r="AI2455">
        <f>AC2455*'2022 EMP Fac Data Metro DC-NoVA'!$AL$38</f>
        <v>0.62136988379999991</v>
      </c>
      <c r="AJ2455">
        <f t="shared" si="228"/>
        <v>1.7023832432876713E-3</v>
      </c>
      <c r="AK2455" s="57" t="s">
        <v>1355</v>
      </c>
    </row>
    <row r="2456" spans="1:37" ht="43.2" x14ac:dyDescent="0.3">
      <c r="A2456" t="s">
        <v>117</v>
      </c>
      <c r="B2456">
        <v>2022</v>
      </c>
      <c r="C2456">
        <v>74156</v>
      </c>
      <c r="D2456">
        <v>21508611</v>
      </c>
      <c r="E2456" s="1" t="s">
        <v>306</v>
      </c>
      <c r="F2456" s="1" t="s">
        <v>41</v>
      </c>
      <c r="G2456" s="49">
        <v>107</v>
      </c>
      <c r="H2456" t="s">
        <v>307</v>
      </c>
      <c r="I2456">
        <v>1</v>
      </c>
      <c r="K2456" s="1" t="s">
        <v>308</v>
      </c>
      <c r="L2456">
        <v>1</v>
      </c>
      <c r="N2456">
        <v>7</v>
      </c>
      <c r="O2456">
        <v>24</v>
      </c>
      <c r="P2456">
        <v>8760</v>
      </c>
      <c r="Q2456">
        <v>17</v>
      </c>
      <c r="R2456" t="s">
        <v>318</v>
      </c>
      <c r="S2456" s="1" t="s">
        <v>310</v>
      </c>
      <c r="T2456">
        <v>20300101</v>
      </c>
      <c r="U2456" s="53" t="s">
        <v>33</v>
      </c>
      <c r="V2456" s="53" t="s">
        <v>38</v>
      </c>
      <c r="W2456" s="53" t="s">
        <v>30</v>
      </c>
      <c r="X2456">
        <v>15</v>
      </c>
      <c r="Y2456">
        <v>16</v>
      </c>
      <c r="Z2456">
        <v>44</v>
      </c>
      <c r="AA2456">
        <v>25</v>
      </c>
      <c r="AB2456">
        <v>13.55</v>
      </c>
      <c r="AC2456" s="5">
        <v>7.4524999999999999E-3</v>
      </c>
      <c r="AD2456" t="s">
        <v>1202</v>
      </c>
      <c r="AE2456" s="5">
        <f t="shared" si="225"/>
        <v>8.3428571428571434</v>
      </c>
      <c r="AF2456" s="56">
        <f t="shared" si="226"/>
        <v>2.0417808219178081E-5</v>
      </c>
      <c r="AG2456">
        <f>AC2456*'2022 EMP Fac Data Metro DC-NoVA'!$AN$38</f>
        <v>9.0920499999999366E-3</v>
      </c>
      <c r="AH2456">
        <f t="shared" si="227"/>
        <v>2.4909726027397088E-5</v>
      </c>
      <c r="AI2456">
        <f>AC2456*'2022 EMP Fac Data Metro DC-NoVA'!$AO$38</f>
        <v>1.0207689249999936E-2</v>
      </c>
      <c r="AJ2456">
        <f t="shared" si="228"/>
        <v>2.7966271917808043E-5</v>
      </c>
      <c r="AK2456" s="57" t="s">
        <v>1355</v>
      </c>
    </row>
    <row r="2457" spans="1:37" ht="43.2" x14ac:dyDescent="0.3">
      <c r="A2457" t="s">
        <v>117</v>
      </c>
      <c r="B2457">
        <v>2022</v>
      </c>
      <c r="C2457">
        <v>74156</v>
      </c>
      <c r="D2457">
        <v>21508611</v>
      </c>
      <c r="E2457" s="1" t="s">
        <v>306</v>
      </c>
      <c r="F2457" s="1" t="s">
        <v>41</v>
      </c>
      <c r="G2457" s="49">
        <v>107</v>
      </c>
      <c r="H2457" t="s">
        <v>307</v>
      </c>
      <c r="I2457">
        <v>1</v>
      </c>
      <c r="K2457" s="1" t="s">
        <v>308</v>
      </c>
      <c r="L2457">
        <v>1</v>
      </c>
      <c r="N2457">
        <v>7</v>
      </c>
      <c r="O2457">
        <v>24</v>
      </c>
      <c r="P2457">
        <v>8760</v>
      </c>
      <c r="Q2457">
        <v>17</v>
      </c>
      <c r="R2457" t="s">
        <v>318</v>
      </c>
      <c r="S2457" s="1" t="s">
        <v>310</v>
      </c>
      <c r="T2457">
        <v>20300101</v>
      </c>
      <c r="U2457" s="53" t="s">
        <v>33</v>
      </c>
      <c r="V2457" s="53" t="s">
        <v>38</v>
      </c>
      <c r="W2457" s="53" t="s">
        <v>35</v>
      </c>
      <c r="X2457">
        <v>15</v>
      </c>
      <c r="Y2457">
        <v>16</v>
      </c>
      <c r="Z2457">
        <v>44</v>
      </c>
      <c r="AA2457">
        <v>25</v>
      </c>
      <c r="AB2457">
        <v>13.55</v>
      </c>
      <c r="AC2457" s="5">
        <v>5.75875E-3</v>
      </c>
      <c r="AD2457" t="s">
        <v>1202</v>
      </c>
      <c r="AE2457" s="5">
        <f t="shared" si="225"/>
        <v>8.3428571428571434</v>
      </c>
      <c r="AF2457" s="56">
        <f t="shared" si="226"/>
        <v>1.5777397260273974E-5</v>
      </c>
      <c r="AG2457">
        <f>AC2457*'2022 EMP Fac Data Metro DC-NoVA'!$AN$38</f>
        <v>7.0256749999999509E-3</v>
      </c>
      <c r="AH2457">
        <f t="shared" si="227"/>
        <v>1.9248424657534112E-5</v>
      </c>
      <c r="AI2457">
        <f>AC2457*'2022 EMP Fac Data Metro DC-NoVA'!$AO$38</f>
        <v>7.8877598749999504E-3</v>
      </c>
      <c r="AJ2457">
        <f t="shared" si="228"/>
        <v>2.1610301027397126E-5</v>
      </c>
      <c r="AK2457" s="57" t="s">
        <v>1355</v>
      </c>
    </row>
    <row r="2458" spans="1:37" ht="43.2" x14ac:dyDescent="0.3">
      <c r="A2458" t="s">
        <v>117</v>
      </c>
      <c r="B2458">
        <v>2022</v>
      </c>
      <c r="C2458">
        <v>74156</v>
      </c>
      <c r="D2458">
        <v>21508611</v>
      </c>
      <c r="E2458" s="1" t="s">
        <v>306</v>
      </c>
      <c r="F2458" s="1" t="s">
        <v>41</v>
      </c>
      <c r="G2458" s="49">
        <v>107</v>
      </c>
      <c r="H2458" t="s">
        <v>307</v>
      </c>
      <c r="I2458">
        <v>1</v>
      </c>
      <c r="K2458" s="1" t="s">
        <v>308</v>
      </c>
      <c r="L2458">
        <v>1</v>
      </c>
      <c r="N2458">
        <v>7</v>
      </c>
      <c r="O2458">
        <v>24</v>
      </c>
      <c r="P2458">
        <v>8760</v>
      </c>
      <c r="Q2458">
        <v>17</v>
      </c>
      <c r="R2458" t="s">
        <v>318</v>
      </c>
      <c r="S2458" s="1" t="s">
        <v>310</v>
      </c>
      <c r="T2458">
        <v>20300101</v>
      </c>
      <c r="U2458" s="53" t="s">
        <v>33</v>
      </c>
      <c r="V2458" s="53" t="s">
        <v>38</v>
      </c>
      <c r="W2458" s="53" t="s">
        <v>31</v>
      </c>
      <c r="X2458">
        <v>15</v>
      </c>
      <c r="Y2458">
        <v>16</v>
      </c>
      <c r="Z2458">
        <v>44</v>
      </c>
      <c r="AA2458">
        <v>25</v>
      </c>
      <c r="AB2458">
        <v>13.55</v>
      </c>
      <c r="AC2458" s="5">
        <v>1.2825075E-2</v>
      </c>
      <c r="AD2458" t="s">
        <v>1202</v>
      </c>
      <c r="AE2458" s="5">
        <f t="shared" si="225"/>
        <v>8.3428571428571434</v>
      </c>
      <c r="AF2458" s="56">
        <f t="shared" si="226"/>
        <v>3.5137191780821915E-5</v>
      </c>
      <c r="AG2458">
        <f>AC2458*'2022 EMP Fac Data Metro DC-NoVA'!$AQ$38</f>
        <v>1.5646591500000001E-2</v>
      </c>
      <c r="AH2458">
        <f t="shared" si="227"/>
        <v>4.2867373972602737E-5</v>
      </c>
      <c r="AI2458">
        <f>AC2458*'2022 EMP Fac Data Metro DC-NoVA'!$AR$38</f>
        <v>1.7566505227499953E-2</v>
      </c>
      <c r="AJ2458">
        <f t="shared" si="228"/>
        <v>4.812741158219165E-5</v>
      </c>
      <c r="AK2458" s="57" t="s">
        <v>1355</v>
      </c>
    </row>
    <row r="2459" spans="1:37" ht="43.2" x14ac:dyDescent="0.3">
      <c r="A2459" t="s">
        <v>117</v>
      </c>
      <c r="B2459">
        <v>2022</v>
      </c>
      <c r="C2459">
        <v>74156</v>
      </c>
      <c r="D2459">
        <v>21508611</v>
      </c>
      <c r="E2459" s="1" t="s">
        <v>306</v>
      </c>
      <c r="F2459" s="1" t="s">
        <v>41</v>
      </c>
      <c r="G2459" s="49">
        <v>107</v>
      </c>
      <c r="H2459" t="s">
        <v>307</v>
      </c>
      <c r="I2459">
        <v>1</v>
      </c>
      <c r="K2459" s="1" t="s">
        <v>308</v>
      </c>
      <c r="L2459">
        <v>1</v>
      </c>
      <c r="N2459">
        <v>7</v>
      </c>
      <c r="O2459">
        <v>24</v>
      </c>
      <c r="P2459">
        <v>8760</v>
      </c>
      <c r="Q2459">
        <v>17</v>
      </c>
      <c r="R2459" t="s">
        <v>318</v>
      </c>
      <c r="S2459" s="1" t="s">
        <v>310</v>
      </c>
      <c r="T2459">
        <v>20300101</v>
      </c>
      <c r="U2459" s="53" t="s">
        <v>33</v>
      </c>
      <c r="V2459" s="53" t="s">
        <v>38</v>
      </c>
      <c r="W2459" s="53" t="s">
        <v>32</v>
      </c>
      <c r="X2459">
        <v>15</v>
      </c>
      <c r="Y2459">
        <v>16</v>
      </c>
      <c r="Z2459">
        <v>44</v>
      </c>
      <c r="AA2459">
        <v>25</v>
      </c>
      <c r="AB2459">
        <v>13.55</v>
      </c>
      <c r="AC2459" s="5">
        <v>1.4363000000000001E-2</v>
      </c>
      <c r="AD2459" t="s">
        <v>1202</v>
      </c>
      <c r="AE2459" s="5">
        <f t="shared" si="225"/>
        <v>8.3428571428571434</v>
      </c>
      <c r="AF2459" s="56">
        <f t="shared" si="226"/>
        <v>3.9350684931506851E-5</v>
      </c>
      <c r="AG2459">
        <f>AC2459*'2022 EMP Fac Data Metro DC-NoVA'!$AT$38</f>
        <v>1.7522859999999956E-2</v>
      </c>
      <c r="AH2459">
        <f t="shared" si="227"/>
        <v>4.8007835616438236E-5</v>
      </c>
      <c r="AI2459">
        <f>AC2459*'2022 EMP Fac Data Metro DC-NoVA'!$AU$38</f>
        <v>1.9673001099999955E-2</v>
      </c>
      <c r="AJ2459">
        <f t="shared" si="228"/>
        <v>5.3898633150684806E-5</v>
      </c>
      <c r="AK2459" s="57" t="s">
        <v>1355</v>
      </c>
    </row>
    <row r="2460" spans="1:37" ht="43.2" x14ac:dyDescent="0.3">
      <c r="A2460" t="s">
        <v>117</v>
      </c>
      <c r="B2460">
        <v>2022</v>
      </c>
      <c r="C2460">
        <v>74156</v>
      </c>
      <c r="D2460">
        <v>21508611</v>
      </c>
      <c r="E2460" s="1" t="s">
        <v>306</v>
      </c>
      <c r="F2460" s="1" t="s">
        <v>41</v>
      </c>
      <c r="G2460" s="49">
        <v>107</v>
      </c>
      <c r="H2460" t="s">
        <v>307</v>
      </c>
      <c r="I2460">
        <v>1</v>
      </c>
      <c r="K2460" s="1" t="s">
        <v>308</v>
      </c>
      <c r="L2460">
        <v>1</v>
      </c>
      <c r="N2460">
        <v>7</v>
      </c>
      <c r="O2460">
        <v>24</v>
      </c>
      <c r="P2460">
        <v>8760</v>
      </c>
      <c r="Q2460">
        <v>18</v>
      </c>
      <c r="R2460" t="s">
        <v>314</v>
      </c>
      <c r="S2460" s="1" t="s">
        <v>310</v>
      </c>
      <c r="T2460">
        <v>20300101</v>
      </c>
      <c r="U2460" s="53" t="s">
        <v>33</v>
      </c>
      <c r="V2460" s="53" t="s">
        <v>38</v>
      </c>
      <c r="W2460" s="53" t="s">
        <v>28</v>
      </c>
      <c r="X2460">
        <v>16</v>
      </c>
      <c r="Y2460">
        <v>15</v>
      </c>
      <c r="Z2460">
        <v>41</v>
      </c>
      <c r="AA2460">
        <v>28</v>
      </c>
      <c r="AB2460">
        <v>13.95</v>
      </c>
      <c r="AC2460" s="5">
        <v>6.9750000000000006E-2</v>
      </c>
      <c r="AD2460" t="s">
        <v>1202</v>
      </c>
      <c r="AE2460" s="5">
        <f t="shared" si="225"/>
        <v>7.8214285714285721</v>
      </c>
      <c r="AF2460" s="56">
        <f t="shared" si="226"/>
        <v>1.9109589041095893E-4</v>
      </c>
      <c r="AG2460">
        <f>AC2460*'2022 EMP Fac Data Metro DC-NoVA'!$AE$38</f>
        <v>8.5095000000000004E-2</v>
      </c>
      <c r="AH2460">
        <f t="shared" si="227"/>
        <v>2.3313698630136989E-4</v>
      </c>
      <c r="AI2460">
        <f>AC2460*'2022 EMP Fac Data Metro DC-NoVA'!$AF$38</f>
        <v>9.5536575000000012E-2</v>
      </c>
      <c r="AJ2460">
        <f t="shared" si="228"/>
        <v>2.6174404109589042E-4</v>
      </c>
      <c r="AK2460" s="57" t="s">
        <v>1355</v>
      </c>
    </row>
    <row r="2461" spans="1:37" ht="43.2" x14ac:dyDescent="0.3">
      <c r="A2461" t="s">
        <v>117</v>
      </c>
      <c r="B2461">
        <v>2022</v>
      </c>
      <c r="C2461">
        <v>74156</v>
      </c>
      <c r="D2461">
        <v>21508611</v>
      </c>
      <c r="E2461" s="1" t="s">
        <v>306</v>
      </c>
      <c r="F2461" s="1" t="s">
        <v>41</v>
      </c>
      <c r="G2461" s="49">
        <v>107</v>
      </c>
      <c r="H2461" t="s">
        <v>307</v>
      </c>
      <c r="I2461">
        <v>1</v>
      </c>
      <c r="K2461" s="1" t="s">
        <v>308</v>
      </c>
      <c r="L2461">
        <v>1</v>
      </c>
      <c r="N2461">
        <v>7</v>
      </c>
      <c r="O2461">
        <v>24</v>
      </c>
      <c r="P2461">
        <v>8760</v>
      </c>
      <c r="Q2461">
        <v>18</v>
      </c>
      <c r="R2461" t="s">
        <v>314</v>
      </c>
      <c r="S2461" s="1" t="s">
        <v>310</v>
      </c>
      <c r="T2461">
        <v>20300101</v>
      </c>
      <c r="U2461" s="53" t="s">
        <v>33</v>
      </c>
      <c r="V2461" s="53" t="s">
        <v>38</v>
      </c>
      <c r="W2461" s="53" t="s">
        <v>29</v>
      </c>
      <c r="X2461">
        <v>16</v>
      </c>
      <c r="Y2461">
        <v>15</v>
      </c>
      <c r="Z2461">
        <v>41</v>
      </c>
      <c r="AA2461">
        <v>28</v>
      </c>
      <c r="AB2461">
        <v>13.95</v>
      </c>
      <c r="AC2461" s="5">
        <v>0.46704600000000002</v>
      </c>
      <c r="AD2461" t="s">
        <v>1202</v>
      </c>
      <c r="AE2461" s="5">
        <f t="shared" si="225"/>
        <v>7.8214285714285721</v>
      </c>
      <c r="AF2461" s="56">
        <f t="shared" si="226"/>
        <v>1.2795780821917809E-3</v>
      </c>
      <c r="AG2461">
        <f>AC2461*'2022 EMP Fac Data Metro DC-NoVA'!$AK$38</f>
        <v>0.56979612000000002</v>
      </c>
      <c r="AH2461">
        <f t="shared" si="227"/>
        <v>1.5610852602739728E-3</v>
      </c>
      <c r="AI2461">
        <f>AC2461*'2022 EMP Fac Data Metro DC-NoVA'!$AL$38</f>
        <v>0.63971290619999999</v>
      </c>
      <c r="AJ2461">
        <f t="shared" si="228"/>
        <v>1.7526380991780821E-3</v>
      </c>
      <c r="AK2461" s="57" t="s">
        <v>1355</v>
      </c>
    </row>
    <row r="2462" spans="1:37" ht="43.2" x14ac:dyDescent="0.3">
      <c r="A2462" t="s">
        <v>117</v>
      </c>
      <c r="B2462">
        <v>2022</v>
      </c>
      <c r="C2462">
        <v>74156</v>
      </c>
      <c r="D2462">
        <v>21508611</v>
      </c>
      <c r="E2462" s="1" t="s">
        <v>306</v>
      </c>
      <c r="F2462" s="1" t="s">
        <v>41</v>
      </c>
      <c r="G2462" s="49">
        <v>107</v>
      </c>
      <c r="H2462" t="s">
        <v>307</v>
      </c>
      <c r="I2462">
        <v>1</v>
      </c>
      <c r="K2462" s="1" t="s">
        <v>308</v>
      </c>
      <c r="L2462">
        <v>1</v>
      </c>
      <c r="N2462">
        <v>7</v>
      </c>
      <c r="O2462">
        <v>24</v>
      </c>
      <c r="P2462">
        <v>8760</v>
      </c>
      <c r="Q2462">
        <v>18</v>
      </c>
      <c r="R2462" t="s">
        <v>314</v>
      </c>
      <c r="S2462" s="1" t="s">
        <v>310</v>
      </c>
      <c r="T2462">
        <v>20300101</v>
      </c>
      <c r="U2462" s="53" t="s">
        <v>33</v>
      </c>
      <c r="V2462" s="53" t="s">
        <v>38</v>
      </c>
      <c r="W2462" s="53" t="s">
        <v>30</v>
      </c>
      <c r="X2462">
        <v>16</v>
      </c>
      <c r="Y2462">
        <v>15</v>
      </c>
      <c r="Z2462">
        <v>41</v>
      </c>
      <c r="AA2462">
        <v>28</v>
      </c>
      <c r="AB2462">
        <v>13.95</v>
      </c>
      <c r="AC2462" s="5">
        <v>7.6724999999999996E-3</v>
      </c>
      <c r="AD2462" t="s">
        <v>1202</v>
      </c>
      <c r="AE2462" s="5">
        <f t="shared" si="225"/>
        <v>7.8214285714285721</v>
      </c>
      <c r="AF2462" s="56">
        <f t="shared" si="226"/>
        <v>2.1020547945205477E-5</v>
      </c>
      <c r="AG2462">
        <f>AC2462*'2022 EMP Fac Data Metro DC-NoVA'!$AN$38</f>
        <v>9.3604499999999351E-3</v>
      </c>
      <c r="AH2462">
        <f t="shared" si="227"/>
        <v>2.5645068493150505E-5</v>
      </c>
      <c r="AI2462">
        <f>AC2462*'2022 EMP Fac Data Metro DC-NoVA'!$AO$38</f>
        <v>1.0509023249999935E-2</v>
      </c>
      <c r="AJ2462">
        <f t="shared" si="228"/>
        <v>2.8791844520547765E-5</v>
      </c>
      <c r="AK2462" s="57" t="s">
        <v>1355</v>
      </c>
    </row>
    <row r="2463" spans="1:37" ht="43.2" x14ac:dyDescent="0.3">
      <c r="A2463" t="s">
        <v>117</v>
      </c>
      <c r="B2463">
        <v>2022</v>
      </c>
      <c r="C2463">
        <v>74156</v>
      </c>
      <c r="D2463">
        <v>21508611</v>
      </c>
      <c r="E2463" s="1" t="s">
        <v>306</v>
      </c>
      <c r="F2463" s="1" t="s">
        <v>41</v>
      </c>
      <c r="G2463" s="49">
        <v>107</v>
      </c>
      <c r="H2463" t="s">
        <v>307</v>
      </c>
      <c r="I2463">
        <v>1</v>
      </c>
      <c r="K2463" s="1" t="s">
        <v>308</v>
      </c>
      <c r="L2463">
        <v>1</v>
      </c>
      <c r="N2463">
        <v>7</v>
      </c>
      <c r="O2463">
        <v>24</v>
      </c>
      <c r="P2463">
        <v>8760</v>
      </c>
      <c r="Q2463">
        <v>18</v>
      </c>
      <c r="R2463" t="s">
        <v>314</v>
      </c>
      <c r="S2463" s="1" t="s">
        <v>310</v>
      </c>
      <c r="T2463">
        <v>20300101</v>
      </c>
      <c r="U2463" s="53" t="s">
        <v>33</v>
      </c>
      <c r="V2463" s="53" t="s">
        <v>38</v>
      </c>
      <c r="W2463" s="53" t="s">
        <v>35</v>
      </c>
      <c r="X2463">
        <v>16</v>
      </c>
      <c r="Y2463">
        <v>15</v>
      </c>
      <c r="Z2463">
        <v>41</v>
      </c>
      <c r="AA2463">
        <v>28</v>
      </c>
      <c r="AB2463">
        <v>13.95</v>
      </c>
      <c r="AC2463" s="5">
        <v>5.92875E-3</v>
      </c>
      <c r="AD2463" t="s">
        <v>1202</v>
      </c>
      <c r="AE2463" s="5">
        <f t="shared" si="225"/>
        <v>7.8214285714285721</v>
      </c>
      <c r="AF2463" s="56">
        <f t="shared" si="226"/>
        <v>1.6243150684931506E-5</v>
      </c>
      <c r="AG2463">
        <f>AC2463*'2022 EMP Fac Data Metro DC-NoVA'!$AN$38</f>
        <v>7.23307499999995E-3</v>
      </c>
      <c r="AH2463">
        <f t="shared" si="227"/>
        <v>1.9816643835616299E-5</v>
      </c>
      <c r="AI2463">
        <f>AC2463*'2022 EMP Fac Data Metro DC-NoVA'!$AO$38</f>
        <v>8.1206088749999489E-3</v>
      </c>
      <c r="AJ2463">
        <f t="shared" si="228"/>
        <v>2.2248243493150547E-5</v>
      </c>
      <c r="AK2463" s="57" t="s">
        <v>1355</v>
      </c>
    </row>
    <row r="2464" spans="1:37" ht="43.2" x14ac:dyDescent="0.3">
      <c r="A2464" t="s">
        <v>117</v>
      </c>
      <c r="B2464">
        <v>2022</v>
      </c>
      <c r="C2464">
        <v>74156</v>
      </c>
      <c r="D2464">
        <v>21508611</v>
      </c>
      <c r="E2464" s="1" t="s">
        <v>306</v>
      </c>
      <c r="F2464" s="1" t="s">
        <v>41</v>
      </c>
      <c r="G2464" s="49">
        <v>107</v>
      </c>
      <c r="H2464" t="s">
        <v>307</v>
      </c>
      <c r="I2464">
        <v>1</v>
      </c>
      <c r="K2464" s="1" t="s">
        <v>308</v>
      </c>
      <c r="L2464">
        <v>1</v>
      </c>
      <c r="N2464">
        <v>7</v>
      </c>
      <c r="O2464">
        <v>24</v>
      </c>
      <c r="P2464">
        <v>8760</v>
      </c>
      <c r="Q2464">
        <v>18</v>
      </c>
      <c r="R2464" t="s">
        <v>314</v>
      </c>
      <c r="S2464" s="1" t="s">
        <v>310</v>
      </c>
      <c r="T2464">
        <v>20300101</v>
      </c>
      <c r="U2464" s="53" t="s">
        <v>33</v>
      </c>
      <c r="V2464" s="53" t="s">
        <v>38</v>
      </c>
      <c r="W2464" s="53" t="s">
        <v>31</v>
      </c>
      <c r="X2464">
        <v>16</v>
      </c>
      <c r="Y2464">
        <v>15</v>
      </c>
      <c r="Z2464">
        <v>41</v>
      </c>
      <c r="AA2464">
        <v>28</v>
      </c>
      <c r="AB2464">
        <v>13.95</v>
      </c>
      <c r="AC2464" s="5">
        <v>1.3203675E-2</v>
      </c>
      <c r="AD2464" t="s">
        <v>1202</v>
      </c>
      <c r="AE2464" s="5">
        <f t="shared" si="225"/>
        <v>7.8214285714285721</v>
      </c>
      <c r="AF2464" s="56">
        <f t="shared" si="226"/>
        <v>3.617445205479452E-5</v>
      </c>
      <c r="AG2464">
        <f>AC2464*'2022 EMP Fac Data Metro DC-NoVA'!$AQ$38</f>
        <v>1.61084835E-2</v>
      </c>
      <c r="AH2464">
        <f t="shared" si="227"/>
        <v>4.4132831506849313E-5</v>
      </c>
      <c r="AI2464">
        <f>AC2464*'2022 EMP Fac Data Metro DC-NoVA'!$AR$38</f>
        <v>1.8085073647499953E-2</v>
      </c>
      <c r="AJ2464">
        <f t="shared" si="228"/>
        <v>4.9548146979451925E-5</v>
      </c>
      <c r="AK2464" s="57" t="s">
        <v>1355</v>
      </c>
    </row>
    <row r="2465" spans="1:37" ht="43.2" x14ac:dyDescent="0.3">
      <c r="A2465" t="s">
        <v>117</v>
      </c>
      <c r="B2465">
        <v>2022</v>
      </c>
      <c r="C2465">
        <v>74156</v>
      </c>
      <c r="D2465">
        <v>21508611</v>
      </c>
      <c r="E2465" s="1" t="s">
        <v>306</v>
      </c>
      <c r="F2465" s="1" t="s">
        <v>41</v>
      </c>
      <c r="G2465" s="49">
        <v>107</v>
      </c>
      <c r="H2465" t="s">
        <v>307</v>
      </c>
      <c r="I2465">
        <v>1</v>
      </c>
      <c r="K2465" s="1" t="s">
        <v>308</v>
      </c>
      <c r="L2465">
        <v>1</v>
      </c>
      <c r="N2465">
        <v>7</v>
      </c>
      <c r="O2465">
        <v>24</v>
      </c>
      <c r="P2465">
        <v>8760</v>
      </c>
      <c r="Q2465">
        <v>18</v>
      </c>
      <c r="R2465" t="s">
        <v>314</v>
      </c>
      <c r="S2465" s="1" t="s">
        <v>310</v>
      </c>
      <c r="T2465">
        <v>20300101</v>
      </c>
      <c r="U2465" s="53" t="s">
        <v>33</v>
      </c>
      <c r="V2465" s="53" t="s">
        <v>38</v>
      </c>
      <c r="W2465" s="53" t="s">
        <v>32</v>
      </c>
      <c r="X2465">
        <v>16</v>
      </c>
      <c r="Y2465">
        <v>15</v>
      </c>
      <c r="Z2465">
        <v>41</v>
      </c>
      <c r="AA2465">
        <v>28</v>
      </c>
      <c r="AB2465">
        <v>13.95</v>
      </c>
      <c r="AC2465" s="5">
        <v>1.4787E-2</v>
      </c>
      <c r="AD2465" t="s">
        <v>1202</v>
      </c>
      <c r="AE2465" s="5">
        <f t="shared" si="225"/>
        <v>7.8214285714285721</v>
      </c>
      <c r="AF2465" s="56">
        <f t="shared" si="226"/>
        <v>4.0512328767123288E-5</v>
      </c>
      <c r="AG2465">
        <f>AC2465*'2022 EMP Fac Data Metro DC-NoVA'!$AT$38</f>
        <v>1.8040139999999955E-2</v>
      </c>
      <c r="AH2465">
        <f t="shared" si="227"/>
        <v>4.942504109589029E-5</v>
      </c>
      <c r="AI2465">
        <f>AC2465*'2022 EMP Fac Data Metro DC-NoVA'!$AU$38</f>
        <v>2.0253753899999952E-2</v>
      </c>
      <c r="AJ2465">
        <f t="shared" si="228"/>
        <v>5.5489736712328637E-5</v>
      </c>
      <c r="AK2465" s="57" t="s">
        <v>1355</v>
      </c>
    </row>
    <row r="2466" spans="1:37" ht="43.2" x14ac:dyDescent="0.3">
      <c r="A2466" t="s">
        <v>117</v>
      </c>
      <c r="B2466">
        <v>2022</v>
      </c>
      <c r="C2466">
        <v>74156</v>
      </c>
      <c r="D2466">
        <v>21508611</v>
      </c>
      <c r="E2466" s="1" t="s">
        <v>306</v>
      </c>
      <c r="F2466" s="1" t="s">
        <v>41</v>
      </c>
      <c r="G2466" s="49">
        <v>107</v>
      </c>
      <c r="H2466" t="s">
        <v>307</v>
      </c>
      <c r="I2466">
        <v>2</v>
      </c>
      <c r="K2466" s="1" t="s">
        <v>328</v>
      </c>
      <c r="L2466">
        <v>2</v>
      </c>
      <c r="N2466">
        <v>7</v>
      </c>
      <c r="O2466">
        <v>24</v>
      </c>
      <c r="P2466">
        <v>8760</v>
      </c>
      <c r="Q2466">
        <v>1</v>
      </c>
      <c r="R2466" t="s">
        <v>334</v>
      </c>
      <c r="S2466" s="1" t="s">
        <v>330</v>
      </c>
      <c r="T2466">
        <v>20300101</v>
      </c>
      <c r="U2466" s="53" t="s">
        <v>33</v>
      </c>
      <c r="V2466" s="53" t="s">
        <v>38</v>
      </c>
      <c r="W2466" s="53" t="s">
        <v>28</v>
      </c>
      <c r="X2466">
        <v>18</v>
      </c>
      <c r="Y2466">
        <v>42</v>
      </c>
      <c r="Z2466">
        <v>8</v>
      </c>
      <c r="AA2466">
        <v>32</v>
      </c>
      <c r="AB2466">
        <v>13.45</v>
      </c>
      <c r="AC2466" s="5">
        <v>3.3826750000000003E-2</v>
      </c>
      <c r="AD2466" t="s">
        <v>1202</v>
      </c>
      <c r="AE2466" s="5">
        <f t="shared" si="225"/>
        <v>21.9</v>
      </c>
      <c r="AF2466" s="56">
        <f t="shared" si="226"/>
        <v>9.2676027397260288E-5</v>
      </c>
      <c r="AG2466">
        <f>AC2466*'2022 EMP Fac Data Metro DC-NoVA'!$AE$38</f>
        <v>4.1268635000000005E-2</v>
      </c>
      <c r="AH2466">
        <f t="shared" si="227"/>
        <v>1.1306475342465754E-4</v>
      </c>
      <c r="AI2466">
        <f>AC2466*'2022 EMP Fac Data Metro DC-NoVA'!$AF$38</f>
        <v>4.6332499475000011E-2</v>
      </c>
      <c r="AJ2466">
        <f t="shared" si="228"/>
        <v>1.2693835472602744E-4</v>
      </c>
      <c r="AK2466" s="57" t="s">
        <v>1355</v>
      </c>
    </row>
    <row r="2467" spans="1:37" ht="43.2" x14ac:dyDescent="0.3">
      <c r="A2467" t="s">
        <v>117</v>
      </c>
      <c r="B2467">
        <v>2022</v>
      </c>
      <c r="C2467">
        <v>74156</v>
      </c>
      <c r="D2467">
        <v>21508611</v>
      </c>
      <c r="E2467" s="1" t="s">
        <v>306</v>
      </c>
      <c r="F2467" s="1" t="s">
        <v>41</v>
      </c>
      <c r="G2467" s="49">
        <v>107</v>
      </c>
      <c r="H2467" t="s">
        <v>307</v>
      </c>
      <c r="I2467">
        <v>2</v>
      </c>
      <c r="K2467" s="1" t="s">
        <v>328</v>
      </c>
      <c r="L2467">
        <v>2</v>
      </c>
      <c r="N2467">
        <v>7</v>
      </c>
      <c r="O2467">
        <v>24</v>
      </c>
      <c r="P2467">
        <v>8760</v>
      </c>
      <c r="Q2467">
        <v>1</v>
      </c>
      <c r="R2467" t="s">
        <v>334</v>
      </c>
      <c r="S2467" s="1" t="s">
        <v>330</v>
      </c>
      <c r="T2467">
        <v>20300101</v>
      </c>
      <c r="U2467" s="53" t="s">
        <v>33</v>
      </c>
      <c r="V2467" s="53" t="s">
        <v>38</v>
      </c>
      <c r="W2467" s="53" t="s">
        <v>29</v>
      </c>
      <c r="X2467">
        <v>18</v>
      </c>
      <c r="Y2467">
        <v>42</v>
      </c>
      <c r="Z2467">
        <v>8</v>
      </c>
      <c r="AA2467">
        <v>32</v>
      </c>
      <c r="AB2467">
        <v>13.45</v>
      </c>
      <c r="AC2467" s="5">
        <v>0.28742649999999997</v>
      </c>
      <c r="AD2467" t="s">
        <v>1202</v>
      </c>
      <c r="AE2467" s="5">
        <f t="shared" si="225"/>
        <v>21.9</v>
      </c>
      <c r="AF2467" s="56">
        <f t="shared" si="226"/>
        <v>7.8746986301369854E-4</v>
      </c>
      <c r="AG2467">
        <f>AC2467*'2022 EMP Fac Data Metro DC-NoVA'!$AK$38</f>
        <v>0.35066032999999996</v>
      </c>
      <c r="AH2467">
        <f t="shared" si="227"/>
        <v>9.6071323287671225E-4</v>
      </c>
      <c r="AI2467">
        <f>AC2467*'2022 EMP Fac Data Metro DC-NoVA'!$AL$38</f>
        <v>0.39368807704999992</v>
      </c>
      <c r="AJ2467">
        <f t="shared" si="228"/>
        <v>1.0785974713698628E-3</v>
      </c>
      <c r="AK2467" s="57" t="s">
        <v>1355</v>
      </c>
    </row>
    <row r="2468" spans="1:37" ht="43.2" x14ac:dyDescent="0.3">
      <c r="A2468" t="s">
        <v>117</v>
      </c>
      <c r="B2468">
        <v>2022</v>
      </c>
      <c r="C2468">
        <v>74156</v>
      </c>
      <c r="D2468">
        <v>21508611</v>
      </c>
      <c r="E2468" s="1" t="s">
        <v>306</v>
      </c>
      <c r="F2468" s="1" t="s">
        <v>41</v>
      </c>
      <c r="G2468" s="49">
        <v>107</v>
      </c>
      <c r="H2468" t="s">
        <v>307</v>
      </c>
      <c r="I2468">
        <v>2</v>
      </c>
      <c r="K2468" s="1" t="s">
        <v>328</v>
      </c>
      <c r="L2468">
        <v>2</v>
      </c>
      <c r="N2468">
        <v>7</v>
      </c>
      <c r="O2468">
        <v>24</v>
      </c>
      <c r="P2468">
        <v>8760</v>
      </c>
      <c r="Q2468">
        <v>1</v>
      </c>
      <c r="R2468" t="s">
        <v>334</v>
      </c>
      <c r="S2468" s="1" t="s">
        <v>330</v>
      </c>
      <c r="T2468">
        <v>20300101</v>
      </c>
      <c r="U2468" s="53" t="s">
        <v>33</v>
      </c>
      <c r="V2468" s="53" t="s">
        <v>38</v>
      </c>
      <c r="W2468" s="53" t="s">
        <v>30</v>
      </c>
      <c r="X2468">
        <v>18</v>
      </c>
      <c r="Y2468">
        <v>42</v>
      </c>
      <c r="Z2468">
        <v>8</v>
      </c>
      <c r="AA2468">
        <v>32</v>
      </c>
      <c r="AB2468">
        <v>13.45</v>
      </c>
      <c r="AC2468" s="5">
        <v>5.3127499999999998E-3</v>
      </c>
      <c r="AD2468" t="s">
        <v>1202</v>
      </c>
      <c r="AE2468" s="5">
        <f t="shared" si="225"/>
        <v>21.9</v>
      </c>
      <c r="AF2468" s="56">
        <f t="shared" si="226"/>
        <v>1.4555479452054793E-5</v>
      </c>
      <c r="AG2468">
        <f>AC2468*'2022 EMP Fac Data Metro DC-NoVA'!$AN$38</f>
        <v>6.4815549999999549E-3</v>
      </c>
      <c r="AH2468">
        <f t="shared" si="227"/>
        <v>1.7757684931506724E-5</v>
      </c>
      <c r="AI2468">
        <f>AC2468*'2022 EMP Fac Data Metro DC-NoVA'!$AO$38</f>
        <v>7.276873674999954E-3</v>
      </c>
      <c r="AJ2468">
        <f t="shared" si="228"/>
        <v>1.9936640205479325E-5</v>
      </c>
      <c r="AK2468" s="57" t="s">
        <v>1355</v>
      </c>
    </row>
    <row r="2469" spans="1:37" ht="43.2" x14ac:dyDescent="0.3">
      <c r="A2469" t="s">
        <v>117</v>
      </c>
      <c r="B2469">
        <v>2022</v>
      </c>
      <c r="C2469">
        <v>74156</v>
      </c>
      <c r="D2469">
        <v>21508611</v>
      </c>
      <c r="E2469" s="1" t="s">
        <v>306</v>
      </c>
      <c r="F2469" s="1" t="s">
        <v>41</v>
      </c>
      <c r="G2469" s="49">
        <v>107</v>
      </c>
      <c r="H2469" t="s">
        <v>307</v>
      </c>
      <c r="I2469">
        <v>2</v>
      </c>
      <c r="K2469" s="1" t="s">
        <v>328</v>
      </c>
      <c r="L2469">
        <v>2</v>
      </c>
      <c r="N2469">
        <v>7</v>
      </c>
      <c r="O2469">
        <v>24</v>
      </c>
      <c r="P2469">
        <v>8760</v>
      </c>
      <c r="Q2469">
        <v>1</v>
      </c>
      <c r="R2469" t="s">
        <v>334</v>
      </c>
      <c r="S2469" s="1" t="s">
        <v>330</v>
      </c>
      <c r="T2469">
        <v>20300101</v>
      </c>
      <c r="U2469" s="53" t="s">
        <v>33</v>
      </c>
      <c r="V2469" s="53" t="s">
        <v>38</v>
      </c>
      <c r="W2469" s="53" t="s">
        <v>35</v>
      </c>
      <c r="X2469">
        <v>18</v>
      </c>
      <c r="Y2469">
        <v>42</v>
      </c>
      <c r="Z2469">
        <v>8</v>
      </c>
      <c r="AA2469">
        <v>32</v>
      </c>
      <c r="AB2469">
        <v>13.45</v>
      </c>
      <c r="AC2469" s="5">
        <v>1.3450000000000001E-3</v>
      </c>
      <c r="AD2469" t="s">
        <v>1202</v>
      </c>
      <c r="AE2469" s="5">
        <f t="shared" si="225"/>
        <v>21.9</v>
      </c>
      <c r="AF2469" s="56">
        <f t="shared" si="226"/>
        <v>3.6849315068493151E-6</v>
      </c>
      <c r="AG2469">
        <f>AC2469*'2022 EMP Fac Data Metro DC-NoVA'!$AN$38</f>
        <v>1.6408999999999888E-3</v>
      </c>
      <c r="AH2469">
        <f t="shared" si="227"/>
        <v>4.4956164383561336E-6</v>
      </c>
      <c r="AI2469">
        <f>AC2469*'2022 EMP Fac Data Metro DC-NoVA'!$AO$38</f>
        <v>1.8422464999999885E-3</v>
      </c>
      <c r="AJ2469">
        <f t="shared" si="228"/>
        <v>5.0472506849314755E-6</v>
      </c>
      <c r="AK2469" s="57" t="s">
        <v>1355</v>
      </c>
    </row>
    <row r="2470" spans="1:37" ht="43.2" x14ac:dyDescent="0.3">
      <c r="A2470" t="s">
        <v>117</v>
      </c>
      <c r="B2470">
        <v>2022</v>
      </c>
      <c r="C2470">
        <v>74156</v>
      </c>
      <c r="D2470">
        <v>21508611</v>
      </c>
      <c r="E2470" s="1" t="s">
        <v>306</v>
      </c>
      <c r="F2470" s="1" t="s">
        <v>41</v>
      </c>
      <c r="G2470" s="49">
        <v>107</v>
      </c>
      <c r="H2470" t="s">
        <v>307</v>
      </c>
      <c r="I2470">
        <v>2</v>
      </c>
      <c r="K2470" s="1" t="s">
        <v>328</v>
      </c>
      <c r="L2470">
        <v>2</v>
      </c>
      <c r="N2470">
        <v>7</v>
      </c>
      <c r="O2470">
        <v>24</v>
      </c>
      <c r="P2470">
        <v>8760</v>
      </c>
      <c r="Q2470">
        <v>1</v>
      </c>
      <c r="R2470" t="s">
        <v>334</v>
      </c>
      <c r="S2470" s="1" t="s">
        <v>330</v>
      </c>
      <c r="T2470">
        <v>20300101</v>
      </c>
      <c r="U2470" s="53" t="s">
        <v>33</v>
      </c>
      <c r="V2470" s="53" t="s">
        <v>38</v>
      </c>
      <c r="W2470" s="53" t="s">
        <v>31</v>
      </c>
      <c r="X2470">
        <v>18</v>
      </c>
      <c r="Y2470">
        <v>42</v>
      </c>
      <c r="Z2470">
        <v>8</v>
      </c>
      <c r="AA2470">
        <v>32</v>
      </c>
      <c r="AB2470">
        <v>13.45</v>
      </c>
      <c r="AC2470" s="5">
        <v>8.3188250000000002E-3</v>
      </c>
      <c r="AD2470" t="s">
        <v>1202</v>
      </c>
      <c r="AE2470" s="5">
        <f t="shared" si="225"/>
        <v>21.9</v>
      </c>
      <c r="AF2470" s="56">
        <f t="shared" si="226"/>
        <v>2.2791301369863014E-5</v>
      </c>
      <c r="AG2470">
        <f>AC2470*'2022 EMP Fac Data Metro DC-NoVA'!$AQ$38</f>
        <v>1.01489665E-2</v>
      </c>
      <c r="AH2470">
        <f t="shared" si="227"/>
        <v>2.7805387671232876E-5</v>
      </c>
      <c r="AI2470">
        <f>AC2470*'2022 EMP Fac Data Metro DC-NoVA'!$AR$38</f>
        <v>1.1394294602499969E-2</v>
      </c>
      <c r="AJ2470">
        <f t="shared" si="228"/>
        <v>3.1217245486301286E-5</v>
      </c>
      <c r="AK2470" s="57" t="s">
        <v>1355</v>
      </c>
    </row>
    <row r="2471" spans="1:37" ht="43.2" x14ac:dyDescent="0.3">
      <c r="A2471" t="s">
        <v>117</v>
      </c>
      <c r="B2471">
        <v>2022</v>
      </c>
      <c r="C2471">
        <v>74156</v>
      </c>
      <c r="D2471">
        <v>21508611</v>
      </c>
      <c r="E2471" s="1" t="s">
        <v>306</v>
      </c>
      <c r="F2471" s="1" t="s">
        <v>41</v>
      </c>
      <c r="G2471" s="49">
        <v>107</v>
      </c>
      <c r="H2471" t="s">
        <v>307</v>
      </c>
      <c r="I2471">
        <v>2</v>
      </c>
      <c r="K2471" s="1" t="s">
        <v>328</v>
      </c>
      <c r="L2471">
        <v>2</v>
      </c>
      <c r="N2471">
        <v>7</v>
      </c>
      <c r="O2471">
        <v>24</v>
      </c>
      <c r="P2471">
        <v>8760</v>
      </c>
      <c r="Q2471">
        <v>1</v>
      </c>
      <c r="R2471" t="s">
        <v>334</v>
      </c>
      <c r="S2471" s="1" t="s">
        <v>330</v>
      </c>
      <c r="T2471">
        <v>20300101</v>
      </c>
      <c r="U2471" s="53" t="s">
        <v>33</v>
      </c>
      <c r="V2471" s="53" t="s">
        <v>38</v>
      </c>
      <c r="W2471" s="53" t="s">
        <v>32</v>
      </c>
      <c r="X2471">
        <v>18</v>
      </c>
      <c r="Y2471">
        <v>42</v>
      </c>
      <c r="Z2471">
        <v>8</v>
      </c>
      <c r="AA2471">
        <v>32</v>
      </c>
      <c r="AB2471">
        <v>13.45</v>
      </c>
      <c r="AC2471" s="5">
        <v>5.9852500000000001E-3</v>
      </c>
      <c r="AD2471" t="s">
        <v>1202</v>
      </c>
      <c r="AE2471" s="5">
        <f t="shared" si="225"/>
        <v>21.9</v>
      </c>
      <c r="AF2471" s="56">
        <f t="shared" si="226"/>
        <v>1.6397945205479453E-5</v>
      </c>
      <c r="AG2471">
        <f>AC2471*'2022 EMP Fac Data Metro DC-NoVA'!$AT$38</f>
        <v>7.3020049999999812E-3</v>
      </c>
      <c r="AH2471">
        <f t="shared" si="227"/>
        <v>2.0005493150684879E-5</v>
      </c>
      <c r="AI2471">
        <f>AC2471*'2022 EMP Fac Data Metro DC-NoVA'!$AU$38</f>
        <v>8.1979969249999819E-3</v>
      </c>
      <c r="AJ2471">
        <f t="shared" si="228"/>
        <v>2.246026554794516E-5</v>
      </c>
      <c r="AK2471" s="57" t="s">
        <v>1355</v>
      </c>
    </row>
    <row r="2472" spans="1:37" ht="43.2" x14ac:dyDescent="0.3">
      <c r="A2472" t="s">
        <v>117</v>
      </c>
      <c r="B2472">
        <v>2022</v>
      </c>
      <c r="C2472">
        <v>74156</v>
      </c>
      <c r="D2472">
        <v>21508611</v>
      </c>
      <c r="E2472" s="1" t="s">
        <v>306</v>
      </c>
      <c r="F2472" s="1" t="s">
        <v>41</v>
      </c>
      <c r="G2472" s="49">
        <v>107</v>
      </c>
      <c r="H2472" t="s">
        <v>307</v>
      </c>
      <c r="I2472">
        <v>2</v>
      </c>
      <c r="K2472" s="1" t="s">
        <v>328</v>
      </c>
      <c r="L2472">
        <v>2</v>
      </c>
      <c r="N2472">
        <v>7</v>
      </c>
      <c r="O2472">
        <v>24</v>
      </c>
      <c r="P2472">
        <v>8760</v>
      </c>
      <c r="Q2472">
        <v>2</v>
      </c>
      <c r="R2472" t="s">
        <v>335</v>
      </c>
      <c r="S2472" s="1" t="s">
        <v>330</v>
      </c>
      <c r="T2472">
        <v>20300101</v>
      </c>
      <c r="U2472" s="53" t="s">
        <v>33</v>
      </c>
      <c r="V2472" s="53" t="s">
        <v>38</v>
      </c>
      <c r="W2472" s="53" t="s">
        <v>28</v>
      </c>
      <c r="X2472">
        <v>16</v>
      </c>
      <c r="Y2472">
        <v>45</v>
      </c>
      <c r="Z2472">
        <v>9</v>
      </c>
      <c r="AA2472">
        <v>30</v>
      </c>
      <c r="AB2472">
        <v>12.75</v>
      </c>
      <c r="AC2472" s="5">
        <v>3.2066249999999998E-2</v>
      </c>
      <c r="AD2472" t="s">
        <v>1202</v>
      </c>
      <c r="AE2472" s="5">
        <f t="shared" si="225"/>
        <v>23.464285714285715</v>
      </c>
      <c r="AF2472" s="56">
        <f t="shared" si="226"/>
        <v>8.7852739726027393E-5</v>
      </c>
      <c r="AG2472">
        <f>AC2472*'2022 EMP Fac Data Metro DC-NoVA'!$AE$38</f>
        <v>3.9120824999999998E-2</v>
      </c>
      <c r="AH2472">
        <f t="shared" si="227"/>
        <v>1.0718034246575343E-4</v>
      </c>
      <c r="AI2472">
        <f>AC2472*'2022 EMP Fac Data Metro DC-NoVA'!$AF$38</f>
        <v>4.3921142624999999E-2</v>
      </c>
      <c r="AJ2472">
        <f t="shared" si="228"/>
        <v>1.2033189760273973E-4</v>
      </c>
      <c r="AK2472" s="57" t="s">
        <v>1355</v>
      </c>
    </row>
    <row r="2473" spans="1:37" ht="43.2" x14ac:dyDescent="0.3">
      <c r="A2473" t="s">
        <v>117</v>
      </c>
      <c r="B2473">
        <v>2022</v>
      </c>
      <c r="C2473">
        <v>74156</v>
      </c>
      <c r="D2473">
        <v>21508611</v>
      </c>
      <c r="E2473" s="1" t="s">
        <v>306</v>
      </c>
      <c r="F2473" s="1" t="s">
        <v>41</v>
      </c>
      <c r="G2473" s="49">
        <v>107</v>
      </c>
      <c r="H2473" t="s">
        <v>307</v>
      </c>
      <c r="I2473">
        <v>2</v>
      </c>
      <c r="K2473" s="1" t="s">
        <v>328</v>
      </c>
      <c r="L2473">
        <v>2</v>
      </c>
      <c r="N2473">
        <v>7</v>
      </c>
      <c r="O2473">
        <v>24</v>
      </c>
      <c r="P2473">
        <v>8760</v>
      </c>
      <c r="Q2473">
        <v>2</v>
      </c>
      <c r="R2473" t="s">
        <v>335</v>
      </c>
      <c r="S2473" s="1" t="s">
        <v>330</v>
      </c>
      <c r="T2473">
        <v>20300101</v>
      </c>
      <c r="U2473" s="53" t="s">
        <v>33</v>
      </c>
      <c r="V2473" s="53" t="s">
        <v>38</v>
      </c>
      <c r="W2473" s="53" t="s">
        <v>29</v>
      </c>
      <c r="X2473">
        <v>16</v>
      </c>
      <c r="Y2473">
        <v>45</v>
      </c>
      <c r="Z2473">
        <v>9</v>
      </c>
      <c r="AA2473">
        <v>30</v>
      </c>
      <c r="AB2473">
        <v>12.75</v>
      </c>
      <c r="AC2473" s="5">
        <v>0.27246749999999997</v>
      </c>
      <c r="AD2473" t="s">
        <v>1202</v>
      </c>
      <c r="AE2473" s="5">
        <f t="shared" si="225"/>
        <v>23.464285714285715</v>
      </c>
      <c r="AF2473" s="56">
        <f t="shared" si="226"/>
        <v>7.4648630136986297E-4</v>
      </c>
      <c r="AG2473">
        <f>AC2473*'2022 EMP Fac Data Metro DC-NoVA'!$AK$38</f>
        <v>0.33241034999999997</v>
      </c>
      <c r="AH2473">
        <f t="shared" si="227"/>
        <v>9.1071328767123282E-4</v>
      </c>
      <c r="AI2473">
        <f>AC2473*'2022 EMP Fac Data Metro DC-NoVA'!$AL$38</f>
        <v>0.37319873474999993</v>
      </c>
      <c r="AJ2473">
        <f t="shared" si="228"/>
        <v>1.0224622869863011E-3</v>
      </c>
      <c r="AK2473" s="57" t="s">
        <v>1355</v>
      </c>
    </row>
    <row r="2474" spans="1:37" ht="43.2" x14ac:dyDescent="0.3">
      <c r="A2474" t="s">
        <v>117</v>
      </c>
      <c r="B2474">
        <v>2022</v>
      </c>
      <c r="C2474">
        <v>74156</v>
      </c>
      <c r="D2474">
        <v>21508611</v>
      </c>
      <c r="E2474" s="1" t="s">
        <v>306</v>
      </c>
      <c r="F2474" s="1" t="s">
        <v>41</v>
      </c>
      <c r="G2474" s="49">
        <v>107</v>
      </c>
      <c r="H2474" t="s">
        <v>307</v>
      </c>
      <c r="I2474">
        <v>2</v>
      </c>
      <c r="K2474" s="1" t="s">
        <v>328</v>
      </c>
      <c r="L2474">
        <v>2</v>
      </c>
      <c r="N2474">
        <v>7</v>
      </c>
      <c r="O2474">
        <v>24</v>
      </c>
      <c r="P2474">
        <v>8760</v>
      </c>
      <c r="Q2474">
        <v>2</v>
      </c>
      <c r="R2474" t="s">
        <v>335</v>
      </c>
      <c r="S2474" s="1" t="s">
        <v>330</v>
      </c>
      <c r="T2474">
        <v>20300101</v>
      </c>
      <c r="U2474" s="53" t="s">
        <v>33</v>
      </c>
      <c r="V2474" s="53" t="s">
        <v>38</v>
      </c>
      <c r="W2474" s="53" t="s">
        <v>30</v>
      </c>
      <c r="X2474">
        <v>16</v>
      </c>
      <c r="Y2474">
        <v>45</v>
      </c>
      <c r="Z2474">
        <v>9</v>
      </c>
      <c r="AA2474">
        <v>30</v>
      </c>
      <c r="AB2474">
        <v>12.75</v>
      </c>
      <c r="AC2474" s="5">
        <v>5.0362499999999999E-3</v>
      </c>
      <c r="AD2474" t="s">
        <v>1202</v>
      </c>
      <c r="AE2474" s="5">
        <f t="shared" si="225"/>
        <v>23.464285714285715</v>
      </c>
      <c r="AF2474" s="56">
        <f t="shared" si="226"/>
        <v>1.3797945205479451E-5</v>
      </c>
      <c r="AG2474">
        <f>AC2474*'2022 EMP Fac Data Metro DC-NoVA'!$AN$38</f>
        <v>6.1442249999999572E-3</v>
      </c>
      <c r="AH2474">
        <f t="shared" si="227"/>
        <v>1.6833493150684815E-5</v>
      </c>
      <c r="AI2474">
        <f>AC2474*'2022 EMP Fac Data Metro DC-NoVA'!$AO$38</f>
        <v>6.8981516249999571E-3</v>
      </c>
      <c r="AJ2474">
        <f t="shared" si="228"/>
        <v>1.8899045547945088E-5</v>
      </c>
      <c r="AK2474" s="57" t="s">
        <v>1355</v>
      </c>
    </row>
    <row r="2475" spans="1:37" ht="43.2" x14ac:dyDescent="0.3">
      <c r="A2475" t="s">
        <v>117</v>
      </c>
      <c r="B2475">
        <v>2022</v>
      </c>
      <c r="C2475">
        <v>74156</v>
      </c>
      <c r="D2475">
        <v>21508611</v>
      </c>
      <c r="E2475" s="1" t="s">
        <v>306</v>
      </c>
      <c r="F2475" s="1" t="s">
        <v>41</v>
      </c>
      <c r="G2475" s="49">
        <v>107</v>
      </c>
      <c r="H2475" t="s">
        <v>307</v>
      </c>
      <c r="I2475">
        <v>2</v>
      </c>
      <c r="K2475" s="1" t="s">
        <v>328</v>
      </c>
      <c r="L2475">
        <v>2</v>
      </c>
      <c r="N2475">
        <v>7</v>
      </c>
      <c r="O2475">
        <v>24</v>
      </c>
      <c r="P2475">
        <v>8760</v>
      </c>
      <c r="Q2475">
        <v>2</v>
      </c>
      <c r="R2475" t="s">
        <v>335</v>
      </c>
      <c r="S2475" s="1" t="s">
        <v>330</v>
      </c>
      <c r="T2475">
        <v>20300101</v>
      </c>
      <c r="U2475" s="53" t="s">
        <v>33</v>
      </c>
      <c r="V2475" s="53" t="s">
        <v>38</v>
      </c>
      <c r="W2475" s="53" t="s">
        <v>35</v>
      </c>
      <c r="X2475">
        <v>16</v>
      </c>
      <c r="Y2475">
        <v>45</v>
      </c>
      <c r="Z2475">
        <v>9</v>
      </c>
      <c r="AA2475">
        <v>30</v>
      </c>
      <c r="AB2475">
        <v>12.75</v>
      </c>
      <c r="AC2475" s="5">
        <v>1.2750000000000001E-3</v>
      </c>
      <c r="AD2475" t="s">
        <v>1202</v>
      </c>
      <c r="AE2475" s="5">
        <f t="shared" si="225"/>
        <v>23.464285714285715</v>
      </c>
      <c r="AF2475" s="56">
        <f t="shared" si="226"/>
        <v>3.4931506849315072E-6</v>
      </c>
      <c r="AG2475">
        <f>AC2475*'2022 EMP Fac Data Metro DC-NoVA'!$AN$38</f>
        <v>1.5554999999999894E-3</v>
      </c>
      <c r="AH2475">
        <f t="shared" si="227"/>
        <v>4.2616438356164095E-6</v>
      </c>
      <c r="AI2475">
        <f>AC2475*'2022 EMP Fac Data Metro DC-NoVA'!$AO$38</f>
        <v>1.7463674999999893E-3</v>
      </c>
      <c r="AJ2475">
        <f t="shared" si="228"/>
        <v>4.7845684931506565E-6</v>
      </c>
      <c r="AK2475" s="57" t="s">
        <v>1355</v>
      </c>
    </row>
    <row r="2476" spans="1:37" ht="43.2" x14ac:dyDescent="0.3">
      <c r="A2476" t="s">
        <v>117</v>
      </c>
      <c r="B2476">
        <v>2022</v>
      </c>
      <c r="C2476">
        <v>74156</v>
      </c>
      <c r="D2476">
        <v>21508611</v>
      </c>
      <c r="E2476" s="1" t="s">
        <v>306</v>
      </c>
      <c r="F2476" s="1" t="s">
        <v>41</v>
      </c>
      <c r="G2476" s="49">
        <v>107</v>
      </c>
      <c r="H2476" t="s">
        <v>307</v>
      </c>
      <c r="I2476">
        <v>2</v>
      </c>
      <c r="K2476" s="1" t="s">
        <v>328</v>
      </c>
      <c r="L2476">
        <v>2</v>
      </c>
      <c r="N2476">
        <v>7</v>
      </c>
      <c r="O2476">
        <v>24</v>
      </c>
      <c r="P2476">
        <v>8760</v>
      </c>
      <c r="Q2476">
        <v>2</v>
      </c>
      <c r="R2476" t="s">
        <v>335</v>
      </c>
      <c r="S2476" s="1" t="s">
        <v>330</v>
      </c>
      <c r="T2476">
        <v>20300101</v>
      </c>
      <c r="U2476" s="53" t="s">
        <v>33</v>
      </c>
      <c r="V2476" s="53" t="s">
        <v>38</v>
      </c>
      <c r="W2476" s="53" t="s">
        <v>31</v>
      </c>
      <c r="X2476">
        <v>16</v>
      </c>
      <c r="Y2476">
        <v>45</v>
      </c>
      <c r="Z2476">
        <v>9</v>
      </c>
      <c r="AA2476">
        <v>30</v>
      </c>
      <c r="AB2476">
        <v>12.75</v>
      </c>
      <c r="AC2476" s="5">
        <v>7.8858750000000005E-3</v>
      </c>
      <c r="AD2476" t="s">
        <v>1202</v>
      </c>
      <c r="AE2476" s="5">
        <f t="shared" si="225"/>
        <v>23.464285714285715</v>
      </c>
      <c r="AF2476" s="56">
        <f t="shared" si="226"/>
        <v>2.1605136986301372E-5</v>
      </c>
      <c r="AG2476">
        <f>AC2476*'2022 EMP Fac Data Metro DC-NoVA'!$AQ$38</f>
        <v>9.6207675000000003E-3</v>
      </c>
      <c r="AH2476">
        <f t="shared" si="227"/>
        <v>2.6358267123287673E-5</v>
      </c>
      <c r="AI2476">
        <f>AC2476*'2022 EMP Fac Data Metro DC-NoVA'!$AR$38</f>
        <v>1.0801282987499971E-2</v>
      </c>
      <c r="AJ2476">
        <f t="shared" si="228"/>
        <v>2.9592556130136907E-5</v>
      </c>
      <c r="AK2476" s="57" t="s">
        <v>1355</v>
      </c>
    </row>
    <row r="2477" spans="1:37" ht="43.2" x14ac:dyDescent="0.3">
      <c r="A2477" t="s">
        <v>117</v>
      </c>
      <c r="B2477">
        <v>2022</v>
      </c>
      <c r="C2477">
        <v>74156</v>
      </c>
      <c r="D2477">
        <v>21508611</v>
      </c>
      <c r="E2477" s="1" t="s">
        <v>306</v>
      </c>
      <c r="F2477" s="1" t="s">
        <v>41</v>
      </c>
      <c r="G2477" s="49">
        <v>107</v>
      </c>
      <c r="H2477" t="s">
        <v>307</v>
      </c>
      <c r="I2477">
        <v>2</v>
      </c>
      <c r="K2477" s="1" t="s">
        <v>328</v>
      </c>
      <c r="L2477">
        <v>2</v>
      </c>
      <c r="N2477">
        <v>7</v>
      </c>
      <c r="O2477">
        <v>24</v>
      </c>
      <c r="P2477">
        <v>8760</v>
      </c>
      <c r="Q2477">
        <v>2</v>
      </c>
      <c r="R2477" t="s">
        <v>335</v>
      </c>
      <c r="S2477" s="1" t="s">
        <v>330</v>
      </c>
      <c r="T2477">
        <v>20300101</v>
      </c>
      <c r="U2477" s="53" t="s">
        <v>33</v>
      </c>
      <c r="V2477" s="53" t="s">
        <v>38</v>
      </c>
      <c r="W2477" s="53" t="s">
        <v>32</v>
      </c>
      <c r="X2477">
        <v>16</v>
      </c>
      <c r="Y2477">
        <v>45</v>
      </c>
      <c r="Z2477">
        <v>9</v>
      </c>
      <c r="AA2477">
        <v>30</v>
      </c>
      <c r="AB2477">
        <v>12.75</v>
      </c>
      <c r="AC2477" s="5">
        <v>5.67375E-3</v>
      </c>
      <c r="AD2477" t="s">
        <v>1202</v>
      </c>
      <c r="AE2477" s="5">
        <f t="shared" si="225"/>
        <v>23.464285714285715</v>
      </c>
      <c r="AF2477" s="56">
        <f t="shared" si="226"/>
        <v>1.5544520547945205E-5</v>
      </c>
      <c r="AG2477">
        <f>AC2477*'2022 EMP Fac Data Metro DC-NoVA'!$AT$38</f>
        <v>6.9219749999999821E-3</v>
      </c>
      <c r="AH2477">
        <f t="shared" si="227"/>
        <v>1.8964315068493102E-5</v>
      </c>
      <c r="AI2477">
        <f>AC2477*'2022 EMP Fac Data Metro DC-NoVA'!$AU$38</f>
        <v>7.7713353749999815E-3</v>
      </c>
      <c r="AJ2477">
        <f t="shared" si="228"/>
        <v>2.1291329794520496E-5</v>
      </c>
      <c r="AK2477" s="57" t="s">
        <v>1355</v>
      </c>
    </row>
    <row r="2478" spans="1:37" ht="43.2" x14ac:dyDescent="0.3">
      <c r="A2478" t="s">
        <v>117</v>
      </c>
      <c r="B2478">
        <v>2022</v>
      </c>
      <c r="C2478">
        <v>74156</v>
      </c>
      <c r="D2478">
        <v>21508611</v>
      </c>
      <c r="E2478" s="1" t="s">
        <v>306</v>
      </c>
      <c r="F2478" s="1" t="s">
        <v>41</v>
      </c>
      <c r="G2478" s="49">
        <v>107</v>
      </c>
      <c r="H2478" t="s">
        <v>307</v>
      </c>
      <c r="I2478">
        <v>2</v>
      </c>
      <c r="K2478" s="1" t="s">
        <v>328</v>
      </c>
      <c r="L2478">
        <v>2</v>
      </c>
      <c r="N2478">
        <v>7</v>
      </c>
      <c r="O2478">
        <v>24</v>
      </c>
      <c r="P2478">
        <v>8760</v>
      </c>
      <c r="Q2478">
        <v>3</v>
      </c>
      <c r="R2478" t="s">
        <v>329</v>
      </c>
      <c r="S2478" s="1" t="s">
        <v>330</v>
      </c>
      <c r="T2478">
        <v>20300101</v>
      </c>
      <c r="U2478" s="53" t="s">
        <v>33</v>
      </c>
      <c r="V2478" s="53" t="s">
        <v>38</v>
      </c>
      <c r="W2478" s="53" t="s">
        <v>28</v>
      </c>
      <c r="X2478">
        <v>15</v>
      </c>
      <c r="Y2478">
        <v>16</v>
      </c>
      <c r="Z2478">
        <v>42</v>
      </c>
      <c r="AA2478">
        <v>27</v>
      </c>
      <c r="AB2478">
        <v>13.6</v>
      </c>
      <c r="AC2478" s="5">
        <v>3.4203999999999998E-2</v>
      </c>
      <c r="AD2478" t="s">
        <v>1202</v>
      </c>
      <c r="AE2478" s="5">
        <f t="shared" si="225"/>
        <v>8.3428571428571434</v>
      </c>
      <c r="AF2478" s="56">
        <f t="shared" si="226"/>
        <v>9.3709589041095882E-5</v>
      </c>
      <c r="AG2478">
        <f>AC2478*'2022 EMP Fac Data Metro DC-NoVA'!$AE$38</f>
        <v>4.1728879999999996E-2</v>
      </c>
      <c r="AH2478">
        <f t="shared" si="227"/>
        <v>1.1432569863013696E-4</v>
      </c>
      <c r="AI2478">
        <f>AC2478*'2022 EMP Fac Data Metro DC-NoVA'!$AF$38</f>
        <v>4.6849218800000002E-2</v>
      </c>
      <c r="AJ2478">
        <f t="shared" si="228"/>
        <v>1.2835402410958904E-4</v>
      </c>
      <c r="AK2478" s="57" t="s">
        <v>1355</v>
      </c>
    </row>
    <row r="2479" spans="1:37" ht="43.2" x14ac:dyDescent="0.3">
      <c r="A2479" t="s">
        <v>117</v>
      </c>
      <c r="B2479">
        <v>2022</v>
      </c>
      <c r="C2479">
        <v>74156</v>
      </c>
      <c r="D2479">
        <v>21508611</v>
      </c>
      <c r="E2479" s="1" t="s">
        <v>306</v>
      </c>
      <c r="F2479" s="1" t="s">
        <v>41</v>
      </c>
      <c r="G2479" s="49">
        <v>107</v>
      </c>
      <c r="H2479" t="s">
        <v>307</v>
      </c>
      <c r="I2479">
        <v>2</v>
      </c>
      <c r="K2479" s="1" t="s">
        <v>328</v>
      </c>
      <c r="L2479">
        <v>2</v>
      </c>
      <c r="N2479">
        <v>7</v>
      </c>
      <c r="O2479">
        <v>24</v>
      </c>
      <c r="P2479">
        <v>8760</v>
      </c>
      <c r="Q2479">
        <v>3</v>
      </c>
      <c r="R2479" t="s">
        <v>329</v>
      </c>
      <c r="S2479" s="1" t="s">
        <v>330</v>
      </c>
      <c r="T2479">
        <v>20300101</v>
      </c>
      <c r="U2479" s="53" t="s">
        <v>33</v>
      </c>
      <c r="V2479" s="53" t="s">
        <v>38</v>
      </c>
      <c r="W2479" s="53" t="s">
        <v>29</v>
      </c>
      <c r="X2479">
        <v>15</v>
      </c>
      <c r="Y2479">
        <v>16</v>
      </c>
      <c r="Z2479">
        <v>42</v>
      </c>
      <c r="AA2479">
        <v>27</v>
      </c>
      <c r="AB2479">
        <v>13.6</v>
      </c>
      <c r="AC2479" s="5">
        <v>0.290632</v>
      </c>
      <c r="AD2479" t="s">
        <v>1202</v>
      </c>
      <c r="AE2479" s="5">
        <f t="shared" si="225"/>
        <v>8.3428571428571434</v>
      </c>
      <c r="AF2479" s="56">
        <f t="shared" si="226"/>
        <v>7.962520547945206E-4</v>
      </c>
      <c r="AG2479">
        <f>AC2479*'2022 EMP Fac Data Metro DC-NoVA'!$AK$38</f>
        <v>0.35457104</v>
      </c>
      <c r="AH2479">
        <f t="shared" si="227"/>
        <v>9.7142750684931509E-4</v>
      </c>
      <c r="AI2479">
        <f>AC2479*'2022 EMP Fac Data Metro DC-NoVA'!$AL$38</f>
        <v>0.39807865039999996</v>
      </c>
      <c r="AJ2479">
        <f t="shared" si="228"/>
        <v>1.0906264394520547E-3</v>
      </c>
      <c r="AK2479" s="57" t="s">
        <v>1355</v>
      </c>
    </row>
    <row r="2480" spans="1:37" ht="43.2" x14ac:dyDescent="0.3">
      <c r="A2480" t="s">
        <v>117</v>
      </c>
      <c r="B2480">
        <v>2022</v>
      </c>
      <c r="C2480">
        <v>74156</v>
      </c>
      <c r="D2480">
        <v>21508611</v>
      </c>
      <c r="E2480" s="1" t="s">
        <v>306</v>
      </c>
      <c r="F2480" s="1" t="s">
        <v>41</v>
      </c>
      <c r="G2480" s="49">
        <v>107</v>
      </c>
      <c r="H2480" t="s">
        <v>307</v>
      </c>
      <c r="I2480">
        <v>2</v>
      </c>
      <c r="K2480" s="1" t="s">
        <v>328</v>
      </c>
      <c r="L2480">
        <v>2</v>
      </c>
      <c r="N2480">
        <v>7</v>
      </c>
      <c r="O2480">
        <v>24</v>
      </c>
      <c r="P2480">
        <v>8760</v>
      </c>
      <c r="Q2480">
        <v>3</v>
      </c>
      <c r="R2480" t="s">
        <v>329</v>
      </c>
      <c r="S2480" s="1" t="s">
        <v>330</v>
      </c>
      <c r="T2480">
        <v>20300101</v>
      </c>
      <c r="U2480" s="53" t="s">
        <v>33</v>
      </c>
      <c r="V2480" s="53" t="s">
        <v>38</v>
      </c>
      <c r="W2480" s="53" t="s">
        <v>30</v>
      </c>
      <c r="X2480">
        <v>15</v>
      </c>
      <c r="Y2480">
        <v>16</v>
      </c>
      <c r="Z2480">
        <v>42</v>
      </c>
      <c r="AA2480">
        <v>27</v>
      </c>
      <c r="AB2480">
        <v>13.6</v>
      </c>
      <c r="AC2480" s="5">
        <v>5.372E-3</v>
      </c>
      <c r="AD2480" t="s">
        <v>1202</v>
      </c>
      <c r="AE2480" s="5">
        <f t="shared" si="225"/>
        <v>8.3428571428571434</v>
      </c>
      <c r="AF2480" s="56">
        <f t="shared" si="226"/>
        <v>1.4717808219178083E-5</v>
      </c>
      <c r="AG2480">
        <f>AC2480*'2022 EMP Fac Data Metro DC-NoVA'!$AN$38</f>
        <v>6.5538399999999549E-3</v>
      </c>
      <c r="AH2480">
        <f t="shared" si="227"/>
        <v>1.7955726027397138E-5</v>
      </c>
      <c r="AI2480">
        <f>AC2480*'2022 EMP Fac Data Metro DC-NoVA'!$AO$38</f>
        <v>7.3580283999999541E-3</v>
      </c>
      <c r="AJ2480">
        <f t="shared" si="228"/>
        <v>2.0158981917808092E-5</v>
      </c>
      <c r="AK2480" s="57" t="s">
        <v>1355</v>
      </c>
    </row>
    <row r="2481" spans="1:37" ht="43.2" x14ac:dyDescent="0.3">
      <c r="A2481" t="s">
        <v>117</v>
      </c>
      <c r="B2481">
        <v>2022</v>
      </c>
      <c r="C2481">
        <v>74156</v>
      </c>
      <c r="D2481">
        <v>21508611</v>
      </c>
      <c r="E2481" s="1" t="s">
        <v>306</v>
      </c>
      <c r="F2481" s="1" t="s">
        <v>41</v>
      </c>
      <c r="G2481" s="49">
        <v>107</v>
      </c>
      <c r="H2481" t="s">
        <v>307</v>
      </c>
      <c r="I2481">
        <v>2</v>
      </c>
      <c r="K2481" s="1" t="s">
        <v>328</v>
      </c>
      <c r="L2481">
        <v>2</v>
      </c>
      <c r="N2481">
        <v>7</v>
      </c>
      <c r="O2481">
        <v>24</v>
      </c>
      <c r="P2481">
        <v>8760</v>
      </c>
      <c r="Q2481">
        <v>3</v>
      </c>
      <c r="R2481" t="s">
        <v>329</v>
      </c>
      <c r="S2481" s="1" t="s">
        <v>330</v>
      </c>
      <c r="T2481">
        <v>20300101</v>
      </c>
      <c r="U2481" s="53" t="s">
        <v>33</v>
      </c>
      <c r="V2481" s="53" t="s">
        <v>38</v>
      </c>
      <c r="W2481" s="53" t="s">
        <v>35</v>
      </c>
      <c r="X2481">
        <v>15</v>
      </c>
      <c r="Y2481">
        <v>16</v>
      </c>
      <c r="Z2481">
        <v>42</v>
      </c>
      <c r="AA2481">
        <v>27</v>
      </c>
      <c r="AB2481">
        <v>13.6</v>
      </c>
      <c r="AC2481" s="5">
        <v>1.3600000000000001E-3</v>
      </c>
      <c r="AD2481" t="s">
        <v>1202</v>
      </c>
      <c r="AE2481" s="5">
        <f t="shared" si="225"/>
        <v>8.3428571428571434</v>
      </c>
      <c r="AF2481" s="56">
        <f t="shared" si="226"/>
        <v>3.7260273972602743E-6</v>
      </c>
      <c r="AG2481">
        <f>AC2481*'2022 EMP Fac Data Metro DC-NoVA'!$AN$38</f>
        <v>1.6591999999999885E-3</v>
      </c>
      <c r="AH2481">
        <f t="shared" si="227"/>
        <v>4.5457534246575027E-6</v>
      </c>
      <c r="AI2481">
        <f>AC2481*'2022 EMP Fac Data Metro DC-NoVA'!$AO$38</f>
        <v>1.8627919999999886E-3</v>
      </c>
      <c r="AJ2481">
        <f t="shared" si="228"/>
        <v>5.1035397260273658E-6</v>
      </c>
      <c r="AK2481" s="57" t="s">
        <v>1355</v>
      </c>
    </row>
    <row r="2482" spans="1:37" ht="43.2" x14ac:dyDescent="0.3">
      <c r="A2482" t="s">
        <v>117</v>
      </c>
      <c r="B2482">
        <v>2022</v>
      </c>
      <c r="C2482">
        <v>74156</v>
      </c>
      <c r="D2482">
        <v>21508611</v>
      </c>
      <c r="E2482" s="1" t="s">
        <v>306</v>
      </c>
      <c r="F2482" s="1" t="s">
        <v>41</v>
      </c>
      <c r="G2482" s="49">
        <v>107</v>
      </c>
      <c r="H2482" t="s">
        <v>307</v>
      </c>
      <c r="I2482">
        <v>2</v>
      </c>
      <c r="K2482" s="1" t="s">
        <v>328</v>
      </c>
      <c r="L2482">
        <v>2</v>
      </c>
      <c r="N2482">
        <v>7</v>
      </c>
      <c r="O2482">
        <v>24</v>
      </c>
      <c r="P2482">
        <v>8760</v>
      </c>
      <c r="Q2482">
        <v>3</v>
      </c>
      <c r="R2482" t="s">
        <v>329</v>
      </c>
      <c r="S2482" s="1" t="s">
        <v>330</v>
      </c>
      <c r="T2482">
        <v>20300101</v>
      </c>
      <c r="U2482" s="53" t="s">
        <v>33</v>
      </c>
      <c r="V2482" s="53" t="s">
        <v>38</v>
      </c>
      <c r="W2482" s="53" t="s">
        <v>31</v>
      </c>
      <c r="X2482">
        <v>15</v>
      </c>
      <c r="Y2482">
        <v>16</v>
      </c>
      <c r="Z2482">
        <v>42</v>
      </c>
      <c r="AA2482">
        <v>27</v>
      </c>
      <c r="AB2482">
        <v>13.6</v>
      </c>
      <c r="AC2482" s="5">
        <v>8.4116E-3</v>
      </c>
      <c r="AD2482" t="s">
        <v>1202</v>
      </c>
      <c r="AE2482" s="5">
        <f t="shared" si="225"/>
        <v>8.3428571428571434</v>
      </c>
      <c r="AF2482" s="56">
        <f t="shared" si="226"/>
        <v>2.3045479452054793E-5</v>
      </c>
      <c r="AG2482">
        <f>AC2482*'2022 EMP Fac Data Metro DC-NoVA'!$AQ$38</f>
        <v>1.0262152E-2</v>
      </c>
      <c r="AH2482">
        <f t="shared" si="227"/>
        <v>2.811548493150685E-5</v>
      </c>
      <c r="AI2482">
        <f>AC2482*'2022 EMP Fac Data Metro DC-NoVA'!$AR$38</f>
        <v>1.1521368519999969E-2</v>
      </c>
      <c r="AJ2482">
        <f t="shared" si="228"/>
        <v>3.1565393205479366E-5</v>
      </c>
      <c r="AK2482" s="57" t="s">
        <v>1355</v>
      </c>
    </row>
    <row r="2483" spans="1:37" ht="43.2" x14ac:dyDescent="0.3">
      <c r="A2483" t="s">
        <v>117</v>
      </c>
      <c r="B2483">
        <v>2022</v>
      </c>
      <c r="C2483">
        <v>74156</v>
      </c>
      <c r="D2483">
        <v>21508611</v>
      </c>
      <c r="E2483" s="1" t="s">
        <v>306</v>
      </c>
      <c r="F2483" s="1" t="s">
        <v>41</v>
      </c>
      <c r="G2483" s="49">
        <v>107</v>
      </c>
      <c r="H2483" t="s">
        <v>307</v>
      </c>
      <c r="I2483">
        <v>2</v>
      </c>
      <c r="K2483" s="1" t="s">
        <v>328</v>
      </c>
      <c r="L2483">
        <v>2</v>
      </c>
      <c r="N2483">
        <v>7</v>
      </c>
      <c r="O2483">
        <v>24</v>
      </c>
      <c r="P2483">
        <v>8760</v>
      </c>
      <c r="Q2483">
        <v>3</v>
      </c>
      <c r="R2483" t="s">
        <v>329</v>
      </c>
      <c r="S2483" s="1" t="s">
        <v>330</v>
      </c>
      <c r="T2483">
        <v>20300101</v>
      </c>
      <c r="U2483" s="53" t="s">
        <v>33</v>
      </c>
      <c r="V2483" s="53" t="s">
        <v>38</v>
      </c>
      <c r="W2483" s="53" t="s">
        <v>32</v>
      </c>
      <c r="X2483">
        <v>15</v>
      </c>
      <c r="Y2483">
        <v>16</v>
      </c>
      <c r="Z2483">
        <v>42</v>
      </c>
      <c r="AA2483">
        <v>27</v>
      </c>
      <c r="AB2483">
        <v>13.6</v>
      </c>
      <c r="AC2483" s="5">
        <v>6.0520000000000001E-3</v>
      </c>
      <c r="AD2483" t="s">
        <v>1202</v>
      </c>
      <c r="AE2483" s="5">
        <f t="shared" si="225"/>
        <v>8.3428571428571434</v>
      </c>
      <c r="AF2483" s="56">
        <f t="shared" si="226"/>
        <v>1.6580821917808218E-5</v>
      </c>
      <c r="AG2483">
        <f>AC2483*'2022 EMP Fac Data Metro DC-NoVA'!$AT$38</f>
        <v>7.3834399999999807E-3</v>
      </c>
      <c r="AH2483">
        <f t="shared" si="227"/>
        <v>2.0228602739725972E-5</v>
      </c>
      <c r="AI2483">
        <f>AC2483*'2022 EMP Fac Data Metro DC-NoVA'!$AU$38</f>
        <v>8.2894243999999812E-3</v>
      </c>
      <c r="AJ2483">
        <f t="shared" si="228"/>
        <v>2.2710751780821865E-5</v>
      </c>
      <c r="AK2483" s="57" t="s">
        <v>1355</v>
      </c>
    </row>
    <row r="2484" spans="1:37" ht="43.2" x14ac:dyDescent="0.3">
      <c r="A2484" t="s">
        <v>117</v>
      </c>
      <c r="B2484">
        <v>2022</v>
      </c>
      <c r="C2484">
        <v>74156</v>
      </c>
      <c r="D2484">
        <v>21508611</v>
      </c>
      <c r="E2484" s="1" t="s">
        <v>306</v>
      </c>
      <c r="F2484" s="1" t="s">
        <v>41</v>
      </c>
      <c r="G2484" s="49">
        <v>107</v>
      </c>
      <c r="H2484" t="s">
        <v>307</v>
      </c>
      <c r="I2484">
        <v>2</v>
      </c>
      <c r="K2484" s="1" t="s">
        <v>328</v>
      </c>
      <c r="L2484">
        <v>2</v>
      </c>
      <c r="N2484">
        <v>7</v>
      </c>
      <c r="O2484">
        <v>24</v>
      </c>
      <c r="P2484">
        <v>8760</v>
      </c>
      <c r="Q2484">
        <v>4</v>
      </c>
      <c r="R2484" t="s">
        <v>332</v>
      </c>
      <c r="S2484" s="1" t="s">
        <v>330</v>
      </c>
      <c r="T2484">
        <v>20300101</v>
      </c>
      <c r="U2484" s="53" t="s">
        <v>33</v>
      </c>
      <c r="V2484" s="53" t="s">
        <v>38</v>
      </c>
      <c r="W2484" s="53" t="s">
        <v>28</v>
      </c>
      <c r="X2484">
        <v>18</v>
      </c>
      <c r="Y2484">
        <v>16</v>
      </c>
      <c r="Z2484">
        <v>43</v>
      </c>
      <c r="AA2484">
        <v>23</v>
      </c>
      <c r="AB2484">
        <v>12.85</v>
      </c>
      <c r="AC2484" s="5">
        <v>3.2317749999999999E-2</v>
      </c>
      <c r="AD2484" t="s">
        <v>1202</v>
      </c>
      <c r="AE2484" s="5">
        <f t="shared" si="225"/>
        <v>8.3428571428571434</v>
      </c>
      <c r="AF2484" s="56">
        <f t="shared" si="226"/>
        <v>8.8541780821917802E-5</v>
      </c>
      <c r="AG2484">
        <f>AC2484*'2022 EMP Fac Data Metro DC-NoVA'!$AE$38</f>
        <v>3.9427654999999999E-2</v>
      </c>
      <c r="AH2484">
        <f t="shared" si="227"/>
        <v>1.0802097260273972E-4</v>
      </c>
      <c r="AI2484">
        <f>AC2484*'2022 EMP Fac Data Metro DC-NoVA'!$AF$38</f>
        <v>4.4265622175000005E-2</v>
      </c>
      <c r="AJ2484">
        <f t="shared" si="228"/>
        <v>1.2127567719178082E-4</v>
      </c>
      <c r="AK2484" s="57" t="s">
        <v>1355</v>
      </c>
    </row>
    <row r="2485" spans="1:37" ht="43.2" x14ac:dyDescent="0.3">
      <c r="A2485" t="s">
        <v>117</v>
      </c>
      <c r="B2485">
        <v>2022</v>
      </c>
      <c r="C2485">
        <v>74156</v>
      </c>
      <c r="D2485">
        <v>21508611</v>
      </c>
      <c r="E2485" s="1" t="s">
        <v>306</v>
      </c>
      <c r="F2485" s="1" t="s">
        <v>41</v>
      </c>
      <c r="G2485" s="49">
        <v>107</v>
      </c>
      <c r="H2485" t="s">
        <v>307</v>
      </c>
      <c r="I2485">
        <v>2</v>
      </c>
      <c r="K2485" s="1" t="s">
        <v>328</v>
      </c>
      <c r="L2485">
        <v>2</v>
      </c>
      <c r="N2485">
        <v>7</v>
      </c>
      <c r="O2485">
        <v>24</v>
      </c>
      <c r="P2485">
        <v>8760</v>
      </c>
      <c r="Q2485">
        <v>4</v>
      </c>
      <c r="R2485" t="s">
        <v>332</v>
      </c>
      <c r="S2485" s="1" t="s">
        <v>330</v>
      </c>
      <c r="T2485">
        <v>20300101</v>
      </c>
      <c r="U2485" s="53" t="s">
        <v>33</v>
      </c>
      <c r="V2485" s="53" t="s">
        <v>38</v>
      </c>
      <c r="W2485" s="53" t="s">
        <v>29</v>
      </c>
      <c r="X2485">
        <v>18</v>
      </c>
      <c r="Y2485">
        <v>16</v>
      </c>
      <c r="Z2485">
        <v>43</v>
      </c>
      <c r="AA2485">
        <v>23</v>
      </c>
      <c r="AB2485">
        <v>12.85</v>
      </c>
      <c r="AC2485" s="5">
        <v>0.27460449999999997</v>
      </c>
      <c r="AD2485" t="s">
        <v>1202</v>
      </c>
      <c r="AE2485" s="5">
        <f t="shared" si="225"/>
        <v>8.3428571428571434</v>
      </c>
      <c r="AF2485" s="56">
        <f t="shared" si="226"/>
        <v>7.5234109589041086E-4</v>
      </c>
      <c r="AG2485">
        <f>AC2485*'2022 EMP Fac Data Metro DC-NoVA'!$AK$38</f>
        <v>0.33501748999999997</v>
      </c>
      <c r="AH2485">
        <f t="shared" si="227"/>
        <v>9.1785613698630131E-4</v>
      </c>
      <c r="AI2485">
        <f>AC2485*'2022 EMP Fac Data Metro DC-NoVA'!$AL$38</f>
        <v>0.37612578364999993</v>
      </c>
      <c r="AJ2485">
        <f t="shared" si="228"/>
        <v>1.0304815990410956E-3</v>
      </c>
      <c r="AK2485" s="57" t="s">
        <v>1355</v>
      </c>
    </row>
    <row r="2486" spans="1:37" ht="43.2" x14ac:dyDescent="0.3">
      <c r="A2486" t="s">
        <v>117</v>
      </c>
      <c r="B2486">
        <v>2022</v>
      </c>
      <c r="C2486">
        <v>74156</v>
      </c>
      <c r="D2486">
        <v>21508611</v>
      </c>
      <c r="E2486" s="1" t="s">
        <v>306</v>
      </c>
      <c r="F2486" s="1" t="s">
        <v>41</v>
      </c>
      <c r="G2486" s="49">
        <v>107</v>
      </c>
      <c r="H2486" t="s">
        <v>307</v>
      </c>
      <c r="I2486">
        <v>2</v>
      </c>
      <c r="K2486" s="1" t="s">
        <v>328</v>
      </c>
      <c r="L2486">
        <v>2</v>
      </c>
      <c r="N2486">
        <v>7</v>
      </c>
      <c r="O2486">
        <v>24</v>
      </c>
      <c r="P2486">
        <v>8760</v>
      </c>
      <c r="Q2486">
        <v>4</v>
      </c>
      <c r="R2486" t="s">
        <v>332</v>
      </c>
      <c r="S2486" s="1" t="s">
        <v>330</v>
      </c>
      <c r="T2486">
        <v>20300101</v>
      </c>
      <c r="U2486" s="53" t="s">
        <v>33</v>
      </c>
      <c r="V2486" s="53" t="s">
        <v>38</v>
      </c>
      <c r="W2486" s="53" t="s">
        <v>30</v>
      </c>
      <c r="X2486">
        <v>18</v>
      </c>
      <c r="Y2486">
        <v>16</v>
      </c>
      <c r="Z2486">
        <v>43</v>
      </c>
      <c r="AA2486">
        <v>23</v>
      </c>
      <c r="AB2486">
        <v>12.85</v>
      </c>
      <c r="AC2486" s="5">
        <v>5.0757500000000004E-3</v>
      </c>
      <c r="AD2486" t="s">
        <v>1202</v>
      </c>
      <c r="AE2486" s="5">
        <f t="shared" si="225"/>
        <v>8.3428571428571434</v>
      </c>
      <c r="AF2486" s="56">
        <f t="shared" ref="AF2486:AF2517" si="229">AC2486/365</f>
        <v>1.3906164383561646E-5</v>
      </c>
      <c r="AG2486">
        <f>AC2486*'2022 EMP Fac Data Metro DC-NoVA'!$AN$38</f>
        <v>6.1924149999999572E-3</v>
      </c>
      <c r="AH2486">
        <f t="shared" ref="AH2486:AH2517" si="230">AG2486*$AF2486/$AC2486</f>
        <v>1.6965520547945089E-5</v>
      </c>
      <c r="AI2486">
        <f>AC2486*'2022 EMP Fac Data Metro DC-NoVA'!$AO$38</f>
        <v>6.9522547749999572E-3</v>
      </c>
      <c r="AJ2486">
        <f t="shared" ref="AJ2486:AJ2517" si="231">AI2486*$AF2486/$AC2486</f>
        <v>1.9047273356164269E-5</v>
      </c>
      <c r="AK2486" s="57" t="s">
        <v>1355</v>
      </c>
    </row>
    <row r="2487" spans="1:37" ht="43.2" x14ac:dyDescent="0.3">
      <c r="A2487" t="s">
        <v>117</v>
      </c>
      <c r="B2487">
        <v>2022</v>
      </c>
      <c r="C2487">
        <v>74156</v>
      </c>
      <c r="D2487">
        <v>21508611</v>
      </c>
      <c r="E2487" s="1" t="s">
        <v>306</v>
      </c>
      <c r="F2487" s="1" t="s">
        <v>41</v>
      </c>
      <c r="G2487" s="49">
        <v>107</v>
      </c>
      <c r="H2487" t="s">
        <v>307</v>
      </c>
      <c r="I2487">
        <v>2</v>
      </c>
      <c r="K2487" s="1" t="s">
        <v>328</v>
      </c>
      <c r="L2487">
        <v>2</v>
      </c>
      <c r="N2487">
        <v>7</v>
      </c>
      <c r="O2487">
        <v>24</v>
      </c>
      <c r="P2487">
        <v>8760</v>
      </c>
      <c r="Q2487">
        <v>4</v>
      </c>
      <c r="R2487" t="s">
        <v>332</v>
      </c>
      <c r="S2487" s="1" t="s">
        <v>330</v>
      </c>
      <c r="T2487">
        <v>20300101</v>
      </c>
      <c r="U2487" s="53" t="s">
        <v>33</v>
      </c>
      <c r="V2487" s="53" t="s">
        <v>38</v>
      </c>
      <c r="W2487" s="53" t="s">
        <v>35</v>
      </c>
      <c r="X2487">
        <v>18</v>
      </c>
      <c r="Y2487">
        <v>16</v>
      </c>
      <c r="Z2487">
        <v>43</v>
      </c>
      <c r="AA2487">
        <v>23</v>
      </c>
      <c r="AB2487">
        <v>12.85</v>
      </c>
      <c r="AC2487" s="5">
        <v>1.2849999999999999E-3</v>
      </c>
      <c r="AD2487" t="s">
        <v>1202</v>
      </c>
      <c r="AE2487" s="5">
        <f t="shared" si="225"/>
        <v>8.3428571428571434</v>
      </c>
      <c r="AF2487" s="56">
        <f t="shared" si="229"/>
        <v>3.5205479452054794E-6</v>
      </c>
      <c r="AG2487">
        <f>AC2487*'2022 EMP Fac Data Metro DC-NoVA'!$AN$38</f>
        <v>1.5676999999999889E-3</v>
      </c>
      <c r="AH2487">
        <f t="shared" si="230"/>
        <v>4.2950684931506547E-6</v>
      </c>
      <c r="AI2487">
        <f>AC2487*'2022 EMP Fac Data Metro DC-NoVA'!$AO$38</f>
        <v>1.7600644999999889E-3</v>
      </c>
      <c r="AJ2487">
        <f t="shared" si="231"/>
        <v>4.8220945205479147E-6</v>
      </c>
      <c r="AK2487" s="57" t="s">
        <v>1355</v>
      </c>
    </row>
    <row r="2488" spans="1:37" ht="43.2" x14ac:dyDescent="0.3">
      <c r="A2488" t="s">
        <v>117</v>
      </c>
      <c r="B2488">
        <v>2022</v>
      </c>
      <c r="C2488">
        <v>74156</v>
      </c>
      <c r="D2488">
        <v>21508611</v>
      </c>
      <c r="E2488" s="1" t="s">
        <v>306</v>
      </c>
      <c r="F2488" s="1" t="s">
        <v>41</v>
      </c>
      <c r="G2488" s="49">
        <v>107</v>
      </c>
      <c r="H2488" t="s">
        <v>307</v>
      </c>
      <c r="I2488">
        <v>2</v>
      </c>
      <c r="K2488" s="1" t="s">
        <v>328</v>
      </c>
      <c r="L2488">
        <v>2</v>
      </c>
      <c r="N2488">
        <v>7</v>
      </c>
      <c r="O2488">
        <v>24</v>
      </c>
      <c r="P2488">
        <v>8760</v>
      </c>
      <c r="Q2488">
        <v>4</v>
      </c>
      <c r="R2488" t="s">
        <v>332</v>
      </c>
      <c r="S2488" s="1" t="s">
        <v>330</v>
      </c>
      <c r="T2488">
        <v>20300101</v>
      </c>
      <c r="U2488" s="53" t="s">
        <v>33</v>
      </c>
      <c r="V2488" s="53" t="s">
        <v>38</v>
      </c>
      <c r="W2488" s="53" t="s">
        <v>31</v>
      </c>
      <c r="X2488">
        <v>18</v>
      </c>
      <c r="Y2488">
        <v>16</v>
      </c>
      <c r="Z2488">
        <v>43</v>
      </c>
      <c r="AA2488">
        <v>23</v>
      </c>
      <c r="AB2488">
        <v>12.85</v>
      </c>
      <c r="AC2488" s="5">
        <v>7.9477249999999992E-3</v>
      </c>
      <c r="AD2488" t="s">
        <v>1202</v>
      </c>
      <c r="AE2488" s="5">
        <f t="shared" si="225"/>
        <v>8.3428571428571434</v>
      </c>
      <c r="AF2488" s="56">
        <f t="shared" si="229"/>
        <v>2.1774589041095887E-5</v>
      </c>
      <c r="AG2488">
        <f>AC2488*'2022 EMP Fac Data Metro DC-NoVA'!$AQ$38</f>
        <v>9.6962244999999996E-3</v>
      </c>
      <c r="AH2488">
        <f t="shared" si="230"/>
        <v>2.6564998630136983E-5</v>
      </c>
      <c r="AI2488">
        <f>AC2488*'2022 EMP Fac Data Metro DC-NoVA'!$AR$38</f>
        <v>1.088599893249997E-2</v>
      </c>
      <c r="AJ2488">
        <f t="shared" si="231"/>
        <v>2.9824654609588958E-5</v>
      </c>
      <c r="AK2488" s="57" t="s">
        <v>1355</v>
      </c>
    </row>
    <row r="2489" spans="1:37" ht="43.2" x14ac:dyDescent="0.3">
      <c r="A2489" t="s">
        <v>117</v>
      </c>
      <c r="B2489">
        <v>2022</v>
      </c>
      <c r="C2489">
        <v>74156</v>
      </c>
      <c r="D2489">
        <v>21508611</v>
      </c>
      <c r="E2489" s="1" t="s">
        <v>306</v>
      </c>
      <c r="F2489" s="1" t="s">
        <v>41</v>
      </c>
      <c r="G2489" s="49">
        <v>107</v>
      </c>
      <c r="H2489" t="s">
        <v>307</v>
      </c>
      <c r="I2489">
        <v>2</v>
      </c>
      <c r="K2489" s="1" t="s">
        <v>328</v>
      </c>
      <c r="L2489">
        <v>2</v>
      </c>
      <c r="N2489">
        <v>7</v>
      </c>
      <c r="O2489">
        <v>24</v>
      </c>
      <c r="P2489">
        <v>8760</v>
      </c>
      <c r="Q2489">
        <v>4</v>
      </c>
      <c r="R2489" t="s">
        <v>332</v>
      </c>
      <c r="S2489" s="1" t="s">
        <v>330</v>
      </c>
      <c r="T2489">
        <v>20300101</v>
      </c>
      <c r="U2489" s="53" t="s">
        <v>33</v>
      </c>
      <c r="V2489" s="53" t="s">
        <v>38</v>
      </c>
      <c r="W2489" s="53" t="s">
        <v>32</v>
      </c>
      <c r="X2489">
        <v>18</v>
      </c>
      <c r="Y2489">
        <v>16</v>
      </c>
      <c r="Z2489">
        <v>43</v>
      </c>
      <c r="AA2489">
        <v>23</v>
      </c>
      <c r="AB2489">
        <v>12.85</v>
      </c>
      <c r="AC2489" s="5">
        <v>5.7182500000000002E-3</v>
      </c>
      <c r="AD2489" t="s">
        <v>1202</v>
      </c>
      <c r="AE2489" s="5">
        <f t="shared" si="225"/>
        <v>8.3428571428571434</v>
      </c>
      <c r="AF2489" s="56">
        <f t="shared" si="229"/>
        <v>1.5666438356164385E-5</v>
      </c>
      <c r="AG2489">
        <f>AC2489*'2022 EMP Fac Data Metro DC-NoVA'!$AT$38</f>
        <v>6.9762649999999824E-3</v>
      </c>
      <c r="AH2489">
        <f t="shared" si="230"/>
        <v>1.9113054794520502E-5</v>
      </c>
      <c r="AI2489">
        <f>AC2489*'2022 EMP Fac Data Metro DC-NoVA'!$AU$38</f>
        <v>7.8322870249999815E-3</v>
      </c>
      <c r="AJ2489">
        <f t="shared" si="231"/>
        <v>2.1458320616438306E-5</v>
      </c>
      <c r="AK2489" s="57" t="s">
        <v>1355</v>
      </c>
    </row>
    <row r="2490" spans="1:37" ht="43.2" x14ac:dyDescent="0.3">
      <c r="A2490" t="s">
        <v>117</v>
      </c>
      <c r="B2490">
        <v>2022</v>
      </c>
      <c r="C2490">
        <v>74156</v>
      </c>
      <c r="D2490">
        <v>21508611</v>
      </c>
      <c r="E2490" s="1" t="s">
        <v>306</v>
      </c>
      <c r="F2490" s="1" t="s">
        <v>41</v>
      </c>
      <c r="G2490" s="49">
        <v>107</v>
      </c>
      <c r="H2490" t="s">
        <v>307</v>
      </c>
      <c r="I2490">
        <v>2</v>
      </c>
      <c r="K2490" s="1" t="s">
        <v>328</v>
      </c>
      <c r="L2490">
        <v>2</v>
      </c>
      <c r="N2490">
        <v>7</v>
      </c>
      <c r="O2490">
        <v>24</v>
      </c>
      <c r="P2490">
        <v>8760</v>
      </c>
      <c r="Q2490">
        <v>5</v>
      </c>
      <c r="R2490" t="s">
        <v>331</v>
      </c>
      <c r="S2490" s="1" t="s">
        <v>330</v>
      </c>
      <c r="T2490">
        <v>20300101</v>
      </c>
      <c r="U2490" s="53" t="s">
        <v>33</v>
      </c>
      <c r="V2490" s="53" t="s">
        <v>38</v>
      </c>
      <c r="W2490" s="53" t="s">
        <v>28</v>
      </c>
      <c r="X2490">
        <v>17</v>
      </c>
      <c r="Y2490">
        <v>16</v>
      </c>
      <c r="Z2490">
        <v>42</v>
      </c>
      <c r="AA2490">
        <v>25</v>
      </c>
      <c r="AB2490">
        <v>12.9</v>
      </c>
      <c r="AC2490" s="5">
        <v>3.24435E-2</v>
      </c>
      <c r="AD2490" t="s">
        <v>1202</v>
      </c>
      <c r="AE2490" s="5">
        <f t="shared" si="225"/>
        <v>8.3428571428571434</v>
      </c>
      <c r="AF2490" s="56">
        <f t="shared" si="229"/>
        <v>8.8886301369863014E-5</v>
      </c>
      <c r="AG2490">
        <f>AC2490*'2022 EMP Fac Data Metro DC-NoVA'!$AE$38</f>
        <v>3.9581069999999996E-2</v>
      </c>
      <c r="AH2490">
        <f t="shared" si="230"/>
        <v>1.0844128767123286E-4</v>
      </c>
      <c r="AI2490">
        <f>AC2490*'2022 EMP Fac Data Metro DC-NoVA'!$AF$38</f>
        <v>4.4437861950000004E-2</v>
      </c>
      <c r="AJ2490">
        <f t="shared" si="231"/>
        <v>1.2174756698630137E-4</v>
      </c>
      <c r="AK2490" s="57" t="s">
        <v>1355</v>
      </c>
    </row>
    <row r="2491" spans="1:37" ht="43.2" x14ac:dyDescent="0.3">
      <c r="A2491" t="s">
        <v>117</v>
      </c>
      <c r="B2491">
        <v>2022</v>
      </c>
      <c r="C2491">
        <v>74156</v>
      </c>
      <c r="D2491">
        <v>21508611</v>
      </c>
      <c r="E2491" s="1" t="s">
        <v>306</v>
      </c>
      <c r="F2491" s="1" t="s">
        <v>41</v>
      </c>
      <c r="G2491" s="49">
        <v>107</v>
      </c>
      <c r="H2491" t="s">
        <v>307</v>
      </c>
      <c r="I2491">
        <v>2</v>
      </c>
      <c r="K2491" s="1" t="s">
        <v>328</v>
      </c>
      <c r="L2491">
        <v>2</v>
      </c>
      <c r="N2491">
        <v>7</v>
      </c>
      <c r="O2491">
        <v>24</v>
      </c>
      <c r="P2491">
        <v>8760</v>
      </c>
      <c r="Q2491">
        <v>5</v>
      </c>
      <c r="R2491" t="s">
        <v>331</v>
      </c>
      <c r="S2491" s="1" t="s">
        <v>330</v>
      </c>
      <c r="T2491">
        <v>20300101</v>
      </c>
      <c r="U2491" s="53" t="s">
        <v>33</v>
      </c>
      <c r="V2491" s="53" t="s">
        <v>38</v>
      </c>
      <c r="W2491" s="53" t="s">
        <v>29</v>
      </c>
      <c r="X2491">
        <v>17</v>
      </c>
      <c r="Y2491">
        <v>16</v>
      </c>
      <c r="Z2491">
        <v>42</v>
      </c>
      <c r="AA2491">
        <v>25</v>
      </c>
      <c r="AB2491">
        <v>12.9</v>
      </c>
      <c r="AC2491" s="5">
        <v>0.275673</v>
      </c>
      <c r="AD2491" t="s">
        <v>1202</v>
      </c>
      <c r="AE2491" s="5">
        <f t="shared" si="225"/>
        <v>8.3428571428571434</v>
      </c>
      <c r="AF2491" s="56">
        <f t="shared" si="229"/>
        <v>7.5526849315068491E-4</v>
      </c>
      <c r="AG2491">
        <f>AC2491*'2022 EMP Fac Data Metro DC-NoVA'!$AK$38</f>
        <v>0.33632106000000001</v>
      </c>
      <c r="AH2491">
        <f t="shared" si="230"/>
        <v>9.2142756164383566E-4</v>
      </c>
      <c r="AI2491">
        <f>AC2491*'2022 EMP Fac Data Metro DC-NoVA'!$AL$38</f>
        <v>0.37758930809999997</v>
      </c>
      <c r="AJ2491">
        <f t="shared" si="231"/>
        <v>1.034491255068493E-3</v>
      </c>
      <c r="AK2491" s="57" t="s">
        <v>1355</v>
      </c>
    </row>
    <row r="2492" spans="1:37" ht="43.2" x14ac:dyDescent="0.3">
      <c r="A2492" t="s">
        <v>117</v>
      </c>
      <c r="B2492">
        <v>2022</v>
      </c>
      <c r="C2492">
        <v>74156</v>
      </c>
      <c r="D2492">
        <v>21508611</v>
      </c>
      <c r="E2492" s="1" t="s">
        <v>306</v>
      </c>
      <c r="F2492" s="1" t="s">
        <v>41</v>
      </c>
      <c r="G2492" s="49">
        <v>107</v>
      </c>
      <c r="H2492" t="s">
        <v>307</v>
      </c>
      <c r="I2492">
        <v>2</v>
      </c>
      <c r="K2492" s="1" t="s">
        <v>328</v>
      </c>
      <c r="L2492">
        <v>2</v>
      </c>
      <c r="N2492">
        <v>7</v>
      </c>
      <c r="O2492">
        <v>24</v>
      </c>
      <c r="P2492">
        <v>8760</v>
      </c>
      <c r="Q2492">
        <v>5</v>
      </c>
      <c r="R2492" t="s">
        <v>331</v>
      </c>
      <c r="S2492" s="1" t="s">
        <v>330</v>
      </c>
      <c r="T2492">
        <v>20300101</v>
      </c>
      <c r="U2492" s="53" t="s">
        <v>33</v>
      </c>
      <c r="V2492" s="53" t="s">
        <v>38</v>
      </c>
      <c r="W2492" s="53" t="s">
        <v>30</v>
      </c>
      <c r="X2492">
        <v>17</v>
      </c>
      <c r="Y2492">
        <v>16</v>
      </c>
      <c r="Z2492">
        <v>42</v>
      </c>
      <c r="AA2492">
        <v>25</v>
      </c>
      <c r="AB2492">
        <v>12.9</v>
      </c>
      <c r="AC2492" s="5">
        <v>5.0955000000000002E-3</v>
      </c>
      <c r="AD2492" t="s">
        <v>1202</v>
      </c>
      <c r="AE2492" s="5">
        <f t="shared" si="225"/>
        <v>8.3428571428571434</v>
      </c>
      <c r="AF2492" s="56">
        <f t="shared" si="229"/>
        <v>1.3960273972602741E-5</v>
      </c>
      <c r="AG2492">
        <f>AC2492*'2022 EMP Fac Data Metro DC-NoVA'!$AN$38</f>
        <v>6.2165099999999572E-3</v>
      </c>
      <c r="AH2492">
        <f t="shared" si="230"/>
        <v>1.7031534246575225E-5</v>
      </c>
      <c r="AI2492">
        <f>AC2492*'2022 EMP Fac Data Metro DC-NoVA'!$AO$38</f>
        <v>6.9793063499999572E-3</v>
      </c>
      <c r="AJ2492">
        <f t="shared" si="231"/>
        <v>1.9121387260273855E-5</v>
      </c>
      <c r="AK2492" s="57" t="s">
        <v>1355</v>
      </c>
    </row>
    <row r="2493" spans="1:37" ht="43.2" x14ac:dyDescent="0.3">
      <c r="A2493" t="s">
        <v>117</v>
      </c>
      <c r="B2493">
        <v>2022</v>
      </c>
      <c r="C2493">
        <v>74156</v>
      </c>
      <c r="D2493">
        <v>21508611</v>
      </c>
      <c r="E2493" s="1" t="s">
        <v>306</v>
      </c>
      <c r="F2493" s="1" t="s">
        <v>41</v>
      </c>
      <c r="G2493" s="49">
        <v>107</v>
      </c>
      <c r="H2493" t="s">
        <v>307</v>
      </c>
      <c r="I2493">
        <v>2</v>
      </c>
      <c r="K2493" s="1" t="s">
        <v>328</v>
      </c>
      <c r="L2493">
        <v>2</v>
      </c>
      <c r="N2493">
        <v>7</v>
      </c>
      <c r="O2493">
        <v>24</v>
      </c>
      <c r="P2493">
        <v>8760</v>
      </c>
      <c r="Q2493">
        <v>5</v>
      </c>
      <c r="R2493" t="s">
        <v>331</v>
      </c>
      <c r="S2493" s="1" t="s">
        <v>330</v>
      </c>
      <c r="T2493">
        <v>20300101</v>
      </c>
      <c r="U2493" s="53" t="s">
        <v>33</v>
      </c>
      <c r="V2493" s="53" t="s">
        <v>38</v>
      </c>
      <c r="W2493" s="53" t="s">
        <v>35</v>
      </c>
      <c r="X2493">
        <v>17</v>
      </c>
      <c r="Y2493">
        <v>16</v>
      </c>
      <c r="Z2493">
        <v>42</v>
      </c>
      <c r="AA2493">
        <v>25</v>
      </c>
      <c r="AB2493">
        <v>12.9</v>
      </c>
      <c r="AC2493" s="5">
        <v>1.2899999999999999E-3</v>
      </c>
      <c r="AD2493" t="s">
        <v>1202</v>
      </c>
      <c r="AE2493" s="5">
        <f t="shared" si="225"/>
        <v>8.3428571428571434</v>
      </c>
      <c r="AF2493" s="56">
        <f t="shared" si="229"/>
        <v>3.5342465753424656E-6</v>
      </c>
      <c r="AG2493">
        <f>AC2493*'2022 EMP Fac Data Metro DC-NoVA'!$AN$38</f>
        <v>1.5737999999999889E-3</v>
      </c>
      <c r="AH2493">
        <f t="shared" si="230"/>
        <v>4.3117808219177786E-6</v>
      </c>
      <c r="AI2493">
        <f>AC2493*'2022 EMP Fac Data Metro DC-NoVA'!$AO$38</f>
        <v>1.7669129999999889E-3</v>
      </c>
      <c r="AJ2493">
        <f t="shared" si="231"/>
        <v>4.840857534246545E-6</v>
      </c>
      <c r="AK2493" s="57" t="s">
        <v>1355</v>
      </c>
    </row>
    <row r="2494" spans="1:37" ht="43.2" x14ac:dyDescent="0.3">
      <c r="A2494" t="s">
        <v>117</v>
      </c>
      <c r="B2494">
        <v>2022</v>
      </c>
      <c r="C2494">
        <v>74156</v>
      </c>
      <c r="D2494">
        <v>21508611</v>
      </c>
      <c r="E2494" s="1" t="s">
        <v>306</v>
      </c>
      <c r="F2494" s="1" t="s">
        <v>41</v>
      </c>
      <c r="G2494" s="49">
        <v>107</v>
      </c>
      <c r="H2494" t="s">
        <v>307</v>
      </c>
      <c r="I2494">
        <v>2</v>
      </c>
      <c r="K2494" s="1" t="s">
        <v>328</v>
      </c>
      <c r="L2494">
        <v>2</v>
      </c>
      <c r="N2494">
        <v>7</v>
      </c>
      <c r="O2494">
        <v>24</v>
      </c>
      <c r="P2494">
        <v>8760</v>
      </c>
      <c r="Q2494">
        <v>5</v>
      </c>
      <c r="R2494" t="s">
        <v>331</v>
      </c>
      <c r="S2494" s="1" t="s">
        <v>330</v>
      </c>
      <c r="T2494">
        <v>20300101</v>
      </c>
      <c r="U2494" s="53" t="s">
        <v>33</v>
      </c>
      <c r="V2494" s="53" t="s">
        <v>38</v>
      </c>
      <c r="W2494" s="53" t="s">
        <v>31</v>
      </c>
      <c r="X2494">
        <v>17</v>
      </c>
      <c r="Y2494">
        <v>16</v>
      </c>
      <c r="Z2494">
        <v>42</v>
      </c>
      <c r="AA2494">
        <v>25</v>
      </c>
      <c r="AB2494">
        <v>12.9</v>
      </c>
      <c r="AC2494" s="5">
        <v>7.9786500000000003E-3</v>
      </c>
      <c r="AD2494" t="s">
        <v>1202</v>
      </c>
      <c r="AE2494" s="5">
        <f t="shared" si="225"/>
        <v>8.3428571428571434</v>
      </c>
      <c r="AF2494" s="56">
        <f t="shared" si="229"/>
        <v>2.1859315068493151E-5</v>
      </c>
      <c r="AG2494">
        <f>AC2494*'2022 EMP Fac Data Metro DC-NoVA'!$AQ$38</f>
        <v>9.733953E-3</v>
      </c>
      <c r="AH2494">
        <f t="shared" si="230"/>
        <v>2.6668364383561643E-5</v>
      </c>
      <c r="AI2494">
        <f>AC2494*'2022 EMP Fac Data Metro DC-NoVA'!$AR$38</f>
        <v>1.0928356904999971E-2</v>
      </c>
      <c r="AJ2494">
        <f t="shared" si="231"/>
        <v>2.9940703849314987E-5</v>
      </c>
      <c r="AK2494" s="57" t="s">
        <v>1355</v>
      </c>
    </row>
    <row r="2495" spans="1:37" ht="43.2" x14ac:dyDescent="0.3">
      <c r="A2495" t="s">
        <v>117</v>
      </c>
      <c r="B2495">
        <v>2022</v>
      </c>
      <c r="C2495">
        <v>74156</v>
      </c>
      <c r="D2495">
        <v>21508611</v>
      </c>
      <c r="E2495" s="1" t="s">
        <v>306</v>
      </c>
      <c r="F2495" s="1" t="s">
        <v>41</v>
      </c>
      <c r="G2495" s="49">
        <v>107</v>
      </c>
      <c r="H2495" t="s">
        <v>307</v>
      </c>
      <c r="I2495">
        <v>2</v>
      </c>
      <c r="K2495" s="1" t="s">
        <v>328</v>
      </c>
      <c r="L2495">
        <v>2</v>
      </c>
      <c r="N2495">
        <v>7</v>
      </c>
      <c r="O2495">
        <v>24</v>
      </c>
      <c r="P2495">
        <v>8760</v>
      </c>
      <c r="Q2495">
        <v>5</v>
      </c>
      <c r="R2495" t="s">
        <v>331</v>
      </c>
      <c r="S2495" s="1" t="s">
        <v>330</v>
      </c>
      <c r="T2495">
        <v>20300101</v>
      </c>
      <c r="U2495" s="53" t="s">
        <v>33</v>
      </c>
      <c r="V2495" s="53" t="s">
        <v>38</v>
      </c>
      <c r="W2495" s="53" t="s">
        <v>32</v>
      </c>
      <c r="X2495">
        <v>17</v>
      </c>
      <c r="Y2495">
        <v>16</v>
      </c>
      <c r="Z2495">
        <v>42</v>
      </c>
      <c r="AA2495">
        <v>25</v>
      </c>
      <c r="AB2495">
        <v>12.9</v>
      </c>
      <c r="AC2495" s="5">
        <v>5.7404999999999999E-3</v>
      </c>
      <c r="AD2495" t="s">
        <v>1202</v>
      </c>
      <c r="AE2495" s="5">
        <f t="shared" si="225"/>
        <v>8.3428571428571434</v>
      </c>
      <c r="AF2495" s="56">
        <f t="shared" si="229"/>
        <v>1.5727397260273973E-5</v>
      </c>
      <c r="AG2495">
        <f>AC2495*'2022 EMP Fac Data Metro DC-NoVA'!$AT$38</f>
        <v>7.0034099999999816E-3</v>
      </c>
      <c r="AH2495">
        <f t="shared" si="230"/>
        <v>1.9187424657534199E-5</v>
      </c>
      <c r="AI2495">
        <f>AC2495*'2022 EMP Fac Data Metro DC-NoVA'!$AU$38</f>
        <v>7.8627628499999824E-3</v>
      </c>
      <c r="AJ2495">
        <f t="shared" si="231"/>
        <v>2.1541816027397211E-5</v>
      </c>
      <c r="AK2495" s="57" t="s">
        <v>1355</v>
      </c>
    </row>
    <row r="2496" spans="1:37" ht="43.2" x14ac:dyDescent="0.3">
      <c r="A2496" t="s">
        <v>117</v>
      </c>
      <c r="B2496">
        <v>2022</v>
      </c>
      <c r="C2496">
        <v>74156</v>
      </c>
      <c r="D2496">
        <v>21508611</v>
      </c>
      <c r="E2496" s="1" t="s">
        <v>306</v>
      </c>
      <c r="F2496" s="1" t="s">
        <v>41</v>
      </c>
      <c r="G2496" s="49">
        <v>107</v>
      </c>
      <c r="H2496" t="s">
        <v>307</v>
      </c>
      <c r="I2496">
        <v>2</v>
      </c>
      <c r="K2496" s="1" t="s">
        <v>328</v>
      </c>
      <c r="L2496">
        <v>2</v>
      </c>
      <c r="N2496">
        <v>7</v>
      </c>
      <c r="O2496">
        <v>24</v>
      </c>
      <c r="P2496">
        <v>8760</v>
      </c>
      <c r="Q2496">
        <v>6</v>
      </c>
      <c r="R2496" t="s">
        <v>333</v>
      </c>
      <c r="S2496" s="1" t="s">
        <v>330</v>
      </c>
      <c r="T2496">
        <v>20300101</v>
      </c>
      <c r="U2496" s="53" t="s">
        <v>33</v>
      </c>
      <c r="V2496" s="53" t="s">
        <v>38</v>
      </c>
      <c r="W2496" s="53" t="s">
        <v>28</v>
      </c>
      <c r="X2496">
        <v>16</v>
      </c>
      <c r="Y2496">
        <v>17</v>
      </c>
      <c r="Z2496">
        <v>42</v>
      </c>
      <c r="AA2496">
        <v>25</v>
      </c>
      <c r="AB2496">
        <v>13</v>
      </c>
      <c r="AC2496" s="5">
        <v>3.2695000000000002E-2</v>
      </c>
      <c r="AD2496" t="s">
        <v>1202</v>
      </c>
      <c r="AE2496" s="5">
        <f t="shared" si="225"/>
        <v>8.8642857142857139</v>
      </c>
      <c r="AF2496" s="56">
        <f t="shared" si="229"/>
        <v>8.9575342465753424E-5</v>
      </c>
      <c r="AG2496">
        <f>AC2496*'2022 EMP Fac Data Metro DC-NoVA'!$AE$38</f>
        <v>3.9887900000000004E-2</v>
      </c>
      <c r="AH2496">
        <f t="shared" si="230"/>
        <v>1.0928191780821918E-4</v>
      </c>
      <c r="AI2496">
        <f>AC2496*'2022 EMP Fac Data Metro DC-NoVA'!$AF$38</f>
        <v>4.478234150000001E-2</v>
      </c>
      <c r="AJ2496">
        <f t="shared" si="231"/>
        <v>1.2269134657534248E-4</v>
      </c>
      <c r="AK2496" s="57" t="s">
        <v>1355</v>
      </c>
    </row>
    <row r="2497" spans="1:37" ht="43.2" x14ac:dyDescent="0.3">
      <c r="A2497" t="s">
        <v>117</v>
      </c>
      <c r="B2497">
        <v>2022</v>
      </c>
      <c r="C2497">
        <v>74156</v>
      </c>
      <c r="D2497">
        <v>21508611</v>
      </c>
      <c r="E2497" s="1" t="s">
        <v>306</v>
      </c>
      <c r="F2497" s="1" t="s">
        <v>41</v>
      </c>
      <c r="G2497" s="49">
        <v>107</v>
      </c>
      <c r="H2497" t="s">
        <v>307</v>
      </c>
      <c r="I2497">
        <v>2</v>
      </c>
      <c r="K2497" s="1" t="s">
        <v>328</v>
      </c>
      <c r="L2497">
        <v>2</v>
      </c>
      <c r="N2497">
        <v>7</v>
      </c>
      <c r="O2497">
        <v>24</v>
      </c>
      <c r="P2497">
        <v>8760</v>
      </c>
      <c r="Q2497">
        <v>6</v>
      </c>
      <c r="R2497" t="s">
        <v>333</v>
      </c>
      <c r="S2497" s="1" t="s">
        <v>330</v>
      </c>
      <c r="T2497">
        <v>20300101</v>
      </c>
      <c r="U2497" s="53" t="s">
        <v>33</v>
      </c>
      <c r="V2497" s="53" t="s">
        <v>38</v>
      </c>
      <c r="W2497" s="53" t="s">
        <v>29</v>
      </c>
      <c r="X2497">
        <v>16</v>
      </c>
      <c r="Y2497">
        <v>17</v>
      </c>
      <c r="Z2497">
        <v>42</v>
      </c>
      <c r="AA2497">
        <v>25</v>
      </c>
      <c r="AB2497">
        <v>13</v>
      </c>
      <c r="AC2497" s="5">
        <v>0.27781</v>
      </c>
      <c r="AD2497" t="s">
        <v>1202</v>
      </c>
      <c r="AE2497" s="5">
        <f t="shared" si="225"/>
        <v>8.8642857142857139</v>
      </c>
      <c r="AF2497" s="56">
        <f t="shared" si="229"/>
        <v>7.6112328767123291E-4</v>
      </c>
      <c r="AG2497">
        <f>AC2497*'2022 EMP Fac Data Metro DC-NoVA'!$AK$38</f>
        <v>0.33892820000000001</v>
      </c>
      <c r="AH2497">
        <f t="shared" si="230"/>
        <v>9.2857041095890415E-4</v>
      </c>
      <c r="AI2497">
        <f>AC2497*'2022 EMP Fac Data Metro DC-NoVA'!$AL$38</f>
        <v>0.38051635699999997</v>
      </c>
      <c r="AJ2497">
        <f t="shared" si="231"/>
        <v>1.0425105671232875E-3</v>
      </c>
      <c r="AK2497" s="57" t="s">
        <v>1355</v>
      </c>
    </row>
    <row r="2498" spans="1:37" ht="43.2" x14ac:dyDescent="0.3">
      <c r="A2498" t="s">
        <v>117</v>
      </c>
      <c r="B2498">
        <v>2022</v>
      </c>
      <c r="C2498">
        <v>74156</v>
      </c>
      <c r="D2498">
        <v>21508611</v>
      </c>
      <c r="E2498" s="1" t="s">
        <v>306</v>
      </c>
      <c r="F2498" s="1" t="s">
        <v>41</v>
      </c>
      <c r="G2498" s="49">
        <v>107</v>
      </c>
      <c r="H2498" t="s">
        <v>307</v>
      </c>
      <c r="I2498">
        <v>2</v>
      </c>
      <c r="K2498" s="1" t="s">
        <v>328</v>
      </c>
      <c r="L2498">
        <v>2</v>
      </c>
      <c r="N2498">
        <v>7</v>
      </c>
      <c r="O2498">
        <v>24</v>
      </c>
      <c r="P2498">
        <v>8760</v>
      </c>
      <c r="Q2498">
        <v>6</v>
      </c>
      <c r="R2498" t="s">
        <v>333</v>
      </c>
      <c r="S2498" s="1" t="s">
        <v>330</v>
      </c>
      <c r="T2498">
        <v>20300101</v>
      </c>
      <c r="U2498" s="53" t="s">
        <v>33</v>
      </c>
      <c r="V2498" s="53" t="s">
        <v>38</v>
      </c>
      <c r="W2498" s="53" t="s">
        <v>30</v>
      </c>
      <c r="X2498">
        <v>16</v>
      </c>
      <c r="Y2498">
        <v>17</v>
      </c>
      <c r="Z2498">
        <v>42</v>
      </c>
      <c r="AA2498">
        <v>25</v>
      </c>
      <c r="AB2498">
        <v>13</v>
      </c>
      <c r="AC2498" s="5">
        <v>5.1349999999999998E-3</v>
      </c>
      <c r="AD2498" t="s">
        <v>1202</v>
      </c>
      <c r="AE2498" s="5">
        <f t="shared" ref="AE2498:AE2560" si="232">IF(Y2498=0,0,P2498/(O2498*N2498)*Y2498/100)</f>
        <v>8.8642857142857139</v>
      </c>
      <c r="AF2498" s="56">
        <f t="shared" si="229"/>
        <v>1.406849315068493E-5</v>
      </c>
      <c r="AG2498">
        <f>AC2498*'2022 EMP Fac Data Metro DC-NoVA'!$AN$38</f>
        <v>6.2646999999999564E-3</v>
      </c>
      <c r="AH2498">
        <f t="shared" si="230"/>
        <v>1.7163561643835496E-5</v>
      </c>
      <c r="AI2498">
        <f>AC2498*'2022 EMP Fac Data Metro DC-NoVA'!$AO$38</f>
        <v>7.0334094999999564E-3</v>
      </c>
      <c r="AJ2498">
        <f t="shared" si="231"/>
        <v>1.9269615068493033E-5</v>
      </c>
      <c r="AK2498" s="57" t="s">
        <v>1355</v>
      </c>
    </row>
    <row r="2499" spans="1:37" ht="43.2" x14ac:dyDescent="0.3">
      <c r="A2499" t="s">
        <v>117</v>
      </c>
      <c r="B2499">
        <v>2022</v>
      </c>
      <c r="C2499">
        <v>74156</v>
      </c>
      <c r="D2499">
        <v>21508611</v>
      </c>
      <c r="E2499" s="1" t="s">
        <v>306</v>
      </c>
      <c r="F2499" s="1" t="s">
        <v>41</v>
      </c>
      <c r="G2499" s="49">
        <v>107</v>
      </c>
      <c r="H2499" t="s">
        <v>307</v>
      </c>
      <c r="I2499">
        <v>2</v>
      </c>
      <c r="K2499" s="1" t="s">
        <v>328</v>
      </c>
      <c r="L2499">
        <v>2</v>
      </c>
      <c r="N2499">
        <v>7</v>
      </c>
      <c r="O2499">
        <v>24</v>
      </c>
      <c r="P2499">
        <v>8760</v>
      </c>
      <c r="Q2499">
        <v>6</v>
      </c>
      <c r="R2499" t="s">
        <v>333</v>
      </c>
      <c r="S2499" s="1" t="s">
        <v>330</v>
      </c>
      <c r="T2499">
        <v>20300101</v>
      </c>
      <c r="U2499" s="53" t="s">
        <v>33</v>
      </c>
      <c r="V2499" s="53" t="s">
        <v>38</v>
      </c>
      <c r="W2499" s="53" t="s">
        <v>35</v>
      </c>
      <c r="X2499">
        <v>16</v>
      </c>
      <c r="Y2499">
        <v>17</v>
      </c>
      <c r="Z2499">
        <v>42</v>
      </c>
      <c r="AA2499">
        <v>25</v>
      </c>
      <c r="AB2499">
        <v>13</v>
      </c>
      <c r="AC2499" s="5">
        <v>1.2999999999999999E-3</v>
      </c>
      <c r="AD2499" t="s">
        <v>1202</v>
      </c>
      <c r="AE2499" s="5">
        <f t="shared" si="232"/>
        <v>8.8642857142857139</v>
      </c>
      <c r="AF2499" s="56">
        <f t="shared" si="229"/>
        <v>3.5616438356164382E-6</v>
      </c>
      <c r="AG2499">
        <f>AC2499*'2022 EMP Fac Data Metro DC-NoVA'!$AN$38</f>
        <v>1.5859999999999889E-3</v>
      </c>
      <c r="AH2499">
        <f t="shared" si="230"/>
        <v>4.3452054794520246E-6</v>
      </c>
      <c r="AI2499">
        <f>AC2499*'2022 EMP Fac Data Metro DC-NoVA'!$AO$38</f>
        <v>1.7806099999999889E-3</v>
      </c>
      <c r="AJ2499">
        <f t="shared" si="231"/>
        <v>4.8783835616438049E-6</v>
      </c>
      <c r="AK2499" s="57" t="s">
        <v>1355</v>
      </c>
    </row>
    <row r="2500" spans="1:37" ht="43.2" x14ac:dyDescent="0.3">
      <c r="A2500" t="s">
        <v>117</v>
      </c>
      <c r="B2500">
        <v>2022</v>
      </c>
      <c r="C2500">
        <v>74156</v>
      </c>
      <c r="D2500">
        <v>21508611</v>
      </c>
      <c r="E2500" s="1" t="s">
        <v>306</v>
      </c>
      <c r="F2500" s="1" t="s">
        <v>41</v>
      </c>
      <c r="G2500" s="49">
        <v>107</v>
      </c>
      <c r="H2500" t="s">
        <v>307</v>
      </c>
      <c r="I2500">
        <v>2</v>
      </c>
      <c r="K2500" s="1" t="s">
        <v>328</v>
      </c>
      <c r="L2500">
        <v>2</v>
      </c>
      <c r="N2500">
        <v>7</v>
      </c>
      <c r="O2500">
        <v>24</v>
      </c>
      <c r="P2500">
        <v>8760</v>
      </c>
      <c r="Q2500">
        <v>6</v>
      </c>
      <c r="R2500" t="s">
        <v>333</v>
      </c>
      <c r="S2500" s="1" t="s">
        <v>330</v>
      </c>
      <c r="T2500">
        <v>20300101</v>
      </c>
      <c r="U2500" s="53" t="s">
        <v>33</v>
      </c>
      <c r="V2500" s="53" t="s">
        <v>38</v>
      </c>
      <c r="W2500" s="53" t="s">
        <v>31</v>
      </c>
      <c r="X2500">
        <v>16</v>
      </c>
      <c r="Y2500">
        <v>17</v>
      </c>
      <c r="Z2500">
        <v>42</v>
      </c>
      <c r="AA2500">
        <v>25</v>
      </c>
      <c r="AB2500">
        <v>13</v>
      </c>
      <c r="AC2500" s="5">
        <v>8.0405000000000008E-3</v>
      </c>
      <c r="AD2500" t="s">
        <v>1202</v>
      </c>
      <c r="AE2500" s="5">
        <f t="shared" si="232"/>
        <v>8.8642857142857139</v>
      </c>
      <c r="AF2500" s="56">
        <f t="shared" si="229"/>
        <v>2.2028767123287673E-5</v>
      </c>
      <c r="AG2500">
        <f>AC2500*'2022 EMP Fac Data Metro DC-NoVA'!$AQ$38</f>
        <v>9.809410000000001E-3</v>
      </c>
      <c r="AH2500">
        <f t="shared" si="230"/>
        <v>2.6875095890410961E-5</v>
      </c>
      <c r="AI2500">
        <f>AC2500*'2022 EMP Fac Data Metro DC-NoVA'!$AR$38</f>
        <v>1.1013072849999972E-2</v>
      </c>
      <c r="AJ2500">
        <f t="shared" si="231"/>
        <v>3.0172802328767049E-5</v>
      </c>
      <c r="AK2500" s="57" t="s">
        <v>1355</v>
      </c>
    </row>
    <row r="2501" spans="1:37" ht="43.2" x14ac:dyDescent="0.3">
      <c r="A2501" t="s">
        <v>117</v>
      </c>
      <c r="B2501">
        <v>2022</v>
      </c>
      <c r="C2501">
        <v>74156</v>
      </c>
      <c r="D2501">
        <v>21508611</v>
      </c>
      <c r="E2501" s="1" t="s">
        <v>306</v>
      </c>
      <c r="F2501" s="1" t="s">
        <v>41</v>
      </c>
      <c r="G2501" s="49">
        <v>107</v>
      </c>
      <c r="H2501" t="s">
        <v>307</v>
      </c>
      <c r="I2501">
        <v>2</v>
      </c>
      <c r="K2501" s="1" t="s">
        <v>328</v>
      </c>
      <c r="L2501">
        <v>2</v>
      </c>
      <c r="N2501">
        <v>7</v>
      </c>
      <c r="O2501">
        <v>24</v>
      </c>
      <c r="P2501">
        <v>8760</v>
      </c>
      <c r="Q2501">
        <v>6</v>
      </c>
      <c r="R2501" t="s">
        <v>333</v>
      </c>
      <c r="S2501" s="1" t="s">
        <v>330</v>
      </c>
      <c r="T2501">
        <v>20300101</v>
      </c>
      <c r="U2501" s="53" t="s">
        <v>33</v>
      </c>
      <c r="V2501" s="53" t="s">
        <v>38</v>
      </c>
      <c r="W2501" s="53" t="s">
        <v>32</v>
      </c>
      <c r="X2501">
        <v>16</v>
      </c>
      <c r="Y2501">
        <v>17</v>
      </c>
      <c r="Z2501">
        <v>42</v>
      </c>
      <c r="AA2501">
        <v>25</v>
      </c>
      <c r="AB2501">
        <v>13</v>
      </c>
      <c r="AC2501" s="5">
        <v>5.7850000000000002E-3</v>
      </c>
      <c r="AD2501" t="s">
        <v>1202</v>
      </c>
      <c r="AE2501" s="5">
        <f t="shared" si="232"/>
        <v>8.8642857142857139</v>
      </c>
      <c r="AF2501" s="56">
        <f t="shared" si="229"/>
        <v>1.5849315068493153E-5</v>
      </c>
      <c r="AG2501">
        <f>AC2501*'2022 EMP Fac Data Metro DC-NoVA'!$AT$38</f>
        <v>7.0576999999999819E-3</v>
      </c>
      <c r="AH2501">
        <f t="shared" si="230"/>
        <v>1.9336164383561595E-5</v>
      </c>
      <c r="AI2501">
        <f>AC2501*'2022 EMP Fac Data Metro DC-NoVA'!$AU$38</f>
        <v>7.9237144999999825E-3</v>
      </c>
      <c r="AJ2501">
        <f t="shared" si="231"/>
        <v>2.1708806849315024E-5</v>
      </c>
      <c r="AK2501" s="57" t="s">
        <v>1355</v>
      </c>
    </row>
    <row r="2502" spans="1:37" ht="72" x14ac:dyDescent="0.3">
      <c r="A2502" t="s">
        <v>117</v>
      </c>
      <c r="B2502">
        <v>2022</v>
      </c>
      <c r="C2502">
        <v>74162</v>
      </c>
      <c r="D2502">
        <v>21506611</v>
      </c>
      <c r="E2502" s="1" t="s">
        <v>336</v>
      </c>
      <c r="F2502" s="1" t="s">
        <v>41</v>
      </c>
      <c r="G2502" s="49">
        <v>107</v>
      </c>
      <c r="H2502" t="s">
        <v>337</v>
      </c>
      <c r="I2502">
        <v>1</v>
      </c>
      <c r="K2502" s="1" t="s">
        <v>338</v>
      </c>
      <c r="L2502">
        <v>1</v>
      </c>
      <c r="N2502">
        <v>1</v>
      </c>
      <c r="O2502">
        <v>1</v>
      </c>
      <c r="P2502">
        <v>500</v>
      </c>
      <c r="Q2502">
        <v>1</v>
      </c>
      <c r="S2502" s="1" t="s">
        <v>338</v>
      </c>
      <c r="T2502">
        <v>20200102</v>
      </c>
      <c r="U2502" s="53" t="s">
        <v>33</v>
      </c>
      <c r="V2502" s="53" t="s">
        <v>55</v>
      </c>
      <c r="W2502" s="53" t="s">
        <v>28</v>
      </c>
      <c r="X2502">
        <v>10</v>
      </c>
      <c r="Y2502">
        <v>40</v>
      </c>
      <c r="Z2502">
        <v>10</v>
      </c>
      <c r="AA2502">
        <v>40</v>
      </c>
      <c r="AB2502">
        <v>80.501999999999995</v>
      </c>
      <c r="AC2502" s="5">
        <v>5.2326300000000003</v>
      </c>
      <c r="AD2502" t="s">
        <v>1202</v>
      </c>
      <c r="AE2502" s="5">
        <f t="shared" si="232"/>
        <v>200</v>
      </c>
      <c r="AF2502" s="56">
        <f t="shared" si="229"/>
        <v>1.4335972602739727E-2</v>
      </c>
      <c r="AG2502">
        <f>AC2502*'2022 EMP Fac Data Metro DC-NoVA'!$AE$37</f>
        <v>6.3838086000000018</v>
      </c>
      <c r="AH2502">
        <f t="shared" si="230"/>
        <v>1.7489886575342471E-2</v>
      </c>
      <c r="AI2502">
        <f>AC2502*'2022 EMP Fac Data Metro DC-NoVA'!$AF$37</f>
        <v>7.1671333110000015</v>
      </c>
      <c r="AJ2502">
        <f t="shared" si="231"/>
        <v>1.9635981673972607E-2</v>
      </c>
      <c r="AK2502" s="57" t="s">
        <v>1355</v>
      </c>
    </row>
    <row r="2503" spans="1:37" ht="72" x14ac:dyDescent="0.3">
      <c r="A2503" t="s">
        <v>117</v>
      </c>
      <c r="B2503">
        <v>2022</v>
      </c>
      <c r="C2503">
        <v>74162</v>
      </c>
      <c r="D2503">
        <v>21506611</v>
      </c>
      <c r="E2503" s="1" t="s">
        <v>336</v>
      </c>
      <c r="F2503" s="1" t="s">
        <v>41</v>
      </c>
      <c r="G2503" s="49">
        <v>107</v>
      </c>
      <c r="H2503" t="s">
        <v>337</v>
      </c>
      <c r="I2503">
        <v>1</v>
      </c>
      <c r="K2503" s="1" t="s">
        <v>338</v>
      </c>
      <c r="L2503">
        <v>1</v>
      </c>
      <c r="N2503">
        <v>1</v>
      </c>
      <c r="O2503">
        <v>1</v>
      </c>
      <c r="P2503">
        <v>500</v>
      </c>
      <c r="Q2503">
        <v>1</v>
      </c>
      <c r="S2503" s="1" t="s">
        <v>338</v>
      </c>
      <c r="T2503">
        <v>20200102</v>
      </c>
      <c r="U2503" s="53" t="s">
        <v>33</v>
      </c>
      <c r="V2503" s="53" t="s">
        <v>55</v>
      </c>
      <c r="W2503" s="53" t="s">
        <v>29</v>
      </c>
      <c r="X2503">
        <v>10</v>
      </c>
      <c r="Y2503">
        <v>40</v>
      </c>
      <c r="Z2503">
        <v>10</v>
      </c>
      <c r="AA2503">
        <v>40</v>
      </c>
      <c r="AB2503">
        <v>80.501999999999995</v>
      </c>
      <c r="AC2503" s="5">
        <v>11.069025</v>
      </c>
      <c r="AD2503" t="s">
        <v>1202</v>
      </c>
      <c r="AE2503" s="5">
        <f t="shared" si="232"/>
        <v>200</v>
      </c>
      <c r="AF2503" s="56">
        <f t="shared" si="229"/>
        <v>3.0326095890410958E-2</v>
      </c>
      <c r="AG2503">
        <f>AC2503*'2022 EMP Fac Data Metro DC-NoVA'!$AK$37</f>
        <v>13.504210499999999</v>
      </c>
      <c r="AH2503">
        <f t="shared" si="230"/>
        <v>3.6997836986301366E-2</v>
      </c>
      <c r="AI2503">
        <f>AC2503*'2022 EMP Fac Data Metro DC-NoVA'!$AL$37</f>
        <v>15.161243542500001</v>
      </c>
      <c r="AJ2503">
        <f t="shared" si="231"/>
        <v>4.1537653541095891E-2</v>
      </c>
      <c r="AK2503" s="57" t="s">
        <v>1355</v>
      </c>
    </row>
    <row r="2504" spans="1:37" ht="72" x14ac:dyDescent="0.3">
      <c r="A2504" t="s">
        <v>117</v>
      </c>
      <c r="B2504">
        <v>2022</v>
      </c>
      <c r="C2504">
        <v>74162</v>
      </c>
      <c r="D2504">
        <v>21506611</v>
      </c>
      <c r="E2504" s="1" t="s">
        <v>336</v>
      </c>
      <c r="F2504" s="1" t="s">
        <v>41</v>
      </c>
      <c r="G2504" s="49">
        <v>107</v>
      </c>
      <c r="H2504" t="s">
        <v>337</v>
      </c>
      <c r="I2504">
        <v>1</v>
      </c>
      <c r="K2504" s="1" t="s">
        <v>338</v>
      </c>
      <c r="L2504">
        <v>1</v>
      </c>
      <c r="N2504">
        <v>1</v>
      </c>
      <c r="O2504">
        <v>1</v>
      </c>
      <c r="P2504">
        <v>500</v>
      </c>
      <c r="Q2504">
        <v>1</v>
      </c>
      <c r="S2504" s="1" t="s">
        <v>338</v>
      </c>
      <c r="T2504">
        <v>20200102</v>
      </c>
      <c r="U2504" s="53" t="s">
        <v>33</v>
      </c>
      <c r="V2504" s="53" t="s">
        <v>55</v>
      </c>
      <c r="W2504" s="53" t="s">
        <v>30</v>
      </c>
      <c r="X2504">
        <v>10</v>
      </c>
      <c r="Y2504">
        <v>40</v>
      </c>
      <c r="Z2504">
        <v>10</v>
      </c>
      <c r="AA2504">
        <v>40</v>
      </c>
      <c r="AB2504">
        <v>80.501999999999995</v>
      </c>
      <c r="AC2504" s="5">
        <v>0.44276100000000002</v>
      </c>
      <c r="AD2504" t="s">
        <v>1202</v>
      </c>
      <c r="AE2504" s="5">
        <f t="shared" si="232"/>
        <v>200</v>
      </c>
      <c r="AF2504" s="56">
        <f t="shared" si="229"/>
        <v>1.2130438356164385E-3</v>
      </c>
      <c r="AG2504">
        <f>AC2504*'2022 EMP Fac Data Metro DC-NoVA'!$AN$37</f>
        <v>0.54016841999999998</v>
      </c>
      <c r="AH2504">
        <f t="shared" si="230"/>
        <v>1.4799134794520547E-3</v>
      </c>
      <c r="AI2504">
        <f>AC2504*'2022 EMP Fac Data Metro DC-NoVA'!$AO$37</f>
        <v>0.60644974169999999</v>
      </c>
      <c r="AJ2504">
        <f t="shared" si="231"/>
        <v>1.6615061416438359E-3</v>
      </c>
      <c r="AK2504" s="57" t="s">
        <v>1355</v>
      </c>
    </row>
    <row r="2505" spans="1:37" ht="72" x14ac:dyDescent="0.3">
      <c r="A2505" t="s">
        <v>117</v>
      </c>
      <c r="B2505">
        <v>2022</v>
      </c>
      <c r="C2505">
        <v>74162</v>
      </c>
      <c r="D2505">
        <v>21506611</v>
      </c>
      <c r="E2505" s="1" t="s">
        <v>336</v>
      </c>
      <c r="F2505" s="1" t="s">
        <v>41</v>
      </c>
      <c r="G2505" s="49">
        <v>107</v>
      </c>
      <c r="H2505" t="s">
        <v>337</v>
      </c>
      <c r="I2505">
        <v>1</v>
      </c>
      <c r="K2505" s="1" t="s">
        <v>338</v>
      </c>
      <c r="L2505">
        <v>1</v>
      </c>
      <c r="N2505">
        <v>1</v>
      </c>
      <c r="O2505">
        <v>1</v>
      </c>
      <c r="P2505">
        <v>500</v>
      </c>
      <c r="Q2505">
        <v>1</v>
      </c>
      <c r="S2505" s="1" t="s">
        <v>338</v>
      </c>
      <c r="T2505">
        <v>20200102</v>
      </c>
      <c r="U2505" s="53" t="s">
        <v>33</v>
      </c>
      <c r="V2505" s="53" t="s">
        <v>55</v>
      </c>
      <c r="W2505" s="53" t="s">
        <v>35</v>
      </c>
      <c r="X2505">
        <v>10</v>
      </c>
      <c r="Y2505">
        <v>40</v>
      </c>
      <c r="Z2505">
        <v>10</v>
      </c>
      <c r="AA2505">
        <v>40</v>
      </c>
      <c r="AB2505">
        <v>80.501999999999995</v>
      </c>
      <c r="AC2505" s="5">
        <v>0.44276100000000002</v>
      </c>
      <c r="AD2505" t="s">
        <v>1202</v>
      </c>
      <c r="AE2505" s="5">
        <f t="shared" si="232"/>
        <v>200</v>
      </c>
      <c r="AF2505" s="56">
        <f t="shared" si="229"/>
        <v>1.2130438356164385E-3</v>
      </c>
      <c r="AG2505">
        <f>AC2505*'2022 EMP Fac Data Metro DC-NoVA'!$AN$37</f>
        <v>0.54016841999999998</v>
      </c>
      <c r="AH2505">
        <f t="shared" si="230"/>
        <v>1.4799134794520547E-3</v>
      </c>
      <c r="AI2505">
        <f>AC2505*'2022 EMP Fac Data Metro DC-NoVA'!$AO$37</f>
        <v>0.60644974169999999</v>
      </c>
      <c r="AJ2505">
        <f t="shared" si="231"/>
        <v>1.6615061416438359E-3</v>
      </c>
      <c r="AK2505" s="57" t="s">
        <v>1355</v>
      </c>
    </row>
    <row r="2506" spans="1:37" ht="72" x14ac:dyDescent="0.3">
      <c r="A2506" t="s">
        <v>117</v>
      </c>
      <c r="B2506">
        <v>2022</v>
      </c>
      <c r="C2506">
        <v>74162</v>
      </c>
      <c r="D2506">
        <v>21506611</v>
      </c>
      <c r="E2506" s="1" t="s">
        <v>336</v>
      </c>
      <c r="F2506" s="1" t="s">
        <v>41</v>
      </c>
      <c r="G2506" s="49">
        <v>107</v>
      </c>
      <c r="H2506" t="s">
        <v>337</v>
      </c>
      <c r="I2506">
        <v>1</v>
      </c>
      <c r="K2506" s="1" t="s">
        <v>338</v>
      </c>
      <c r="L2506">
        <v>1</v>
      </c>
      <c r="N2506">
        <v>1</v>
      </c>
      <c r="O2506">
        <v>1</v>
      </c>
      <c r="P2506">
        <v>500</v>
      </c>
      <c r="Q2506">
        <v>1</v>
      </c>
      <c r="S2506" s="1" t="s">
        <v>338</v>
      </c>
      <c r="T2506">
        <v>20200102</v>
      </c>
      <c r="U2506" s="53" t="s">
        <v>33</v>
      </c>
      <c r="V2506" s="53" t="s">
        <v>55</v>
      </c>
      <c r="W2506" s="53" t="s">
        <v>31</v>
      </c>
      <c r="X2506">
        <v>10</v>
      </c>
      <c r="Y2506">
        <v>40</v>
      </c>
      <c r="Z2506">
        <v>10</v>
      </c>
      <c r="AA2506">
        <v>40</v>
      </c>
      <c r="AB2506">
        <v>80.501999999999995</v>
      </c>
      <c r="AC2506" s="5">
        <v>8.0502000000000004E-3</v>
      </c>
      <c r="AD2506" t="s">
        <v>1202</v>
      </c>
      <c r="AE2506" s="5">
        <f t="shared" si="232"/>
        <v>200</v>
      </c>
      <c r="AF2506" s="56">
        <f t="shared" si="229"/>
        <v>2.2055342465753426E-5</v>
      </c>
      <c r="AG2506">
        <f>AC2506*'2022 EMP Fac Data Metro DC-NoVA'!$AQ$37</f>
        <v>9.8212440000000241E-3</v>
      </c>
      <c r="AH2506">
        <f t="shared" si="230"/>
        <v>2.6907517808219244E-5</v>
      </c>
      <c r="AI2506">
        <f>AC2506*'2022 EMP Fac Data Metro DC-NoVA'!$AR$37</f>
        <v>1.102635894000004E-2</v>
      </c>
      <c r="AJ2506">
        <f t="shared" si="231"/>
        <v>3.0209202575342573E-5</v>
      </c>
      <c r="AK2506" s="57" t="s">
        <v>1355</v>
      </c>
    </row>
    <row r="2507" spans="1:37" ht="72" x14ac:dyDescent="0.3">
      <c r="A2507" t="s">
        <v>117</v>
      </c>
      <c r="B2507">
        <v>2022</v>
      </c>
      <c r="C2507">
        <v>74162</v>
      </c>
      <c r="D2507">
        <v>21506611</v>
      </c>
      <c r="E2507" s="1" t="s">
        <v>336</v>
      </c>
      <c r="F2507" s="1" t="s">
        <v>41</v>
      </c>
      <c r="G2507" s="49">
        <v>107</v>
      </c>
      <c r="H2507" t="s">
        <v>337</v>
      </c>
      <c r="I2507">
        <v>1</v>
      </c>
      <c r="K2507" s="1" t="s">
        <v>338</v>
      </c>
      <c r="L2507">
        <v>1</v>
      </c>
      <c r="N2507">
        <v>1</v>
      </c>
      <c r="O2507">
        <v>1</v>
      </c>
      <c r="P2507">
        <v>500</v>
      </c>
      <c r="Q2507">
        <v>1</v>
      </c>
      <c r="S2507" s="1" t="s">
        <v>338</v>
      </c>
      <c r="T2507">
        <v>20200102</v>
      </c>
      <c r="U2507" s="53" t="s">
        <v>33</v>
      </c>
      <c r="V2507" s="53" t="s">
        <v>55</v>
      </c>
      <c r="W2507" s="53" t="s">
        <v>32</v>
      </c>
      <c r="X2507">
        <v>10</v>
      </c>
      <c r="Y2507">
        <v>40</v>
      </c>
      <c r="Z2507">
        <v>10</v>
      </c>
      <c r="AA2507">
        <v>40</v>
      </c>
      <c r="AB2507">
        <v>80.501999999999995</v>
      </c>
      <c r="AC2507" s="5">
        <v>0.80501999999999996</v>
      </c>
      <c r="AD2507" t="s">
        <v>1202</v>
      </c>
      <c r="AE2507" s="5">
        <f t="shared" si="232"/>
        <v>200</v>
      </c>
      <c r="AF2507" s="56">
        <f t="shared" si="229"/>
        <v>2.2055342465753425E-3</v>
      </c>
      <c r="AG2507">
        <f>AC2507*'2022 EMP Fac Data Metro DC-NoVA'!$AT$37</f>
        <v>0.9821243999999999</v>
      </c>
      <c r="AH2507">
        <f t="shared" si="230"/>
        <v>2.6907517808219174E-3</v>
      </c>
      <c r="AI2507">
        <f>AC2507*'2022 EMP Fac Data Metro DC-NoVA'!$AU$37</f>
        <v>1.1026358939999998</v>
      </c>
      <c r="AJ2507">
        <f t="shared" si="231"/>
        <v>3.0209202575342464E-3</v>
      </c>
      <c r="AK2507" s="57" t="s">
        <v>1355</v>
      </c>
    </row>
    <row r="2508" spans="1:37" ht="57.6" x14ac:dyDescent="0.3">
      <c r="A2508" t="s">
        <v>117</v>
      </c>
      <c r="B2508">
        <v>2022</v>
      </c>
      <c r="C2508">
        <v>74162</v>
      </c>
      <c r="D2508">
        <v>21506611</v>
      </c>
      <c r="E2508" s="1" t="s">
        <v>336</v>
      </c>
      <c r="F2508" s="1" t="s">
        <v>41</v>
      </c>
      <c r="G2508" s="49">
        <v>107</v>
      </c>
      <c r="H2508" t="s">
        <v>337</v>
      </c>
      <c r="I2508">
        <v>2</v>
      </c>
      <c r="K2508" s="1" t="s">
        <v>339</v>
      </c>
      <c r="L2508">
        <v>2</v>
      </c>
      <c r="N2508">
        <v>1</v>
      </c>
      <c r="O2508">
        <v>1</v>
      </c>
      <c r="P2508">
        <v>500</v>
      </c>
      <c r="Q2508">
        <v>2</v>
      </c>
      <c r="S2508" s="1" t="s">
        <v>339</v>
      </c>
      <c r="T2508">
        <v>20200102</v>
      </c>
      <c r="U2508" s="53" t="s">
        <v>33</v>
      </c>
      <c r="V2508" s="53" t="s">
        <v>55</v>
      </c>
      <c r="W2508" s="53" t="s">
        <v>28</v>
      </c>
      <c r="X2508">
        <v>25</v>
      </c>
      <c r="Y2508">
        <v>25</v>
      </c>
      <c r="Z2508">
        <v>25</v>
      </c>
      <c r="AA2508">
        <v>25</v>
      </c>
      <c r="AB2508">
        <v>8.5000000000000006E-2</v>
      </c>
      <c r="AC2508" s="5">
        <v>5.4400000000000004E-3</v>
      </c>
      <c r="AD2508" t="s">
        <v>1202</v>
      </c>
      <c r="AE2508" s="5">
        <f t="shared" si="232"/>
        <v>125</v>
      </c>
      <c r="AF2508" s="56">
        <f t="shared" si="229"/>
        <v>1.4904109589041097E-5</v>
      </c>
      <c r="AG2508">
        <f>AC2508*'2022 EMP Fac Data Metro DC-NoVA'!$AE$37</f>
        <v>6.6368000000000017E-3</v>
      </c>
      <c r="AH2508">
        <f t="shared" si="230"/>
        <v>1.8183013698630143E-5</v>
      </c>
      <c r="AI2508">
        <f>AC2508*'2022 EMP Fac Data Metro DC-NoVA'!$AF$37</f>
        <v>7.4511680000000011E-3</v>
      </c>
      <c r="AJ2508">
        <f t="shared" si="231"/>
        <v>2.0414158904109592E-5</v>
      </c>
      <c r="AK2508" s="57" t="s">
        <v>1355</v>
      </c>
    </row>
    <row r="2509" spans="1:37" ht="57.6" x14ac:dyDescent="0.3">
      <c r="A2509" t="s">
        <v>117</v>
      </c>
      <c r="B2509">
        <v>2022</v>
      </c>
      <c r="C2509">
        <v>74162</v>
      </c>
      <c r="D2509">
        <v>21506611</v>
      </c>
      <c r="E2509" s="1" t="s">
        <v>336</v>
      </c>
      <c r="F2509" s="1" t="s">
        <v>41</v>
      </c>
      <c r="G2509" s="49">
        <v>107</v>
      </c>
      <c r="H2509" t="s">
        <v>337</v>
      </c>
      <c r="I2509">
        <v>2</v>
      </c>
      <c r="K2509" s="1" t="s">
        <v>339</v>
      </c>
      <c r="L2509">
        <v>2</v>
      </c>
      <c r="N2509">
        <v>1</v>
      </c>
      <c r="O2509">
        <v>1</v>
      </c>
      <c r="P2509">
        <v>500</v>
      </c>
      <c r="Q2509">
        <v>2</v>
      </c>
      <c r="S2509" s="1" t="s">
        <v>339</v>
      </c>
      <c r="T2509">
        <v>20200102</v>
      </c>
      <c r="U2509" s="53" t="s">
        <v>33</v>
      </c>
      <c r="V2509" s="53" t="s">
        <v>55</v>
      </c>
      <c r="W2509" s="53" t="s">
        <v>29</v>
      </c>
      <c r="X2509">
        <v>25</v>
      </c>
      <c r="Y2509">
        <v>25</v>
      </c>
      <c r="Z2509">
        <v>25</v>
      </c>
      <c r="AA2509">
        <v>25</v>
      </c>
      <c r="AB2509">
        <v>8.5000000000000006E-2</v>
      </c>
      <c r="AC2509" s="5">
        <v>1.1050000000000001E-2</v>
      </c>
      <c r="AD2509" t="s">
        <v>1202</v>
      </c>
      <c r="AE2509" s="5">
        <f t="shared" si="232"/>
        <v>125</v>
      </c>
      <c r="AF2509" s="56">
        <f t="shared" si="229"/>
        <v>3.027397260273973E-5</v>
      </c>
      <c r="AG2509">
        <f>AC2509*'2022 EMP Fac Data Metro DC-NoVA'!$AK$37</f>
        <v>1.3481E-2</v>
      </c>
      <c r="AH2509">
        <f t="shared" si="230"/>
        <v>3.6934246575342463E-5</v>
      </c>
      <c r="AI2509">
        <f>AC2509*'2022 EMP Fac Data Metro DC-NoVA'!$AL$37</f>
        <v>1.5135185000000002E-2</v>
      </c>
      <c r="AJ2509">
        <f t="shared" si="231"/>
        <v>4.1466260273972614E-5</v>
      </c>
      <c r="AK2509" s="57" t="s">
        <v>1355</v>
      </c>
    </row>
    <row r="2510" spans="1:37" ht="57.6" x14ac:dyDescent="0.3">
      <c r="A2510" t="s">
        <v>117</v>
      </c>
      <c r="B2510">
        <v>2022</v>
      </c>
      <c r="C2510">
        <v>74162</v>
      </c>
      <c r="D2510">
        <v>21506611</v>
      </c>
      <c r="E2510" s="1" t="s">
        <v>336</v>
      </c>
      <c r="F2510" s="1" t="s">
        <v>41</v>
      </c>
      <c r="G2510" s="49">
        <v>107</v>
      </c>
      <c r="H2510" t="s">
        <v>337</v>
      </c>
      <c r="I2510">
        <v>2</v>
      </c>
      <c r="K2510" s="1" t="s">
        <v>339</v>
      </c>
      <c r="L2510">
        <v>2</v>
      </c>
      <c r="N2510">
        <v>1</v>
      </c>
      <c r="O2510">
        <v>1</v>
      </c>
      <c r="P2510">
        <v>500</v>
      </c>
      <c r="Q2510">
        <v>2</v>
      </c>
      <c r="S2510" s="1" t="s">
        <v>339</v>
      </c>
      <c r="T2510">
        <v>20200102</v>
      </c>
      <c r="U2510" s="53" t="s">
        <v>33</v>
      </c>
      <c r="V2510" s="53" t="s">
        <v>55</v>
      </c>
      <c r="W2510" s="53" t="s">
        <v>30</v>
      </c>
      <c r="X2510">
        <v>25</v>
      </c>
      <c r="Y2510">
        <v>25</v>
      </c>
      <c r="Z2510">
        <v>25</v>
      </c>
      <c r="AA2510">
        <v>25</v>
      </c>
      <c r="AB2510">
        <v>8.5000000000000006E-2</v>
      </c>
      <c r="AC2510" s="5">
        <v>5.0149999999999999E-4</v>
      </c>
      <c r="AD2510" t="s">
        <v>1202</v>
      </c>
      <c r="AE2510" s="5">
        <f t="shared" si="232"/>
        <v>125</v>
      </c>
      <c r="AF2510" s="56">
        <f t="shared" si="229"/>
        <v>1.373972602739726E-6</v>
      </c>
      <c r="AG2510">
        <f>AC2510*'2022 EMP Fac Data Metro DC-NoVA'!$AN$37</f>
        <v>6.1182999999999995E-4</v>
      </c>
      <c r="AH2510">
        <f t="shared" si="230"/>
        <v>1.6762465753424656E-6</v>
      </c>
      <c r="AI2510">
        <f>AC2510*'2022 EMP Fac Data Metro DC-NoVA'!$AO$37</f>
        <v>6.8690454999999998E-4</v>
      </c>
      <c r="AJ2510">
        <f t="shared" si="231"/>
        <v>1.8819302739726026E-6</v>
      </c>
      <c r="AK2510" s="57" t="s">
        <v>1355</v>
      </c>
    </row>
    <row r="2511" spans="1:37" ht="57.6" x14ac:dyDescent="0.3">
      <c r="A2511" t="s">
        <v>117</v>
      </c>
      <c r="B2511">
        <v>2022</v>
      </c>
      <c r="C2511">
        <v>74162</v>
      </c>
      <c r="D2511">
        <v>21506611</v>
      </c>
      <c r="E2511" s="1" t="s">
        <v>336</v>
      </c>
      <c r="F2511" s="1" t="s">
        <v>41</v>
      </c>
      <c r="G2511" s="49">
        <v>107</v>
      </c>
      <c r="H2511" t="s">
        <v>337</v>
      </c>
      <c r="I2511">
        <v>2</v>
      </c>
      <c r="K2511" s="1" t="s">
        <v>339</v>
      </c>
      <c r="L2511">
        <v>2</v>
      </c>
      <c r="N2511">
        <v>1</v>
      </c>
      <c r="O2511">
        <v>1</v>
      </c>
      <c r="P2511">
        <v>500</v>
      </c>
      <c r="Q2511">
        <v>2</v>
      </c>
      <c r="S2511" s="1" t="s">
        <v>339</v>
      </c>
      <c r="T2511">
        <v>20200102</v>
      </c>
      <c r="U2511" s="53" t="s">
        <v>33</v>
      </c>
      <c r="V2511" s="53" t="s">
        <v>55</v>
      </c>
      <c r="W2511" s="53" t="s">
        <v>35</v>
      </c>
      <c r="X2511">
        <v>25</v>
      </c>
      <c r="Y2511">
        <v>25</v>
      </c>
      <c r="Z2511">
        <v>25</v>
      </c>
      <c r="AA2511">
        <v>25</v>
      </c>
      <c r="AB2511">
        <v>8.5000000000000006E-2</v>
      </c>
      <c r="AC2511" s="5">
        <v>5.0149999999999999E-4</v>
      </c>
      <c r="AD2511" t="s">
        <v>1202</v>
      </c>
      <c r="AE2511" s="5">
        <f t="shared" si="232"/>
        <v>125</v>
      </c>
      <c r="AF2511" s="56">
        <f t="shared" si="229"/>
        <v>1.373972602739726E-6</v>
      </c>
      <c r="AG2511">
        <f>AC2511*'2022 EMP Fac Data Metro DC-NoVA'!$AN$37</f>
        <v>6.1182999999999995E-4</v>
      </c>
      <c r="AH2511">
        <f t="shared" si="230"/>
        <v>1.6762465753424656E-6</v>
      </c>
      <c r="AI2511">
        <f>AC2511*'2022 EMP Fac Data Metro DC-NoVA'!$AO$37</f>
        <v>6.8690454999999998E-4</v>
      </c>
      <c r="AJ2511">
        <f t="shared" si="231"/>
        <v>1.8819302739726026E-6</v>
      </c>
      <c r="AK2511" s="57" t="s">
        <v>1355</v>
      </c>
    </row>
    <row r="2512" spans="1:37" ht="57.6" x14ac:dyDescent="0.3">
      <c r="A2512" t="s">
        <v>117</v>
      </c>
      <c r="B2512">
        <v>2022</v>
      </c>
      <c r="C2512">
        <v>74162</v>
      </c>
      <c r="D2512">
        <v>21506611</v>
      </c>
      <c r="E2512" s="1" t="s">
        <v>336</v>
      </c>
      <c r="F2512" s="1" t="s">
        <v>41</v>
      </c>
      <c r="G2512" s="49">
        <v>107</v>
      </c>
      <c r="H2512" t="s">
        <v>337</v>
      </c>
      <c r="I2512">
        <v>2</v>
      </c>
      <c r="K2512" s="1" t="s">
        <v>339</v>
      </c>
      <c r="L2512">
        <v>2</v>
      </c>
      <c r="N2512">
        <v>1</v>
      </c>
      <c r="O2512">
        <v>1</v>
      </c>
      <c r="P2512">
        <v>500</v>
      </c>
      <c r="Q2512">
        <v>2</v>
      </c>
      <c r="S2512" s="1" t="s">
        <v>339</v>
      </c>
      <c r="T2512">
        <v>20200102</v>
      </c>
      <c r="U2512" s="53" t="s">
        <v>33</v>
      </c>
      <c r="V2512" s="53" t="s">
        <v>55</v>
      </c>
      <c r="W2512" s="53" t="s">
        <v>31</v>
      </c>
      <c r="X2512">
        <v>25</v>
      </c>
      <c r="Y2512">
        <v>25</v>
      </c>
      <c r="Z2512">
        <v>25</v>
      </c>
      <c r="AA2512">
        <v>25</v>
      </c>
      <c r="AB2512">
        <v>8.5000000000000006E-2</v>
      </c>
      <c r="AC2512" s="51">
        <v>8.4999999999999999E-6</v>
      </c>
      <c r="AD2512" t="s">
        <v>1202</v>
      </c>
      <c r="AE2512" s="5">
        <f t="shared" si="232"/>
        <v>125</v>
      </c>
      <c r="AF2512" s="56">
        <f t="shared" si="229"/>
        <v>2.3287671232876711E-8</v>
      </c>
      <c r="AG2512">
        <f>AC2512*'2022 EMP Fac Data Metro DC-NoVA'!$AQ$37</f>
        <v>1.0370000000000024E-5</v>
      </c>
      <c r="AH2512">
        <f t="shared" si="230"/>
        <v>2.8410958904109656E-8</v>
      </c>
      <c r="AI2512">
        <f>AC2512*'2022 EMP Fac Data Metro DC-NoVA'!$AR$37</f>
        <v>1.1642450000000041E-5</v>
      </c>
      <c r="AJ2512">
        <f t="shared" si="231"/>
        <v>3.1897123287671348E-8</v>
      </c>
      <c r="AK2512" s="57" t="s">
        <v>1355</v>
      </c>
    </row>
    <row r="2513" spans="1:37" ht="57.6" x14ac:dyDescent="0.3">
      <c r="A2513" t="s">
        <v>117</v>
      </c>
      <c r="B2513">
        <v>2022</v>
      </c>
      <c r="C2513">
        <v>74162</v>
      </c>
      <c r="D2513">
        <v>21506611</v>
      </c>
      <c r="E2513" s="1" t="s">
        <v>336</v>
      </c>
      <c r="F2513" s="1" t="s">
        <v>41</v>
      </c>
      <c r="G2513" s="49">
        <v>107</v>
      </c>
      <c r="H2513" t="s">
        <v>337</v>
      </c>
      <c r="I2513">
        <v>2</v>
      </c>
      <c r="K2513" s="1" t="s">
        <v>339</v>
      </c>
      <c r="L2513">
        <v>2</v>
      </c>
      <c r="N2513">
        <v>1</v>
      </c>
      <c r="O2513">
        <v>1</v>
      </c>
      <c r="P2513">
        <v>500</v>
      </c>
      <c r="Q2513">
        <v>2</v>
      </c>
      <c r="S2513" s="1" t="s">
        <v>339</v>
      </c>
      <c r="T2513">
        <v>20200102</v>
      </c>
      <c r="U2513" s="53" t="s">
        <v>33</v>
      </c>
      <c r="V2513" s="53" t="s">
        <v>55</v>
      </c>
      <c r="W2513" s="53" t="s">
        <v>32</v>
      </c>
      <c r="X2513">
        <v>25</v>
      </c>
      <c r="Y2513">
        <v>25</v>
      </c>
      <c r="Z2513">
        <v>25</v>
      </c>
      <c r="AA2513">
        <v>25</v>
      </c>
      <c r="AB2513">
        <v>8.5000000000000006E-2</v>
      </c>
      <c r="AC2513" s="5">
        <v>5.4825000000000002E-4</v>
      </c>
      <c r="AD2513" t="s">
        <v>1202</v>
      </c>
      <c r="AE2513" s="5">
        <f t="shared" si="232"/>
        <v>125</v>
      </c>
      <c r="AF2513" s="56">
        <f t="shared" si="229"/>
        <v>1.502054794520548E-6</v>
      </c>
      <c r="AG2513">
        <f>AC2513*'2022 EMP Fac Data Metro DC-NoVA'!$AT$37</f>
        <v>6.6886500000000004E-4</v>
      </c>
      <c r="AH2513">
        <f t="shared" si="230"/>
        <v>1.8325068493150685E-6</v>
      </c>
      <c r="AI2513">
        <f>AC2513*'2022 EMP Fac Data Metro DC-NoVA'!$AU$37</f>
        <v>7.5093802499999994E-4</v>
      </c>
      <c r="AJ2513">
        <f t="shared" si="231"/>
        <v>2.0573644520547943E-6</v>
      </c>
      <c r="AK2513" s="57" t="s">
        <v>1355</v>
      </c>
    </row>
    <row r="2514" spans="1:37" ht="57.6" x14ac:dyDescent="0.3">
      <c r="A2514" t="s">
        <v>117</v>
      </c>
      <c r="B2514">
        <v>2022</v>
      </c>
      <c r="C2514">
        <v>74167</v>
      </c>
      <c r="D2514">
        <v>21510611</v>
      </c>
      <c r="E2514" s="1" t="s">
        <v>340</v>
      </c>
      <c r="F2514" s="1" t="s">
        <v>45</v>
      </c>
      <c r="G2514" s="49">
        <v>153</v>
      </c>
      <c r="H2514" t="s">
        <v>341</v>
      </c>
      <c r="I2514">
        <v>1</v>
      </c>
      <c r="J2514" s="52">
        <v>30317</v>
      </c>
      <c r="K2514" s="1" t="s">
        <v>348</v>
      </c>
      <c r="L2514">
        <v>1</v>
      </c>
      <c r="M2514" s="52">
        <v>30317</v>
      </c>
      <c r="N2514">
        <v>7</v>
      </c>
      <c r="O2514">
        <v>24</v>
      </c>
      <c r="P2514">
        <v>500</v>
      </c>
      <c r="Q2514">
        <v>1</v>
      </c>
      <c r="R2514" t="s">
        <v>350</v>
      </c>
      <c r="S2514" s="1" t="s">
        <v>351</v>
      </c>
      <c r="T2514">
        <v>20200102</v>
      </c>
      <c r="U2514" s="53" t="s">
        <v>33</v>
      </c>
      <c r="V2514" s="53" t="s">
        <v>55</v>
      </c>
      <c r="W2514" s="53" t="s">
        <v>28</v>
      </c>
      <c r="X2514">
        <v>15</v>
      </c>
      <c r="Y2514">
        <v>30</v>
      </c>
      <c r="Z2514">
        <v>38</v>
      </c>
      <c r="AA2514">
        <v>17</v>
      </c>
      <c r="AB2514">
        <v>40.770000000000003</v>
      </c>
      <c r="AC2514" s="5">
        <v>3.0373649999999999</v>
      </c>
      <c r="AD2514" t="s">
        <v>1202</v>
      </c>
      <c r="AE2514" s="5">
        <f t="shared" si="232"/>
        <v>0.8928571428571429</v>
      </c>
      <c r="AF2514" s="56">
        <f t="shared" si="229"/>
        <v>8.3215479452054784E-3</v>
      </c>
      <c r="AG2514">
        <f>AC2514*'2022 EMP Fac Data Metro DC-NoVA'!$AE$39</f>
        <v>3.7055852999999996</v>
      </c>
      <c r="AH2514">
        <f t="shared" si="230"/>
        <v>1.0152288493150684E-2</v>
      </c>
      <c r="AI2514">
        <f>AC2514*'2022 EMP Fac Data Metro DC-NoVA'!$AF$39</f>
        <v>4.1602788404999993</v>
      </c>
      <c r="AJ2514">
        <f t="shared" si="231"/>
        <v>1.1398024220547942E-2</v>
      </c>
      <c r="AK2514" s="57" t="s">
        <v>1355</v>
      </c>
    </row>
    <row r="2515" spans="1:37" ht="57.6" x14ac:dyDescent="0.3">
      <c r="A2515" t="s">
        <v>117</v>
      </c>
      <c r="B2515">
        <v>2022</v>
      </c>
      <c r="C2515">
        <v>74167</v>
      </c>
      <c r="D2515">
        <v>21510611</v>
      </c>
      <c r="E2515" s="1" t="s">
        <v>340</v>
      </c>
      <c r="F2515" s="1" t="s">
        <v>45</v>
      </c>
      <c r="G2515" s="49">
        <v>153</v>
      </c>
      <c r="H2515" t="s">
        <v>341</v>
      </c>
      <c r="I2515">
        <v>1</v>
      </c>
      <c r="J2515" s="52">
        <v>30317</v>
      </c>
      <c r="K2515" s="1" t="s">
        <v>348</v>
      </c>
      <c r="L2515">
        <v>1</v>
      </c>
      <c r="M2515" s="52">
        <v>30317</v>
      </c>
      <c r="N2515">
        <v>7</v>
      </c>
      <c r="O2515">
        <v>24</v>
      </c>
      <c r="P2515">
        <v>500</v>
      </c>
      <c r="Q2515">
        <v>1</v>
      </c>
      <c r="R2515" t="s">
        <v>350</v>
      </c>
      <c r="S2515" s="1" t="s">
        <v>351</v>
      </c>
      <c r="T2515">
        <v>20200102</v>
      </c>
      <c r="U2515" s="53" t="s">
        <v>33</v>
      </c>
      <c r="V2515" s="53" t="s">
        <v>55</v>
      </c>
      <c r="W2515" s="53" t="s">
        <v>29</v>
      </c>
      <c r="X2515">
        <v>15</v>
      </c>
      <c r="Y2515">
        <v>30</v>
      </c>
      <c r="Z2515">
        <v>38</v>
      </c>
      <c r="AA2515">
        <v>17</v>
      </c>
      <c r="AB2515">
        <v>40.770000000000003</v>
      </c>
      <c r="AC2515" s="5">
        <v>5.6466450000000004</v>
      </c>
      <c r="AD2515" t="s">
        <v>1202</v>
      </c>
      <c r="AE2515" s="5">
        <f t="shared" si="232"/>
        <v>0.8928571428571429</v>
      </c>
      <c r="AF2515" s="56">
        <f t="shared" si="229"/>
        <v>1.5470260273972605E-2</v>
      </c>
      <c r="AG2515">
        <f>AC2515*'2022 EMP Fac Data Metro DC-NoVA'!$AK$39</f>
        <v>6.8889069000000003</v>
      </c>
      <c r="AH2515">
        <f t="shared" si="230"/>
        <v>1.8873717534246576E-2</v>
      </c>
      <c r="AI2515">
        <f>AC2515*'2022 EMP Fac Data Metro DC-NoVA'!$AL$39</f>
        <v>7.7342096565000009</v>
      </c>
      <c r="AJ2515">
        <f t="shared" si="231"/>
        <v>2.1189615497260277E-2</v>
      </c>
      <c r="AK2515" s="57" t="s">
        <v>1355</v>
      </c>
    </row>
    <row r="2516" spans="1:37" ht="57.6" x14ac:dyDescent="0.3">
      <c r="A2516" t="s">
        <v>117</v>
      </c>
      <c r="B2516">
        <v>2022</v>
      </c>
      <c r="C2516">
        <v>74167</v>
      </c>
      <c r="D2516">
        <v>21510611</v>
      </c>
      <c r="E2516" s="1" t="s">
        <v>340</v>
      </c>
      <c r="F2516" s="1" t="s">
        <v>45</v>
      </c>
      <c r="G2516" s="49">
        <v>153</v>
      </c>
      <c r="H2516" t="s">
        <v>341</v>
      </c>
      <c r="I2516">
        <v>1</v>
      </c>
      <c r="J2516" s="52">
        <v>30317</v>
      </c>
      <c r="K2516" s="1" t="s">
        <v>348</v>
      </c>
      <c r="L2516">
        <v>1</v>
      </c>
      <c r="M2516" s="52">
        <v>30317</v>
      </c>
      <c r="N2516">
        <v>7</v>
      </c>
      <c r="O2516">
        <v>24</v>
      </c>
      <c r="P2516">
        <v>500</v>
      </c>
      <c r="Q2516">
        <v>1</v>
      </c>
      <c r="R2516" t="s">
        <v>350</v>
      </c>
      <c r="S2516" s="1" t="s">
        <v>351</v>
      </c>
      <c r="T2516">
        <v>20200102</v>
      </c>
      <c r="U2516" s="53" t="s">
        <v>33</v>
      </c>
      <c r="V2516" s="53" t="s">
        <v>55</v>
      </c>
      <c r="W2516" s="53" t="s">
        <v>30</v>
      </c>
      <c r="X2516">
        <v>15</v>
      </c>
      <c r="Y2516">
        <v>30</v>
      </c>
      <c r="Z2516">
        <v>38</v>
      </c>
      <c r="AA2516">
        <v>17</v>
      </c>
      <c r="AB2516">
        <v>40.770000000000003</v>
      </c>
      <c r="AC2516" s="5">
        <v>0.20385</v>
      </c>
      <c r="AD2516" t="s">
        <v>1202</v>
      </c>
      <c r="AE2516" s="5">
        <f t="shared" si="232"/>
        <v>0.8928571428571429</v>
      </c>
      <c r="AF2516" s="56">
        <f t="shared" si="229"/>
        <v>5.5849315068493151E-4</v>
      </c>
      <c r="AG2516">
        <f>AC2516*'2022 EMP Fac Data Metro DC-NoVA'!$AN$39</f>
        <v>0.248697</v>
      </c>
      <c r="AH2516">
        <f t="shared" si="230"/>
        <v>6.8136164383561634E-4</v>
      </c>
      <c r="AI2516">
        <f>AC2516*'2022 EMP Fac Data Metro DC-NoVA'!$AO$39</f>
        <v>0.279213345</v>
      </c>
      <c r="AJ2516">
        <f t="shared" si="231"/>
        <v>7.649680684931507E-4</v>
      </c>
      <c r="AK2516" s="57" t="s">
        <v>1355</v>
      </c>
    </row>
    <row r="2517" spans="1:37" ht="57.6" x14ac:dyDescent="0.3">
      <c r="A2517" t="s">
        <v>117</v>
      </c>
      <c r="B2517">
        <v>2022</v>
      </c>
      <c r="C2517">
        <v>74167</v>
      </c>
      <c r="D2517">
        <v>21510611</v>
      </c>
      <c r="E2517" s="1" t="s">
        <v>340</v>
      </c>
      <c r="F2517" s="1" t="s">
        <v>45</v>
      </c>
      <c r="G2517" s="49">
        <v>153</v>
      </c>
      <c r="H2517" t="s">
        <v>341</v>
      </c>
      <c r="I2517">
        <v>1</v>
      </c>
      <c r="J2517" s="52">
        <v>30317</v>
      </c>
      <c r="K2517" s="1" t="s">
        <v>348</v>
      </c>
      <c r="L2517">
        <v>1</v>
      </c>
      <c r="M2517" s="52">
        <v>30317</v>
      </c>
      <c r="N2517">
        <v>7</v>
      </c>
      <c r="O2517">
        <v>24</v>
      </c>
      <c r="P2517">
        <v>500</v>
      </c>
      <c r="Q2517">
        <v>1</v>
      </c>
      <c r="R2517" t="s">
        <v>350</v>
      </c>
      <c r="S2517" s="1" t="s">
        <v>351</v>
      </c>
      <c r="T2517">
        <v>20200102</v>
      </c>
      <c r="U2517" s="53" t="s">
        <v>33</v>
      </c>
      <c r="V2517" s="53" t="s">
        <v>55</v>
      </c>
      <c r="W2517" s="53" t="s">
        <v>35</v>
      </c>
      <c r="X2517">
        <v>15</v>
      </c>
      <c r="Y2517">
        <v>30</v>
      </c>
      <c r="Z2517">
        <v>38</v>
      </c>
      <c r="AA2517">
        <v>17</v>
      </c>
      <c r="AB2517">
        <v>40.770000000000003</v>
      </c>
      <c r="AC2517" s="5">
        <v>0.20385</v>
      </c>
      <c r="AD2517" t="s">
        <v>1202</v>
      </c>
      <c r="AE2517" s="5">
        <f t="shared" si="232"/>
        <v>0.8928571428571429</v>
      </c>
      <c r="AF2517" s="56">
        <f t="shared" si="229"/>
        <v>5.5849315068493151E-4</v>
      </c>
      <c r="AG2517">
        <f>AC2517*'2022 EMP Fac Data Metro DC-NoVA'!$AN$39</f>
        <v>0.248697</v>
      </c>
      <c r="AH2517">
        <f t="shared" si="230"/>
        <v>6.8136164383561634E-4</v>
      </c>
      <c r="AI2517">
        <f>AC2517*'2022 EMP Fac Data Metro DC-NoVA'!$AO$39</f>
        <v>0.279213345</v>
      </c>
      <c r="AJ2517">
        <f t="shared" si="231"/>
        <v>7.649680684931507E-4</v>
      </c>
      <c r="AK2517" s="57" t="s">
        <v>1355</v>
      </c>
    </row>
    <row r="2518" spans="1:37" ht="57.6" x14ac:dyDescent="0.3">
      <c r="A2518" t="s">
        <v>117</v>
      </c>
      <c r="B2518">
        <v>2022</v>
      </c>
      <c r="C2518">
        <v>74167</v>
      </c>
      <c r="D2518">
        <v>21510611</v>
      </c>
      <c r="E2518" s="1" t="s">
        <v>340</v>
      </c>
      <c r="F2518" s="1" t="s">
        <v>45</v>
      </c>
      <c r="G2518" s="49">
        <v>153</v>
      </c>
      <c r="H2518" t="s">
        <v>341</v>
      </c>
      <c r="I2518">
        <v>1</v>
      </c>
      <c r="J2518" s="52">
        <v>30317</v>
      </c>
      <c r="K2518" s="1" t="s">
        <v>348</v>
      </c>
      <c r="L2518">
        <v>1</v>
      </c>
      <c r="M2518" s="52">
        <v>30317</v>
      </c>
      <c r="N2518">
        <v>7</v>
      </c>
      <c r="O2518">
        <v>24</v>
      </c>
      <c r="P2518">
        <v>500</v>
      </c>
      <c r="Q2518">
        <v>1</v>
      </c>
      <c r="R2518" t="s">
        <v>350</v>
      </c>
      <c r="S2518" s="1" t="s">
        <v>351</v>
      </c>
      <c r="T2518">
        <v>20200102</v>
      </c>
      <c r="U2518" s="53" t="s">
        <v>33</v>
      </c>
      <c r="V2518" s="53" t="s">
        <v>55</v>
      </c>
      <c r="W2518" s="53" t="s">
        <v>32</v>
      </c>
      <c r="X2518">
        <v>15</v>
      </c>
      <c r="Y2518">
        <v>30</v>
      </c>
      <c r="Z2518">
        <v>38</v>
      </c>
      <c r="AA2518">
        <v>17</v>
      </c>
      <c r="AB2518">
        <v>40.770000000000003</v>
      </c>
      <c r="AC2518" s="5">
        <v>0.63193500000000002</v>
      </c>
      <c r="AD2518" t="s">
        <v>1202</v>
      </c>
      <c r="AE2518" s="5">
        <f t="shared" si="232"/>
        <v>0.8928571428571429</v>
      </c>
      <c r="AF2518" s="56">
        <f t="shared" ref="AF2518:AF2543" si="233">AC2518/365</f>
        <v>1.7313287671232877E-3</v>
      </c>
      <c r="AG2518">
        <f>AC2518*'2022 EMP Fac Data Metro DC-NoVA'!$AT$39</f>
        <v>0.77096070000000005</v>
      </c>
      <c r="AH2518">
        <f t="shared" ref="AH2518:AH2533" si="234">AG2518*$AF2518/$AC2518</f>
        <v>2.1122210958904111E-3</v>
      </c>
      <c r="AI2518">
        <f>AC2518*'2022 EMP Fac Data Metro DC-NoVA'!$AU$39</f>
        <v>0.86556136950000018</v>
      </c>
      <c r="AJ2518">
        <f t="shared" ref="AJ2518:AJ2533" si="235">AI2518*$AF2518/$AC2518</f>
        <v>2.3714010123287673E-3</v>
      </c>
      <c r="AK2518" s="57" t="s">
        <v>1355</v>
      </c>
    </row>
    <row r="2519" spans="1:37" ht="43.2" x14ac:dyDescent="0.3">
      <c r="A2519" t="s">
        <v>117</v>
      </c>
      <c r="B2519">
        <v>2022</v>
      </c>
      <c r="C2519">
        <v>74167</v>
      </c>
      <c r="D2519">
        <v>21510611</v>
      </c>
      <c r="E2519" s="1" t="s">
        <v>340</v>
      </c>
      <c r="F2519" s="1" t="s">
        <v>45</v>
      </c>
      <c r="G2519" s="49">
        <v>153</v>
      </c>
      <c r="H2519" t="s">
        <v>341</v>
      </c>
      <c r="I2519">
        <v>1</v>
      </c>
      <c r="J2519" s="52">
        <v>30317</v>
      </c>
      <c r="K2519" s="1" t="s">
        <v>348</v>
      </c>
      <c r="L2519">
        <v>1</v>
      </c>
      <c r="M2519" s="52">
        <v>30317</v>
      </c>
      <c r="N2519">
        <v>7</v>
      </c>
      <c r="O2519">
        <v>24</v>
      </c>
      <c r="P2519">
        <v>500</v>
      </c>
      <c r="Q2519">
        <v>2</v>
      </c>
      <c r="R2519" t="s">
        <v>349</v>
      </c>
      <c r="S2519" s="1" t="s">
        <v>343</v>
      </c>
      <c r="T2519">
        <v>20200102</v>
      </c>
      <c r="U2519" s="53" t="s">
        <v>33</v>
      </c>
      <c r="V2519" s="53" t="s">
        <v>55</v>
      </c>
      <c r="W2519" s="53" t="s">
        <v>28</v>
      </c>
      <c r="X2519">
        <v>2</v>
      </c>
      <c r="Y2519">
        <v>20</v>
      </c>
      <c r="Z2519">
        <v>77</v>
      </c>
      <c r="AA2519">
        <v>1</v>
      </c>
      <c r="AB2519">
        <v>0.28000000000000003</v>
      </c>
      <c r="AC2519" s="5">
        <v>1.54E-2</v>
      </c>
      <c r="AD2519" t="s">
        <v>1202</v>
      </c>
      <c r="AE2519" s="5">
        <f t="shared" si="232"/>
        <v>0.59523809523809523</v>
      </c>
      <c r="AF2519" s="56">
        <f t="shared" si="233"/>
        <v>4.2191780821917807E-5</v>
      </c>
      <c r="AG2519">
        <f>AC2519*'2022 EMP Fac Data Metro DC-NoVA'!$AE$39</f>
        <v>1.8787999999999999E-2</v>
      </c>
      <c r="AH2519">
        <f t="shared" si="234"/>
        <v>5.1473972602739727E-5</v>
      </c>
      <c r="AI2519">
        <f>AC2519*'2022 EMP Fac Data Metro DC-NoVA'!$AF$39</f>
        <v>2.1093379999999998E-2</v>
      </c>
      <c r="AJ2519">
        <f t="shared" si="235"/>
        <v>5.7790082191780814E-5</v>
      </c>
      <c r="AK2519" s="57" t="s">
        <v>1355</v>
      </c>
    </row>
    <row r="2520" spans="1:37" ht="43.2" x14ac:dyDescent="0.3">
      <c r="A2520" t="s">
        <v>117</v>
      </c>
      <c r="B2520">
        <v>2022</v>
      </c>
      <c r="C2520">
        <v>74167</v>
      </c>
      <c r="D2520">
        <v>21510611</v>
      </c>
      <c r="E2520" s="1" t="s">
        <v>340</v>
      </c>
      <c r="F2520" s="1" t="s">
        <v>45</v>
      </c>
      <c r="G2520" s="49">
        <v>153</v>
      </c>
      <c r="H2520" t="s">
        <v>341</v>
      </c>
      <c r="I2520">
        <v>1</v>
      </c>
      <c r="J2520" s="52">
        <v>30317</v>
      </c>
      <c r="K2520" s="1" t="s">
        <v>348</v>
      </c>
      <c r="L2520">
        <v>1</v>
      </c>
      <c r="M2520" s="52">
        <v>30317</v>
      </c>
      <c r="N2520">
        <v>7</v>
      </c>
      <c r="O2520">
        <v>24</v>
      </c>
      <c r="P2520">
        <v>500</v>
      </c>
      <c r="Q2520">
        <v>2</v>
      </c>
      <c r="R2520" t="s">
        <v>349</v>
      </c>
      <c r="S2520" s="1" t="s">
        <v>343</v>
      </c>
      <c r="T2520">
        <v>20200102</v>
      </c>
      <c r="U2520" s="53" t="s">
        <v>33</v>
      </c>
      <c r="V2520" s="53" t="s">
        <v>55</v>
      </c>
      <c r="W2520" s="53" t="s">
        <v>29</v>
      </c>
      <c r="X2520">
        <v>2</v>
      </c>
      <c r="Y2520">
        <v>20</v>
      </c>
      <c r="Z2520">
        <v>77</v>
      </c>
      <c r="AA2520">
        <v>1</v>
      </c>
      <c r="AB2520">
        <v>0.28000000000000003</v>
      </c>
      <c r="AC2520" s="5">
        <v>2.9819999999999999E-2</v>
      </c>
      <c r="AD2520" t="s">
        <v>1202</v>
      </c>
      <c r="AE2520" s="5">
        <f t="shared" si="232"/>
        <v>0.59523809523809523</v>
      </c>
      <c r="AF2520" s="56">
        <f t="shared" si="233"/>
        <v>8.1698630136986294E-5</v>
      </c>
      <c r="AG2520">
        <f>AC2520*'2022 EMP Fac Data Metro DC-NoVA'!$AK$39</f>
        <v>3.63804E-2</v>
      </c>
      <c r="AH2520">
        <f t="shared" si="234"/>
        <v>9.9672328767123271E-5</v>
      </c>
      <c r="AI2520">
        <f>AC2520*'2022 EMP Fac Data Metro DC-NoVA'!$AL$39</f>
        <v>4.0844454000000002E-2</v>
      </c>
      <c r="AJ2520">
        <f t="shared" si="235"/>
        <v>1.1190261369863014E-4</v>
      </c>
      <c r="AK2520" s="57" t="s">
        <v>1355</v>
      </c>
    </row>
    <row r="2521" spans="1:37" ht="43.2" x14ac:dyDescent="0.3">
      <c r="A2521" t="s">
        <v>117</v>
      </c>
      <c r="B2521">
        <v>2022</v>
      </c>
      <c r="C2521">
        <v>74167</v>
      </c>
      <c r="D2521">
        <v>21510611</v>
      </c>
      <c r="E2521" s="1" t="s">
        <v>340</v>
      </c>
      <c r="F2521" s="1" t="s">
        <v>45</v>
      </c>
      <c r="G2521" s="49">
        <v>153</v>
      </c>
      <c r="H2521" t="s">
        <v>341</v>
      </c>
      <c r="I2521">
        <v>1</v>
      </c>
      <c r="J2521" s="52">
        <v>30317</v>
      </c>
      <c r="K2521" s="1" t="s">
        <v>348</v>
      </c>
      <c r="L2521">
        <v>1</v>
      </c>
      <c r="M2521" s="52">
        <v>30317</v>
      </c>
      <c r="N2521">
        <v>7</v>
      </c>
      <c r="O2521">
        <v>24</v>
      </c>
      <c r="P2521">
        <v>500</v>
      </c>
      <c r="Q2521">
        <v>2</v>
      </c>
      <c r="R2521" t="s">
        <v>349</v>
      </c>
      <c r="S2521" s="1" t="s">
        <v>343</v>
      </c>
      <c r="T2521">
        <v>20200102</v>
      </c>
      <c r="U2521" s="53" t="s">
        <v>33</v>
      </c>
      <c r="V2521" s="53" t="s">
        <v>55</v>
      </c>
      <c r="W2521" s="53" t="s">
        <v>30</v>
      </c>
      <c r="X2521">
        <v>2</v>
      </c>
      <c r="Y2521">
        <v>20</v>
      </c>
      <c r="Z2521">
        <v>77</v>
      </c>
      <c r="AA2521">
        <v>1</v>
      </c>
      <c r="AB2521">
        <v>0.28000000000000003</v>
      </c>
      <c r="AC2521" s="5">
        <v>9.7999999999999997E-4</v>
      </c>
      <c r="AD2521" t="s">
        <v>1202</v>
      </c>
      <c r="AE2521" s="5">
        <f t="shared" si="232"/>
        <v>0.59523809523809523</v>
      </c>
      <c r="AF2521" s="56">
        <f t="shared" si="233"/>
        <v>2.6849315068493149E-6</v>
      </c>
      <c r="AG2521">
        <f>AC2521*'2022 EMP Fac Data Metro DC-NoVA'!$AN$39</f>
        <v>1.1956E-3</v>
      </c>
      <c r="AH2521">
        <f t="shared" si="234"/>
        <v>3.275616438356164E-6</v>
      </c>
      <c r="AI2521">
        <f>AC2521*'2022 EMP Fac Data Metro DC-NoVA'!$AO$39</f>
        <v>1.3423059999999999E-3</v>
      </c>
      <c r="AJ2521">
        <f t="shared" si="235"/>
        <v>3.6775506849315067E-6</v>
      </c>
      <c r="AK2521" s="57" t="s">
        <v>1355</v>
      </c>
    </row>
    <row r="2522" spans="1:37" ht="43.2" x14ac:dyDescent="0.3">
      <c r="A2522" t="s">
        <v>117</v>
      </c>
      <c r="B2522">
        <v>2022</v>
      </c>
      <c r="C2522">
        <v>74167</v>
      </c>
      <c r="D2522">
        <v>21510611</v>
      </c>
      <c r="E2522" s="1" t="s">
        <v>340</v>
      </c>
      <c r="F2522" s="1" t="s">
        <v>45</v>
      </c>
      <c r="G2522" s="49">
        <v>153</v>
      </c>
      <c r="H2522" t="s">
        <v>341</v>
      </c>
      <c r="I2522">
        <v>1</v>
      </c>
      <c r="J2522" s="52">
        <v>30317</v>
      </c>
      <c r="K2522" s="1" t="s">
        <v>348</v>
      </c>
      <c r="L2522">
        <v>1</v>
      </c>
      <c r="M2522" s="52">
        <v>30317</v>
      </c>
      <c r="N2522">
        <v>7</v>
      </c>
      <c r="O2522">
        <v>24</v>
      </c>
      <c r="P2522">
        <v>500</v>
      </c>
      <c r="Q2522">
        <v>2</v>
      </c>
      <c r="R2522" t="s">
        <v>349</v>
      </c>
      <c r="S2522" s="1" t="s">
        <v>343</v>
      </c>
      <c r="T2522">
        <v>20200102</v>
      </c>
      <c r="U2522" s="53" t="s">
        <v>33</v>
      </c>
      <c r="V2522" s="53" t="s">
        <v>55</v>
      </c>
      <c r="W2522" s="53" t="s">
        <v>35</v>
      </c>
      <c r="X2522">
        <v>2</v>
      </c>
      <c r="Y2522">
        <v>20</v>
      </c>
      <c r="Z2522">
        <v>77</v>
      </c>
      <c r="AA2522">
        <v>1</v>
      </c>
      <c r="AB2522">
        <v>0.28000000000000003</v>
      </c>
      <c r="AC2522" s="5">
        <v>9.7999999999999997E-4</v>
      </c>
      <c r="AD2522" t="s">
        <v>1202</v>
      </c>
      <c r="AE2522" s="5">
        <f t="shared" si="232"/>
        <v>0.59523809523809523</v>
      </c>
      <c r="AF2522" s="56">
        <f t="shared" si="233"/>
        <v>2.6849315068493149E-6</v>
      </c>
      <c r="AG2522">
        <f>AC2522*'2022 EMP Fac Data Metro DC-NoVA'!$AN$39</f>
        <v>1.1956E-3</v>
      </c>
      <c r="AH2522">
        <f t="shared" si="234"/>
        <v>3.275616438356164E-6</v>
      </c>
      <c r="AI2522">
        <f>AC2522*'2022 EMP Fac Data Metro DC-NoVA'!$AO$39</f>
        <v>1.3423059999999999E-3</v>
      </c>
      <c r="AJ2522">
        <f t="shared" si="235"/>
        <v>3.6775506849315067E-6</v>
      </c>
      <c r="AK2522" s="57" t="s">
        <v>1355</v>
      </c>
    </row>
    <row r="2523" spans="1:37" ht="43.2" x14ac:dyDescent="0.3">
      <c r="A2523" t="s">
        <v>117</v>
      </c>
      <c r="B2523">
        <v>2022</v>
      </c>
      <c r="C2523">
        <v>74167</v>
      </c>
      <c r="D2523">
        <v>21510611</v>
      </c>
      <c r="E2523" s="1" t="s">
        <v>340</v>
      </c>
      <c r="F2523" s="1" t="s">
        <v>45</v>
      </c>
      <c r="G2523" s="49">
        <v>153</v>
      </c>
      <c r="H2523" t="s">
        <v>341</v>
      </c>
      <c r="I2523">
        <v>1</v>
      </c>
      <c r="J2523" s="52">
        <v>30317</v>
      </c>
      <c r="K2523" s="1" t="s">
        <v>348</v>
      </c>
      <c r="L2523">
        <v>1</v>
      </c>
      <c r="M2523" s="52">
        <v>30317</v>
      </c>
      <c r="N2523">
        <v>7</v>
      </c>
      <c r="O2523">
        <v>24</v>
      </c>
      <c r="P2523">
        <v>500</v>
      </c>
      <c r="Q2523">
        <v>2</v>
      </c>
      <c r="R2523" t="s">
        <v>349</v>
      </c>
      <c r="S2523" s="1" t="s">
        <v>343</v>
      </c>
      <c r="T2523">
        <v>20200102</v>
      </c>
      <c r="U2523" s="53" t="s">
        <v>33</v>
      </c>
      <c r="V2523" s="53" t="s">
        <v>55</v>
      </c>
      <c r="W2523" s="53" t="s">
        <v>32</v>
      </c>
      <c r="X2523">
        <v>2</v>
      </c>
      <c r="Y2523">
        <v>20</v>
      </c>
      <c r="Z2523">
        <v>77</v>
      </c>
      <c r="AA2523">
        <v>1</v>
      </c>
      <c r="AB2523">
        <v>0.28000000000000003</v>
      </c>
      <c r="AC2523" s="5">
        <v>2.3800000000000002E-3</v>
      </c>
      <c r="AD2523" t="s">
        <v>1202</v>
      </c>
      <c r="AE2523" s="5">
        <f t="shared" si="232"/>
        <v>0.59523809523809523</v>
      </c>
      <c r="AF2523" s="56">
        <f t="shared" si="233"/>
        <v>6.5205479452054803E-6</v>
      </c>
      <c r="AG2523">
        <f>AC2523*'2022 EMP Fac Data Metro DC-NoVA'!$AT$39</f>
        <v>2.9036000000000001E-3</v>
      </c>
      <c r="AH2523">
        <f t="shared" si="234"/>
        <v>7.9550684931506849E-6</v>
      </c>
      <c r="AI2523">
        <f>AC2523*'2022 EMP Fac Data Metro DC-NoVA'!$AU$39</f>
        <v>3.2598860000000005E-3</v>
      </c>
      <c r="AJ2523">
        <f t="shared" si="235"/>
        <v>8.9311945205479471E-6</v>
      </c>
      <c r="AK2523" s="57" t="s">
        <v>1355</v>
      </c>
    </row>
    <row r="2524" spans="1:37" ht="57.6" x14ac:dyDescent="0.3">
      <c r="A2524" t="s">
        <v>117</v>
      </c>
      <c r="B2524">
        <v>2022</v>
      </c>
      <c r="C2524">
        <v>74167</v>
      </c>
      <c r="D2524">
        <v>21510611</v>
      </c>
      <c r="E2524" s="1" t="s">
        <v>340</v>
      </c>
      <c r="F2524" s="1" t="s">
        <v>45</v>
      </c>
      <c r="G2524" s="49">
        <v>153</v>
      </c>
      <c r="H2524" t="s">
        <v>341</v>
      </c>
      <c r="I2524">
        <v>1</v>
      </c>
      <c r="J2524" s="52">
        <v>30317</v>
      </c>
      <c r="K2524" s="1" t="s">
        <v>344</v>
      </c>
      <c r="L2524">
        <v>2</v>
      </c>
      <c r="M2524" t="s">
        <v>345</v>
      </c>
      <c r="N2524">
        <v>7</v>
      </c>
      <c r="O2524">
        <v>24</v>
      </c>
      <c r="P2524">
        <v>500</v>
      </c>
      <c r="Q2524">
        <v>1</v>
      </c>
      <c r="S2524" s="1" t="s">
        <v>347</v>
      </c>
      <c r="T2524">
        <v>20200102</v>
      </c>
      <c r="U2524" s="53" t="s">
        <v>33</v>
      </c>
      <c r="V2524" s="53" t="s">
        <v>55</v>
      </c>
      <c r="W2524" s="53" t="s">
        <v>28</v>
      </c>
      <c r="X2524">
        <v>6</v>
      </c>
      <c r="Y2524">
        <v>33</v>
      </c>
      <c r="Z2524">
        <v>43</v>
      </c>
      <c r="AA2524">
        <v>18</v>
      </c>
      <c r="AB2524">
        <v>28</v>
      </c>
      <c r="AC2524" s="5">
        <v>2.0859999999999999</v>
      </c>
      <c r="AD2524" t="s">
        <v>1202</v>
      </c>
      <c r="AE2524" s="5">
        <f t="shared" si="232"/>
        <v>0.98214285714285721</v>
      </c>
      <c r="AF2524" s="56">
        <f t="shared" si="233"/>
        <v>5.7150684931506846E-3</v>
      </c>
      <c r="AG2524">
        <f>AC2524*'2022 EMP Fac Data Metro DC-NoVA'!$AE$39</f>
        <v>2.5449199999999998</v>
      </c>
      <c r="AH2524">
        <f t="shared" si="234"/>
        <v>6.9723835616438351E-3</v>
      </c>
      <c r="AI2524">
        <f>AC2524*'2022 EMP Fac Data Metro DC-NoVA'!$AF$39</f>
        <v>2.8571941999999995</v>
      </c>
      <c r="AJ2524">
        <f t="shared" si="235"/>
        <v>7.8279293150684912E-3</v>
      </c>
      <c r="AK2524" s="57" t="s">
        <v>1355</v>
      </c>
    </row>
    <row r="2525" spans="1:37" ht="57.6" x14ac:dyDescent="0.3">
      <c r="A2525" t="s">
        <v>117</v>
      </c>
      <c r="B2525">
        <v>2022</v>
      </c>
      <c r="C2525">
        <v>74167</v>
      </c>
      <c r="D2525">
        <v>21510611</v>
      </c>
      <c r="E2525" s="1" t="s">
        <v>340</v>
      </c>
      <c r="F2525" s="1" t="s">
        <v>45</v>
      </c>
      <c r="G2525" s="49">
        <v>153</v>
      </c>
      <c r="H2525" t="s">
        <v>341</v>
      </c>
      <c r="I2525">
        <v>1</v>
      </c>
      <c r="J2525" s="52">
        <v>30317</v>
      </c>
      <c r="K2525" s="1" t="s">
        <v>344</v>
      </c>
      <c r="L2525">
        <v>2</v>
      </c>
      <c r="M2525" t="s">
        <v>345</v>
      </c>
      <c r="N2525">
        <v>7</v>
      </c>
      <c r="O2525">
        <v>24</v>
      </c>
      <c r="P2525">
        <v>500</v>
      </c>
      <c r="Q2525">
        <v>1</v>
      </c>
      <c r="S2525" s="1" t="s">
        <v>347</v>
      </c>
      <c r="T2525">
        <v>20200102</v>
      </c>
      <c r="U2525" s="53" t="s">
        <v>33</v>
      </c>
      <c r="V2525" s="53" t="s">
        <v>55</v>
      </c>
      <c r="W2525" s="53" t="s">
        <v>29</v>
      </c>
      <c r="X2525">
        <v>6</v>
      </c>
      <c r="Y2525">
        <v>33</v>
      </c>
      <c r="Z2525">
        <v>43</v>
      </c>
      <c r="AA2525">
        <v>18</v>
      </c>
      <c r="AB2525">
        <v>28</v>
      </c>
      <c r="AC2525" s="5">
        <v>3.8780000000000001</v>
      </c>
      <c r="AD2525" t="s">
        <v>1202</v>
      </c>
      <c r="AE2525" s="5">
        <f t="shared" si="232"/>
        <v>0.98214285714285721</v>
      </c>
      <c r="AF2525" s="56">
        <f t="shared" si="233"/>
        <v>1.0624657534246575E-2</v>
      </c>
      <c r="AG2525">
        <f>AC2525*'2022 EMP Fac Data Metro DC-NoVA'!$AK$39</f>
        <v>4.73116</v>
      </c>
      <c r="AH2525">
        <f t="shared" si="234"/>
        <v>1.2962082191780822E-2</v>
      </c>
      <c r="AI2525">
        <f>AC2525*'2022 EMP Fac Data Metro DC-NoVA'!$AL$39</f>
        <v>5.3116966000000003</v>
      </c>
      <c r="AJ2525">
        <f t="shared" si="235"/>
        <v>1.4552593424657534E-2</v>
      </c>
      <c r="AK2525" s="57" t="s">
        <v>1355</v>
      </c>
    </row>
    <row r="2526" spans="1:37" ht="57.6" x14ac:dyDescent="0.3">
      <c r="A2526" t="s">
        <v>117</v>
      </c>
      <c r="B2526">
        <v>2022</v>
      </c>
      <c r="C2526">
        <v>74167</v>
      </c>
      <c r="D2526">
        <v>21510611</v>
      </c>
      <c r="E2526" s="1" t="s">
        <v>340</v>
      </c>
      <c r="F2526" s="1" t="s">
        <v>45</v>
      </c>
      <c r="G2526" s="49">
        <v>153</v>
      </c>
      <c r="H2526" t="s">
        <v>341</v>
      </c>
      <c r="I2526">
        <v>1</v>
      </c>
      <c r="J2526" s="52">
        <v>30317</v>
      </c>
      <c r="K2526" s="1" t="s">
        <v>344</v>
      </c>
      <c r="L2526">
        <v>2</v>
      </c>
      <c r="M2526" t="s">
        <v>345</v>
      </c>
      <c r="N2526">
        <v>7</v>
      </c>
      <c r="O2526">
        <v>24</v>
      </c>
      <c r="P2526">
        <v>500</v>
      </c>
      <c r="Q2526">
        <v>1</v>
      </c>
      <c r="S2526" s="1" t="s">
        <v>347</v>
      </c>
      <c r="T2526">
        <v>20200102</v>
      </c>
      <c r="U2526" s="53" t="s">
        <v>33</v>
      </c>
      <c r="V2526" s="53" t="s">
        <v>55</v>
      </c>
      <c r="W2526" s="53" t="s">
        <v>30</v>
      </c>
      <c r="X2526">
        <v>6</v>
      </c>
      <c r="Y2526">
        <v>33</v>
      </c>
      <c r="Z2526">
        <v>43</v>
      </c>
      <c r="AA2526">
        <v>18</v>
      </c>
      <c r="AB2526">
        <v>28</v>
      </c>
      <c r="AC2526" s="5">
        <v>0.14000000000000001</v>
      </c>
      <c r="AD2526" t="s">
        <v>1202</v>
      </c>
      <c r="AE2526" s="5">
        <f t="shared" si="232"/>
        <v>0.98214285714285721</v>
      </c>
      <c r="AF2526" s="56">
        <f t="shared" si="233"/>
        <v>3.8356164383561648E-4</v>
      </c>
      <c r="AG2526">
        <f>AC2526*'2022 EMP Fac Data Metro DC-NoVA'!$AN$39</f>
        <v>0.17080000000000001</v>
      </c>
      <c r="AH2526">
        <f t="shared" si="234"/>
        <v>4.6794520547945208E-4</v>
      </c>
      <c r="AI2526">
        <f>AC2526*'2022 EMP Fac Data Metro DC-NoVA'!$AO$39</f>
        <v>0.19175800000000001</v>
      </c>
      <c r="AJ2526">
        <f t="shared" si="235"/>
        <v>5.2536438356164388E-4</v>
      </c>
      <c r="AK2526" s="57" t="s">
        <v>1355</v>
      </c>
    </row>
    <row r="2527" spans="1:37" ht="57.6" x14ac:dyDescent="0.3">
      <c r="A2527" t="s">
        <v>117</v>
      </c>
      <c r="B2527">
        <v>2022</v>
      </c>
      <c r="C2527">
        <v>74167</v>
      </c>
      <c r="D2527">
        <v>21510611</v>
      </c>
      <c r="E2527" s="1" t="s">
        <v>340</v>
      </c>
      <c r="F2527" s="1" t="s">
        <v>45</v>
      </c>
      <c r="G2527" s="49">
        <v>153</v>
      </c>
      <c r="H2527" t="s">
        <v>341</v>
      </c>
      <c r="I2527">
        <v>1</v>
      </c>
      <c r="J2527" s="52">
        <v>30317</v>
      </c>
      <c r="K2527" s="1" t="s">
        <v>344</v>
      </c>
      <c r="L2527">
        <v>2</v>
      </c>
      <c r="M2527" t="s">
        <v>345</v>
      </c>
      <c r="N2527">
        <v>7</v>
      </c>
      <c r="O2527">
        <v>24</v>
      </c>
      <c r="P2527">
        <v>500</v>
      </c>
      <c r="Q2527">
        <v>1</v>
      </c>
      <c r="S2527" s="1" t="s">
        <v>347</v>
      </c>
      <c r="T2527">
        <v>20200102</v>
      </c>
      <c r="U2527" s="53" t="s">
        <v>33</v>
      </c>
      <c r="V2527" s="53" t="s">
        <v>55</v>
      </c>
      <c r="W2527" s="53" t="s">
        <v>35</v>
      </c>
      <c r="X2527">
        <v>6</v>
      </c>
      <c r="Y2527">
        <v>33</v>
      </c>
      <c r="Z2527">
        <v>43</v>
      </c>
      <c r="AA2527">
        <v>18</v>
      </c>
      <c r="AB2527">
        <v>28</v>
      </c>
      <c r="AC2527" s="5">
        <v>0.14000000000000001</v>
      </c>
      <c r="AD2527" t="s">
        <v>1202</v>
      </c>
      <c r="AE2527" s="5">
        <f t="shared" si="232"/>
        <v>0.98214285714285721</v>
      </c>
      <c r="AF2527" s="56">
        <f t="shared" si="233"/>
        <v>3.8356164383561648E-4</v>
      </c>
      <c r="AG2527">
        <f>AC2527*'2022 EMP Fac Data Metro DC-NoVA'!$AN$39</f>
        <v>0.17080000000000001</v>
      </c>
      <c r="AH2527">
        <f t="shared" si="234"/>
        <v>4.6794520547945208E-4</v>
      </c>
      <c r="AI2527">
        <f>AC2527*'2022 EMP Fac Data Metro DC-NoVA'!$AO$39</f>
        <v>0.19175800000000001</v>
      </c>
      <c r="AJ2527">
        <f t="shared" si="235"/>
        <v>5.2536438356164388E-4</v>
      </c>
      <c r="AK2527" s="57" t="s">
        <v>1355</v>
      </c>
    </row>
    <row r="2528" spans="1:37" ht="57.6" x14ac:dyDescent="0.3">
      <c r="A2528" t="s">
        <v>117</v>
      </c>
      <c r="B2528">
        <v>2022</v>
      </c>
      <c r="C2528">
        <v>74167</v>
      </c>
      <c r="D2528">
        <v>21510611</v>
      </c>
      <c r="E2528" s="1" t="s">
        <v>340</v>
      </c>
      <c r="F2528" s="1" t="s">
        <v>45</v>
      </c>
      <c r="G2528" s="49">
        <v>153</v>
      </c>
      <c r="H2528" t="s">
        <v>341</v>
      </c>
      <c r="I2528">
        <v>1</v>
      </c>
      <c r="J2528" s="52">
        <v>30317</v>
      </c>
      <c r="K2528" s="1" t="s">
        <v>344</v>
      </c>
      <c r="L2528">
        <v>2</v>
      </c>
      <c r="M2528" t="s">
        <v>345</v>
      </c>
      <c r="N2528">
        <v>7</v>
      </c>
      <c r="O2528">
        <v>24</v>
      </c>
      <c r="P2528">
        <v>500</v>
      </c>
      <c r="Q2528">
        <v>1</v>
      </c>
      <c r="S2528" s="1" t="s">
        <v>347</v>
      </c>
      <c r="T2528">
        <v>20200102</v>
      </c>
      <c r="U2528" s="53" t="s">
        <v>33</v>
      </c>
      <c r="V2528" s="53" t="s">
        <v>55</v>
      </c>
      <c r="W2528" s="53" t="s">
        <v>32</v>
      </c>
      <c r="X2528">
        <v>6</v>
      </c>
      <c r="Y2528">
        <v>33</v>
      </c>
      <c r="Z2528">
        <v>43</v>
      </c>
      <c r="AA2528">
        <v>18</v>
      </c>
      <c r="AB2528">
        <v>28</v>
      </c>
      <c r="AC2528" s="5">
        <v>0.434</v>
      </c>
      <c r="AD2528" t="s">
        <v>1202</v>
      </c>
      <c r="AE2528" s="5">
        <f t="shared" si="232"/>
        <v>0.98214285714285721</v>
      </c>
      <c r="AF2528" s="56">
        <f t="shared" si="233"/>
        <v>1.1890410958904109E-3</v>
      </c>
      <c r="AG2528">
        <f>AC2528*'2022 EMP Fac Data Metro DC-NoVA'!$AT$39</f>
        <v>0.52947999999999995</v>
      </c>
      <c r="AH2528">
        <f t="shared" si="234"/>
        <v>1.4506301369863011E-3</v>
      </c>
      <c r="AI2528">
        <f>AC2528*'2022 EMP Fac Data Metro DC-NoVA'!$AU$39</f>
        <v>0.59444980000000003</v>
      </c>
      <c r="AJ2528">
        <f t="shared" si="235"/>
        <v>1.6286295890410958E-3</v>
      </c>
      <c r="AK2528" s="57" t="s">
        <v>1355</v>
      </c>
    </row>
    <row r="2529" spans="1:37" ht="43.2" x14ac:dyDescent="0.3">
      <c r="A2529" t="s">
        <v>117</v>
      </c>
      <c r="B2529">
        <v>2022</v>
      </c>
      <c r="C2529">
        <v>74167</v>
      </c>
      <c r="D2529">
        <v>21510611</v>
      </c>
      <c r="E2529" s="1" t="s">
        <v>340</v>
      </c>
      <c r="F2529" s="1" t="s">
        <v>45</v>
      </c>
      <c r="G2529" s="49">
        <v>153</v>
      </c>
      <c r="H2529" t="s">
        <v>341</v>
      </c>
      <c r="I2529">
        <v>1</v>
      </c>
      <c r="J2529" s="52">
        <v>30317</v>
      </c>
      <c r="K2529" s="1" t="s">
        <v>344</v>
      </c>
      <c r="L2529">
        <v>2</v>
      </c>
      <c r="M2529" t="s">
        <v>345</v>
      </c>
      <c r="N2529">
        <v>7</v>
      </c>
      <c r="O2529">
        <v>24</v>
      </c>
      <c r="P2529">
        <v>500</v>
      </c>
      <c r="Q2529">
        <v>2</v>
      </c>
      <c r="S2529" s="1" t="s">
        <v>343</v>
      </c>
      <c r="T2529">
        <v>20200102</v>
      </c>
      <c r="U2529" s="53" t="s">
        <v>33</v>
      </c>
      <c r="V2529" s="53" t="s">
        <v>55</v>
      </c>
      <c r="W2529" s="53" t="s">
        <v>28</v>
      </c>
      <c r="X2529">
        <v>25</v>
      </c>
      <c r="Y2529">
        <v>25</v>
      </c>
      <c r="Z2529">
        <v>25</v>
      </c>
      <c r="AA2529">
        <v>25</v>
      </c>
      <c r="AB2529">
        <v>0.28000000000000003</v>
      </c>
      <c r="AC2529" s="5">
        <v>1.54E-2</v>
      </c>
      <c r="AD2529" t="s">
        <v>1202</v>
      </c>
      <c r="AE2529" s="5">
        <f t="shared" si="232"/>
        <v>0.74404761904761907</v>
      </c>
      <c r="AF2529" s="56">
        <f t="shared" si="233"/>
        <v>4.2191780821917807E-5</v>
      </c>
      <c r="AG2529">
        <f>AC2529*'2022 EMP Fac Data Metro DC-NoVA'!$AE$39</f>
        <v>1.8787999999999999E-2</v>
      </c>
      <c r="AH2529">
        <f t="shared" si="234"/>
        <v>5.1473972602739727E-5</v>
      </c>
      <c r="AI2529">
        <f>AC2529*'2022 EMP Fac Data Metro DC-NoVA'!$AF$39</f>
        <v>2.1093379999999998E-2</v>
      </c>
      <c r="AJ2529">
        <f t="shared" si="235"/>
        <v>5.7790082191780814E-5</v>
      </c>
      <c r="AK2529" s="57" t="s">
        <v>1355</v>
      </c>
    </row>
    <row r="2530" spans="1:37" ht="43.2" x14ac:dyDescent="0.3">
      <c r="A2530" t="s">
        <v>117</v>
      </c>
      <c r="B2530">
        <v>2022</v>
      </c>
      <c r="C2530">
        <v>74167</v>
      </c>
      <c r="D2530">
        <v>21510611</v>
      </c>
      <c r="E2530" s="1" t="s">
        <v>340</v>
      </c>
      <c r="F2530" s="1" t="s">
        <v>45</v>
      </c>
      <c r="G2530" s="49">
        <v>153</v>
      </c>
      <c r="H2530" t="s">
        <v>341</v>
      </c>
      <c r="I2530">
        <v>1</v>
      </c>
      <c r="J2530" s="52">
        <v>30317</v>
      </c>
      <c r="K2530" s="1" t="s">
        <v>344</v>
      </c>
      <c r="L2530">
        <v>2</v>
      </c>
      <c r="M2530" t="s">
        <v>345</v>
      </c>
      <c r="N2530">
        <v>7</v>
      </c>
      <c r="O2530">
        <v>24</v>
      </c>
      <c r="P2530">
        <v>500</v>
      </c>
      <c r="Q2530">
        <v>2</v>
      </c>
      <c r="S2530" s="1" t="s">
        <v>343</v>
      </c>
      <c r="T2530">
        <v>20200102</v>
      </c>
      <c r="U2530" s="53" t="s">
        <v>33</v>
      </c>
      <c r="V2530" s="53" t="s">
        <v>55</v>
      </c>
      <c r="W2530" s="53" t="s">
        <v>29</v>
      </c>
      <c r="X2530">
        <v>25</v>
      </c>
      <c r="Y2530">
        <v>25</v>
      </c>
      <c r="Z2530">
        <v>25</v>
      </c>
      <c r="AA2530">
        <v>25</v>
      </c>
      <c r="AB2530">
        <v>0.28000000000000003</v>
      </c>
      <c r="AC2530" s="5">
        <v>2.9819999999999999E-2</v>
      </c>
      <c r="AD2530" t="s">
        <v>1202</v>
      </c>
      <c r="AE2530" s="5">
        <f t="shared" si="232"/>
        <v>0.74404761904761907</v>
      </c>
      <c r="AF2530" s="56">
        <f t="shared" si="233"/>
        <v>8.1698630136986294E-5</v>
      </c>
      <c r="AG2530">
        <f>AC2530*'2022 EMP Fac Data Metro DC-NoVA'!$AK$39</f>
        <v>3.63804E-2</v>
      </c>
      <c r="AH2530">
        <f t="shared" si="234"/>
        <v>9.9672328767123271E-5</v>
      </c>
      <c r="AI2530">
        <f>AC2530*'2022 EMP Fac Data Metro DC-NoVA'!$AL$39</f>
        <v>4.0844454000000002E-2</v>
      </c>
      <c r="AJ2530">
        <f t="shared" si="235"/>
        <v>1.1190261369863014E-4</v>
      </c>
      <c r="AK2530" s="57" t="s">
        <v>1355</v>
      </c>
    </row>
    <row r="2531" spans="1:37" ht="43.2" x14ac:dyDescent="0.3">
      <c r="A2531" t="s">
        <v>117</v>
      </c>
      <c r="B2531">
        <v>2022</v>
      </c>
      <c r="C2531">
        <v>74167</v>
      </c>
      <c r="D2531">
        <v>21510611</v>
      </c>
      <c r="E2531" s="1" t="s">
        <v>340</v>
      </c>
      <c r="F2531" s="1" t="s">
        <v>45</v>
      </c>
      <c r="G2531" s="49">
        <v>153</v>
      </c>
      <c r="H2531" t="s">
        <v>341</v>
      </c>
      <c r="I2531">
        <v>1</v>
      </c>
      <c r="J2531" s="52">
        <v>30317</v>
      </c>
      <c r="K2531" s="1" t="s">
        <v>344</v>
      </c>
      <c r="L2531">
        <v>2</v>
      </c>
      <c r="M2531" t="s">
        <v>345</v>
      </c>
      <c r="N2531">
        <v>7</v>
      </c>
      <c r="O2531">
        <v>24</v>
      </c>
      <c r="P2531">
        <v>500</v>
      </c>
      <c r="Q2531">
        <v>2</v>
      </c>
      <c r="S2531" s="1" t="s">
        <v>343</v>
      </c>
      <c r="T2531">
        <v>20200102</v>
      </c>
      <c r="U2531" s="53" t="s">
        <v>33</v>
      </c>
      <c r="V2531" s="53" t="s">
        <v>55</v>
      </c>
      <c r="W2531" s="53" t="s">
        <v>30</v>
      </c>
      <c r="X2531">
        <v>25</v>
      </c>
      <c r="Y2531">
        <v>25</v>
      </c>
      <c r="Z2531">
        <v>25</v>
      </c>
      <c r="AA2531">
        <v>25</v>
      </c>
      <c r="AB2531">
        <v>0.28000000000000003</v>
      </c>
      <c r="AC2531" s="5">
        <v>9.7999999999999997E-4</v>
      </c>
      <c r="AD2531" t="s">
        <v>1202</v>
      </c>
      <c r="AE2531" s="5">
        <f t="shared" si="232"/>
        <v>0.74404761904761907</v>
      </c>
      <c r="AF2531" s="56">
        <f t="shared" si="233"/>
        <v>2.6849315068493149E-6</v>
      </c>
      <c r="AG2531">
        <f>AC2531*'2022 EMP Fac Data Metro DC-NoVA'!$AN$39</f>
        <v>1.1956E-3</v>
      </c>
      <c r="AH2531">
        <f t="shared" si="234"/>
        <v>3.275616438356164E-6</v>
      </c>
      <c r="AI2531">
        <f>AC2531*'2022 EMP Fac Data Metro DC-NoVA'!$AO$39</f>
        <v>1.3423059999999999E-3</v>
      </c>
      <c r="AJ2531">
        <f t="shared" si="235"/>
        <v>3.6775506849315067E-6</v>
      </c>
      <c r="AK2531" s="57" t="s">
        <v>1355</v>
      </c>
    </row>
    <row r="2532" spans="1:37" ht="43.2" x14ac:dyDescent="0.3">
      <c r="A2532" t="s">
        <v>117</v>
      </c>
      <c r="B2532">
        <v>2022</v>
      </c>
      <c r="C2532">
        <v>74167</v>
      </c>
      <c r="D2532">
        <v>21510611</v>
      </c>
      <c r="E2532" s="1" t="s">
        <v>340</v>
      </c>
      <c r="F2532" s="1" t="s">
        <v>45</v>
      </c>
      <c r="G2532" s="49">
        <v>153</v>
      </c>
      <c r="H2532" t="s">
        <v>341</v>
      </c>
      <c r="I2532">
        <v>1</v>
      </c>
      <c r="J2532" s="52">
        <v>30317</v>
      </c>
      <c r="K2532" s="1" t="s">
        <v>344</v>
      </c>
      <c r="L2532">
        <v>2</v>
      </c>
      <c r="M2532" t="s">
        <v>345</v>
      </c>
      <c r="N2532">
        <v>7</v>
      </c>
      <c r="O2532">
        <v>24</v>
      </c>
      <c r="P2532">
        <v>500</v>
      </c>
      <c r="Q2532">
        <v>2</v>
      </c>
      <c r="S2532" s="1" t="s">
        <v>343</v>
      </c>
      <c r="T2532">
        <v>20200102</v>
      </c>
      <c r="U2532" s="53" t="s">
        <v>33</v>
      </c>
      <c r="V2532" s="53" t="s">
        <v>55</v>
      </c>
      <c r="W2532" s="53" t="s">
        <v>35</v>
      </c>
      <c r="X2532">
        <v>25</v>
      </c>
      <c r="Y2532">
        <v>25</v>
      </c>
      <c r="Z2532">
        <v>25</v>
      </c>
      <c r="AA2532">
        <v>25</v>
      </c>
      <c r="AB2532">
        <v>0.28000000000000003</v>
      </c>
      <c r="AC2532" s="5">
        <v>9.7999999999999997E-4</v>
      </c>
      <c r="AD2532" t="s">
        <v>1202</v>
      </c>
      <c r="AE2532" s="5">
        <f t="shared" si="232"/>
        <v>0.74404761904761907</v>
      </c>
      <c r="AF2532" s="56">
        <f t="shared" si="233"/>
        <v>2.6849315068493149E-6</v>
      </c>
      <c r="AG2532">
        <f>AC2532*'2022 EMP Fac Data Metro DC-NoVA'!$AN$39</f>
        <v>1.1956E-3</v>
      </c>
      <c r="AH2532">
        <f t="shared" si="234"/>
        <v>3.275616438356164E-6</v>
      </c>
      <c r="AI2532">
        <f>AC2532*'2022 EMP Fac Data Metro DC-NoVA'!$AO$39</f>
        <v>1.3423059999999999E-3</v>
      </c>
      <c r="AJ2532">
        <f t="shared" si="235"/>
        <v>3.6775506849315067E-6</v>
      </c>
      <c r="AK2532" s="57" t="s">
        <v>1355</v>
      </c>
    </row>
    <row r="2533" spans="1:37" ht="43.2" x14ac:dyDescent="0.3">
      <c r="A2533" t="s">
        <v>117</v>
      </c>
      <c r="B2533">
        <v>2022</v>
      </c>
      <c r="C2533">
        <v>74167</v>
      </c>
      <c r="D2533">
        <v>21510611</v>
      </c>
      <c r="E2533" s="1" t="s">
        <v>340</v>
      </c>
      <c r="F2533" s="1" t="s">
        <v>45</v>
      </c>
      <c r="G2533" s="49">
        <v>153</v>
      </c>
      <c r="H2533" t="s">
        <v>341</v>
      </c>
      <c r="I2533">
        <v>1</v>
      </c>
      <c r="J2533" s="52">
        <v>30317</v>
      </c>
      <c r="K2533" s="1" t="s">
        <v>344</v>
      </c>
      <c r="L2533">
        <v>2</v>
      </c>
      <c r="M2533" t="s">
        <v>345</v>
      </c>
      <c r="N2533">
        <v>7</v>
      </c>
      <c r="O2533">
        <v>24</v>
      </c>
      <c r="P2533">
        <v>500</v>
      </c>
      <c r="Q2533">
        <v>2</v>
      </c>
      <c r="S2533" s="1" t="s">
        <v>343</v>
      </c>
      <c r="T2533">
        <v>20200102</v>
      </c>
      <c r="U2533" s="53" t="s">
        <v>33</v>
      </c>
      <c r="V2533" s="53" t="s">
        <v>55</v>
      </c>
      <c r="W2533" s="53" t="s">
        <v>32</v>
      </c>
      <c r="X2533">
        <v>25</v>
      </c>
      <c r="Y2533">
        <v>25</v>
      </c>
      <c r="Z2533">
        <v>25</v>
      </c>
      <c r="AA2533">
        <v>25</v>
      </c>
      <c r="AB2533">
        <v>0.28000000000000003</v>
      </c>
      <c r="AC2533" s="5">
        <v>2.3800000000000002E-3</v>
      </c>
      <c r="AD2533" t="s">
        <v>1202</v>
      </c>
      <c r="AE2533" s="5">
        <f t="shared" si="232"/>
        <v>0.74404761904761907</v>
      </c>
      <c r="AF2533" s="56">
        <f t="shared" si="233"/>
        <v>6.5205479452054803E-6</v>
      </c>
      <c r="AG2533">
        <f>AC2533*'2022 EMP Fac Data Metro DC-NoVA'!$AT$39</f>
        <v>2.9036000000000001E-3</v>
      </c>
      <c r="AH2533">
        <f t="shared" si="234"/>
        <v>7.9550684931506849E-6</v>
      </c>
      <c r="AI2533">
        <f>AC2533*'2022 EMP Fac Data Metro DC-NoVA'!$AU$39</f>
        <v>3.2598860000000005E-3</v>
      </c>
      <c r="AJ2533">
        <f t="shared" si="235"/>
        <v>8.9311945205479471E-6</v>
      </c>
      <c r="AK2533" s="57" t="s">
        <v>1355</v>
      </c>
    </row>
    <row r="2534" spans="1:37" ht="43.2" x14ac:dyDescent="0.3">
      <c r="A2534" t="s">
        <v>117</v>
      </c>
      <c r="B2534">
        <v>2022</v>
      </c>
      <c r="C2534">
        <v>74167</v>
      </c>
      <c r="D2534">
        <v>21510611</v>
      </c>
      <c r="E2534" s="1" t="s">
        <v>340</v>
      </c>
      <c r="F2534" s="1" t="s">
        <v>45</v>
      </c>
      <c r="G2534" s="49">
        <v>153</v>
      </c>
      <c r="H2534" t="s">
        <v>341</v>
      </c>
      <c r="I2534">
        <v>1</v>
      </c>
      <c r="J2534" s="52">
        <v>30317</v>
      </c>
      <c r="K2534" s="1" t="s">
        <v>344</v>
      </c>
      <c r="L2534">
        <v>2</v>
      </c>
      <c r="M2534" t="s">
        <v>345</v>
      </c>
      <c r="N2534">
        <v>7</v>
      </c>
      <c r="O2534">
        <v>24</v>
      </c>
      <c r="P2534">
        <v>500</v>
      </c>
      <c r="Q2534">
        <v>3</v>
      </c>
      <c r="S2534" s="1" t="s">
        <v>346</v>
      </c>
      <c r="T2534">
        <v>20200102</v>
      </c>
      <c r="U2534" s="53" t="s">
        <v>33</v>
      </c>
      <c r="V2534" s="53" t="s">
        <v>55</v>
      </c>
      <c r="W2534" s="53" t="s">
        <v>28</v>
      </c>
      <c r="X2534">
        <v>25</v>
      </c>
      <c r="Y2534">
        <v>25</v>
      </c>
      <c r="Z2534">
        <v>25</v>
      </c>
      <c r="AA2534">
        <v>25</v>
      </c>
      <c r="AB2534">
        <v>0</v>
      </c>
      <c r="AC2534" s="5">
        <v>0</v>
      </c>
      <c r="AD2534" t="s">
        <v>1202</v>
      </c>
      <c r="AE2534" s="5">
        <f t="shared" si="232"/>
        <v>0.74404761904761907</v>
      </c>
      <c r="AF2534" s="56">
        <f t="shared" si="233"/>
        <v>0</v>
      </c>
      <c r="AG2534">
        <f>AC2534*'2022 EMP Fac Data Metro DC-NoVA'!$AE$39</f>
        <v>0</v>
      </c>
      <c r="AH2534">
        <v>0</v>
      </c>
      <c r="AI2534">
        <f>AC2534*'2022 EMP Fac Data Metro DC-NoVA'!$AF$39</f>
        <v>0</v>
      </c>
      <c r="AJ2534">
        <v>0</v>
      </c>
      <c r="AK2534" s="57" t="s">
        <v>1355</v>
      </c>
    </row>
    <row r="2535" spans="1:37" ht="43.2" x14ac:dyDescent="0.3">
      <c r="A2535" t="s">
        <v>117</v>
      </c>
      <c r="B2535">
        <v>2022</v>
      </c>
      <c r="C2535">
        <v>74167</v>
      </c>
      <c r="D2535">
        <v>21510611</v>
      </c>
      <c r="E2535" s="1" t="s">
        <v>340</v>
      </c>
      <c r="F2535" s="1" t="s">
        <v>45</v>
      </c>
      <c r="G2535" s="49">
        <v>153</v>
      </c>
      <c r="H2535" t="s">
        <v>341</v>
      </c>
      <c r="I2535">
        <v>1</v>
      </c>
      <c r="J2535" s="52">
        <v>30317</v>
      </c>
      <c r="K2535" s="1" t="s">
        <v>344</v>
      </c>
      <c r="L2535">
        <v>2</v>
      </c>
      <c r="M2535" t="s">
        <v>345</v>
      </c>
      <c r="N2535">
        <v>7</v>
      </c>
      <c r="O2535">
        <v>24</v>
      </c>
      <c r="P2535">
        <v>500</v>
      </c>
      <c r="Q2535">
        <v>3</v>
      </c>
      <c r="S2535" s="1" t="s">
        <v>346</v>
      </c>
      <c r="T2535">
        <v>20200102</v>
      </c>
      <c r="U2535" s="53" t="s">
        <v>33</v>
      </c>
      <c r="V2535" s="53" t="s">
        <v>55</v>
      </c>
      <c r="W2535" s="53" t="s">
        <v>29</v>
      </c>
      <c r="X2535">
        <v>25</v>
      </c>
      <c r="Y2535">
        <v>25</v>
      </c>
      <c r="Z2535">
        <v>25</v>
      </c>
      <c r="AA2535">
        <v>25</v>
      </c>
      <c r="AB2535">
        <v>0</v>
      </c>
      <c r="AC2535" s="5">
        <v>0</v>
      </c>
      <c r="AD2535" t="s">
        <v>1202</v>
      </c>
      <c r="AE2535" s="5">
        <f t="shared" si="232"/>
        <v>0.74404761904761907</v>
      </c>
      <c r="AF2535" s="56">
        <f t="shared" si="233"/>
        <v>0</v>
      </c>
      <c r="AG2535">
        <f>AC2535*'2022 EMP Fac Data Metro DC-NoVA'!$AK$39</f>
        <v>0</v>
      </c>
      <c r="AH2535">
        <v>0</v>
      </c>
      <c r="AI2535">
        <f>AC2535*'2022 EMP Fac Data Metro DC-NoVA'!$AL$39</f>
        <v>0</v>
      </c>
      <c r="AJ2535">
        <v>0</v>
      </c>
      <c r="AK2535" s="57" t="s">
        <v>1355</v>
      </c>
    </row>
    <row r="2536" spans="1:37" ht="43.2" x14ac:dyDescent="0.3">
      <c r="A2536" t="s">
        <v>117</v>
      </c>
      <c r="B2536">
        <v>2022</v>
      </c>
      <c r="C2536">
        <v>74167</v>
      </c>
      <c r="D2536">
        <v>21510611</v>
      </c>
      <c r="E2536" s="1" t="s">
        <v>340</v>
      </c>
      <c r="F2536" s="1" t="s">
        <v>45</v>
      </c>
      <c r="G2536" s="49">
        <v>153</v>
      </c>
      <c r="H2536" t="s">
        <v>341</v>
      </c>
      <c r="I2536">
        <v>1</v>
      </c>
      <c r="J2536" s="52">
        <v>30317</v>
      </c>
      <c r="K2536" s="1" t="s">
        <v>344</v>
      </c>
      <c r="L2536">
        <v>2</v>
      </c>
      <c r="M2536" t="s">
        <v>345</v>
      </c>
      <c r="N2536">
        <v>7</v>
      </c>
      <c r="O2536">
        <v>24</v>
      </c>
      <c r="P2536">
        <v>500</v>
      </c>
      <c r="Q2536">
        <v>3</v>
      </c>
      <c r="S2536" s="1" t="s">
        <v>346</v>
      </c>
      <c r="T2536">
        <v>20200102</v>
      </c>
      <c r="U2536" s="53" t="s">
        <v>33</v>
      </c>
      <c r="V2536" s="53" t="s">
        <v>55</v>
      </c>
      <c r="W2536" s="53" t="s">
        <v>30</v>
      </c>
      <c r="X2536">
        <v>25</v>
      </c>
      <c r="Y2536">
        <v>25</v>
      </c>
      <c r="Z2536">
        <v>25</v>
      </c>
      <c r="AA2536">
        <v>25</v>
      </c>
      <c r="AB2536">
        <v>0</v>
      </c>
      <c r="AC2536" s="5">
        <v>0</v>
      </c>
      <c r="AD2536" t="s">
        <v>1202</v>
      </c>
      <c r="AE2536" s="5">
        <f t="shared" si="232"/>
        <v>0.74404761904761907</v>
      </c>
      <c r="AF2536" s="56">
        <f t="shared" si="233"/>
        <v>0</v>
      </c>
      <c r="AG2536">
        <f>AC2536*'2022 EMP Fac Data Metro DC-NoVA'!$AN$39</f>
        <v>0</v>
      </c>
      <c r="AH2536">
        <v>0</v>
      </c>
      <c r="AI2536">
        <f>AC2536*'2022 EMP Fac Data Metro DC-NoVA'!$AO$39</f>
        <v>0</v>
      </c>
      <c r="AJ2536">
        <v>0</v>
      </c>
      <c r="AK2536" s="57" t="s">
        <v>1355</v>
      </c>
    </row>
    <row r="2537" spans="1:37" ht="43.2" x14ac:dyDescent="0.3">
      <c r="A2537" t="s">
        <v>117</v>
      </c>
      <c r="B2537">
        <v>2022</v>
      </c>
      <c r="C2537">
        <v>74167</v>
      </c>
      <c r="D2537">
        <v>21510611</v>
      </c>
      <c r="E2537" s="1" t="s">
        <v>340</v>
      </c>
      <c r="F2537" s="1" t="s">
        <v>45</v>
      </c>
      <c r="G2537" s="49">
        <v>153</v>
      </c>
      <c r="H2537" t="s">
        <v>341</v>
      </c>
      <c r="I2537">
        <v>1</v>
      </c>
      <c r="J2537" s="52">
        <v>30317</v>
      </c>
      <c r="K2537" s="1" t="s">
        <v>344</v>
      </c>
      <c r="L2537">
        <v>2</v>
      </c>
      <c r="M2537" t="s">
        <v>345</v>
      </c>
      <c r="N2537">
        <v>7</v>
      </c>
      <c r="O2537">
        <v>24</v>
      </c>
      <c r="P2537">
        <v>500</v>
      </c>
      <c r="Q2537">
        <v>3</v>
      </c>
      <c r="S2537" s="1" t="s">
        <v>346</v>
      </c>
      <c r="T2537">
        <v>20200102</v>
      </c>
      <c r="U2537" s="53" t="s">
        <v>33</v>
      </c>
      <c r="V2537" s="53" t="s">
        <v>55</v>
      </c>
      <c r="W2537" s="53" t="s">
        <v>35</v>
      </c>
      <c r="X2537">
        <v>25</v>
      </c>
      <c r="Y2537">
        <v>25</v>
      </c>
      <c r="Z2537">
        <v>25</v>
      </c>
      <c r="AA2537">
        <v>25</v>
      </c>
      <c r="AB2537">
        <v>0</v>
      </c>
      <c r="AC2537" s="5">
        <v>0</v>
      </c>
      <c r="AD2537" t="s">
        <v>1202</v>
      </c>
      <c r="AE2537" s="5">
        <f t="shared" si="232"/>
        <v>0.74404761904761907</v>
      </c>
      <c r="AF2537" s="56">
        <f t="shared" si="233"/>
        <v>0</v>
      </c>
      <c r="AG2537">
        <f>AC2537*'2022 EMP Fac Data Metro DC-NoVA'!$AN$39</f>
        <v>0</v>
      </c>
      <c r="AH2537">
        <v>0</v>
      </c>
      <c r="AI2537">
        <f>AC2537*'2022 EMP Fac Data Metro DC-NoVA'!$AO$39</f>
        <v>0</v>
      </c>
      <c r="AJ2537">
        <v>0</v>
      </c>
      <c r="AK2537" s="57" t="s">
        <v>1355</v>
      </c>
    </row>
    <row r="2538" spans="1:37" ht="43.2" x14ac:dyDescent="0.3">
      <c r="A2538" t="s">
        <v>117</v>
      </c>
      <c r="B2538">
        <v>2022</v>
      </c>
      <c r="C2538">
        <v>74167</v>
      </c>
      <c r="D2538">
        <v>21510611</v>
      </c>
      <c r="E2538" s="1" t="s">
        <v>340</v>
      </c>
      <c r="F2538" s="1" t="s">
        <v>45</v>
      </c>
      <c r="G2538" s="49">
        <v>153</v>
      </c>
      <c r="H2538" t="s">
        <v>341</v>
      </c>
      <c r="I2538">
        <v>1</v>
      </c>
      <c r="J2538" s="52">
        <v>30317</v>
      </c>
      <c r="K2538" s="1" t="s">
        <v>344</v>
      </c>
      <c r="L2538">
        <v>2</v>
      </c>
      <c r="M2538" t="s">
        <v>345</v>
      </c>
      <c r="N2538">
        <v>7</v>
      </c>
      <c r="O2538">
        <v>24</v>
      </c>
      <c r="P2538">
        <v>500</v>
      </c>
      <c r="Q2538">
        <v>3</v>
      </c>
      <c r="S2538" s="1" t="s">
        <v>346</v>
      </c>
      <c r="T2538">
        <v>20200102</v>
      </c>
      <c r="U2538" s="53" t="s">
        <v>33</v>
      </c>
      <c r="V2538" s="53" t="s">
        <v>55</v>
      </c>
      <c r="W2538" s="53" t="s">
        <v>32</v>
      </c>
      <c r="X2538">
        <v>25</v>
      </c>
      <c r="Y2538">
        <v>25</v>
      </c>
      <c r="Z2538">
        <v>25</v>
      </c>
      <c r="AA2538">
        <v>25</v>
      </c>
      <c r="AB2538">
        <v>0</v>
      </c>
      <c r="AC2538">
        <v>0</v>
      </c>
      <c r="AD2538" t="s">
        <v>1202</v>
      </c>
      <c r="AE2538" s="5">
        <f t="shared" si="232"/>
        <v>0.74404761904761907</v>
      </c>
      <c r="AF2538" s="56">
        <f t="shared" si="233"/>
        <v>0</v>
      </c>
      <c r="AG2538">
        <f>AC2538*'2022 EMP Fac Data Metro DC-NoVA'!$AT$39</f>
        <v>0</v>
      </c>
      <c r="AH2538">
        <v>0</v>
      </c>
      <c r="AI2538">
        <f>AC2538*'2022 EMP Fac Data Metro DC-NoVA'!$AU$39</f>
        <v>0</v>
      </c>
      <c r="AJ2538">
        <v>0</v>
      </c>
      <c r="AK2538" s="57" t="s">
        <v>1355</v>
      </c>
    </row>
    <row r="2539" spans="1:37" ht="43.2" x14ac:dyDescent="0.3">
      <c r="A2539" t="s">
        <v>117</v>
      </c>
      <c r="B2539">
        <v>2022</v>
      </c>
      <c r="C2539">
        <v>74167</v>
      </c>
      <c r="D2539">
        <v>21510611</v>
      </c>
      <c r="E2539" s="1" t="s">
        <v>340</v>
      </c>
      <c r="F2539" s="1" t="s">
        <v>45</v>
      </c>
      <c r="G2539" s="49">
        <v>153</v>
      </c>
      <c r="H2539" t="s">
        <v>341</v>
      </c>
      <c r="I2539">
        <v>1</v>
      </c>
      <c r="J2539" s="52">
        <v>30317</v>
      </c>
      <c r="K2539" s="1" t="s">
        <v>342</v>
      </c>
      <c r="L2539">
        <v>3</v>
      </c>
      <c r="N2539">
        <v>7</v>
      </c>
      <c r="O2539">
        <v>1</v>
      </c>
      <c r="P2539">
        <v>500</v>
      </c>
      <c r="Q2539">
        <v>3</v>
      </c>
      <c r="S2539" s="1" t="s">
        <v>343</v>
      </c>
      <c r="T2539">
        <v>20200102</v>
      </c>
      <c r="U2539" s="53" t="s">
        <v>33</v>
      </c>
      <c r="V2539" s="53" t="s">
        <v>55</v>
      </c>
      <c r="W2539" s="53" t="s">
        <v>28</v>
      </c>
      <c r="X2539">
        <v>25</v>
      </c>
      <c r="Y2539">
        <v>25</v>
      </c>
      <c r="Z2539">
        <v>25</v>
      </c>
      <c r="AA2539">
        <v>25</v>
      </c>
      <c r="AB2539">
        <v>0</v>
      </c>
      <c r="AC2539" s="5">
        <v>0</v>
      </c>
      <c r="AD2539" t="s">
        <v>1202</v>
      </c>
      <c r="AE2539" s="5">
        <f t="shared" si="232"/>
        <v>17.857142857142858</v>
      </c>
      <c r="AF2539" s="56">
        <f t="shared" si="233"/>
        <v>0</v>
      </c>
      <c r="AG2539">
        <f>AC2539*'2022 EMP Fac Data Metro DC-NoVA'!$AE$39</f>
        <v>0</v>
      </c>
      <c r="AH2539">
        <v>0</v>
      </c>
      <c r="AI2539">
        <f>AC2539*'2022 EMP Fac Data Metro DC-NoVA'!$AF$39</f>
        <v>0</v>
      </c>
      <c r="AJ2539">
        <v>0</v>
      </c>
      <c r="AK2539" s="57" t="s">
        <v>1355</v>
      </c>
    </row>
    <row r="2540" spans="1:37" ht="43.2" x14ac:dyDescent="0.3">
      <c r="A2540" t="s">
        <v>117</v>
      </c>
      <c r="B2540">
        <v>2022</v>
      </c>
      <c r="C2540">
        <v>74167</v>
      </c>
      <c r="D2540">
        <v>21510611</v>
      </c>
      <c r="E2540" s="1" t="s">
        <v>340</v>
      </c>
      <c r="F2540" s="1" t="s">
        <v>45</v>
      </c>
      <c r="G2540" s="49">
        <v>153</v>
      </c>
      <c r="H2540" t="s">
        <v>341</v>
      </c>
      <c r="I2540">
        <v>1</v>
      </c>
      <c r="J2540" s="52">
        <v>30317</v>
      </c>
      <c r="K2540" s="1" t="s">
        <v>342</v>
      </c>
      <c r="L2540">
        <v>3</v>
      </c>
      <c r="N2540">
        <v>7</v>
      </c>
      <c r="O2540">
        <v>1</v>
      </c>
      <c r="P2540">
        <v>500</v>
      </c>
      <c r="Q2540">
        <v>3</v>
      </c>
      <c r="S2540" s="1" t="s">
        <v>343</v>
      </c>
      <c r="T2540">
        <v>20200102</v>
      </c>
      <c r="U2540" s="53" t="s">
        <v>33</v>
      </c>
      <c r="V2540" s="53" t="s">
        <v>55</v>
      </c>
      <c r="W2540" s="53" t="s">
        <v>29</v>
      </c>
      <c r="X2540">
        <v>25</v>
      </c>
      <c r="Y2540">
        <v>25</v>
      </c>
      <c r="Z2540">
        <v>25</v>
      </c>
      <c r="AA2540">
        <v>25</v>
      </c>
      <c r="AB2540">
        <v>0</v>
      </c>
      <c r="AC2540" s="5">
        <v>0</v>
      </c>
      <c r="AD2540" t="s">
        <v>1202</v>
      </c>
      <c r="AE2540" s="5">
        <f t="shared" si="232"/>
        <v>17.857142857142858</v>
      </c>
      <c r="AF2540" s="56">
        <f t="shared" si="233"/>
        <v>0</v>
      </c>
      <c r="AG2540">
        <f>AC2540*'2022 EMP Fac Data Metro DC-NoVA'!$AK$39</f>
        <v>0</v>
      </c>
      <c r="AH2540">
        <v>0</v>
      </c>
      <c r="AI2540">
        <f>AC2540*'2022 EMP Fac Data Metro DC-NoVA'!$AL$39</f>
        <v>0</v>
      </c>
      <c r="AJ2540">
        <v>0</v>
      </c>
      <c r="AK2540" s="57" t="s">
        <v>1355</v>
      </c>
    </row>
    <row r="2541" spans="1:37" ht="43.2" x14ac:dyDescent="0.3">
      <c r="A2541" t="s">
        <v>117</v>
      </c>
      <c r="B2541">
        <v>2022</v>
      </c>
      <c r="C2541">
        <v>74167</v>
      </c>
      <c r="D2541">
        <v>21510611</v>
      </c>
      <c r="E2541" s="1" t="s">
        <v>340</v>
      </c>
      <c r="F2541" s="1" t="s">
        <v>45</v>
      </c>
      <c r="G2541" s="49">
        <v>153</v>
      </c>
      <c r="H2541" t="s">
        <v>341</v>
      </c>
      <c r="I2541">
        <v>1</v>
      </c>
      <c r="J2541" s="52">
        <v>30317</v>
      </c>
      <c r="K2541" s="1" t="s">
        <v>342</v>
      </c>
      <c r="L2541">
        <v>3</v>
      </c>
      <c r="N2541">
        <v>7</v>
      </c>
      <c r="O2541">
        <v>1</v>
      </c>
      <c r="P2541">
        <v>500</v>
      </c>
      <c r="Q2541">
        <v>3</v>
      </c>
      <c r="S2541" s="1" t="s">
        <v>343</v>
      </c>
      <c r="T2541">
        <v>20200102</v>
      </c>
      <c r="U2541" s="53" t="s">
        <v>33</v>
      </c>
      <c r="V2541" s="53" t="s">
        <v>55</v>
      </c>
      <c r="W2541" s="53" t="s">
        <v>30</v>
      </c>
      <c r="X2541">
        <v>25</v>
      </c>
      <c r="Y2541">
        <v>25</v>
      </c>
      <c r="Z2541">
        <v>25</v>
      </c>
      <c r="AA2541">
        <v>25</v>
      </c>
      <c r="AB2541">
        <v>0</v>
      </c>
      <c r="AC2541" s="5">
        <v>0</v>
      </c>
      <c r="AD2541" t="s">
        <v>1202</v>
      </c>
      <c r="AE2541" s="5">
        <f t="shared" si="232"/>
        <v>17.857142857142858</v>
      </c>
      <c r="AF2541" s="56">
        <f t="shared" si="233"/>
        <v>0</v>
      </c>
      <c r="AG2541">
        <f>AC2541*'2022 EMP Fac Data Metro DC-NoVA'!$AN$39</f>
        <v>0</v>
      </c>
      <c r="AH2541">
        <v>0</v>
      </c>
      <c r="AI2541">
        <f>AC2541*'2022 EMP Fac Data Metro DC-NoVA'!$AO$39</f>
        <v>0</v>
      </c>
      <c r="AJ2541">
        <v>0</v>
      </c>
      <c r="AK2541" s="57" t="s">
        <v>1355</v>
      </c>
    </row>
    <row r="2542" spans="1:37" ht="43.2" x14ac:dyDescent="0.3">
      <c r="A2542" t="s">
        <v>117</v>
      </c>
      <c r="B2542">
        <v>2022</v>
      </c>
      <c r="C2542">
        <v>74167</v>
      </c>
      <c r="D2542">
        <v>21510611</v>
      </c>
      <c r="E2542" s="1" t="s">
        <v>340</v>
      </c>
      <c r="F2542" s="1" t="s">
        <v>45</v>
      </c>
      <c r="G2542" s="49">
        <v>153</v>
      </c>
      <c r="H2542" t="s">
        <v>341</v>
      </c>
      <c r="I2542">
        <v>1</v>
      </c>
      <c r="J2542" s="52">
        <v>30317</v>
      </c>
      <c r="K2542" s="1" t="s">
        <v>342</v>
      </c>
      <c r="L2542">
        <v>3</v>
      </c>
      <c r="N2542">
        <v>7</v>
      </c>
      <c r="O2542">
        <v>1</v>
      </c>
      <c r="P2542">
        <v>500</v>
      </c>
      <c r="Q2542">
        <v>3</v>
      </c>
      <c r="S2542" s="1" t="s">
        <v>343</v>
      </c>
      <c r="T2542">
        <v>20200102</v>
      </c>
      <c r="U2542" s="53" t="s">
        <v>33</v>
      </c>
      <c r="V2542" s="53" t="s">
        <v>55</v>
      </c>
      <c r="W2542" s="53" t="s">
        <v>35</v>
      </c>
      <c r="X2542">
        <v>25</v>
      </c>
      <c r="Y2542">
        <v>25</v>
      </c>
      <c r="Z2542">
        <v>25</v>
      </c>
      <c r="AA2542">
        <v>25</v>
      </c>
      <c r="AB2542">
        <v>0</v>
      </c>
      <c r="AC2542" s="5">
        <v>0</v>
      </c>
      <c r="AD2542" t="s">
        <v>1202</v>
      </c>
      <c r="AE2542" s="5">
        <f t="shared" si="232"/>
        <v>17.857142857142858</v>
      </c>
      <c r="AF2542" s="56">
        <f t="shared" si="233"/>
        <v>0</v>
      </c>
      <c r="AG2542">
        <f>AC2542*'2022 EMP Fac Data Metro DC-NoVA'!$AN$39</f>
        <v>0</v>
      </c>
      <c r="AH2542">
        <v>0</v>
      </c>
      <c r="AI2542">
        <f>AC2542*'2022 EMP Fac Data Metro DC-NoVA'!$AO$39</f>
        <v>0</v>
      </c>
      <c r="AJ2542">
        <v>0</v>
      </c>
      <c r="AK2542" s="57" t="s">
        <v>1355</v>
      </c>
    </row>
    <row r="2543" spans="1:37" ht="43.2" x14ac:dyDescent="0.3">
      <c r="A2543" t="s">
        <v>117</v>
      </c>
      <c r="B2543">
        <v>2022</v>
      </c>
      <c r="C2543">
        <v>74167</v>
      </c>
      <c r="D2543">
        <v>21510611</v>
      </c>
      <c r="E2543" s="1" t="s">
        <v>340</v>
      </c>
      <c r="F2543" s="1" t="s">
        <v>45</v>
      </c>
      <c r="G2543" s="49">
        <v>153</v>
      </c>
      <c r="H2543" t="s">
        <v>341</v>
      </c>
      <c r="I2543">
        <v>1</v>
      </c>
      <c r="J2543" s="52">
        <v>30317</v>
      </c>
      <c r="K2543" s="1" t="s">
        <v>342</v>
      </c>
      <c r="L2543">
        <v>3</v>
      </c>
      <c r="N2543">
        <v>7</v>
      </c>
      <c r="O2543">
        <v>1</v>
      </c>
      <c r="P2543">
        <v>500</v>
      </c>
      <c r="Q2543">
        <v>3</v>
      </c>
      <c r="S2543" s="1" t="s">
        <v>343</v>
      </c>
      <c r="T2543">
        <v>20200102</v>
      </c>
      <c r="U2543" s="53" t="s">
        <v>33</v>
      </c>
      <c r="V2543" s="53" t="s">
        <v>55</v>
      </c>
      <c r="W2543" s="53" t="s">
        <v>32</v>
      </c>
      <c r="X2543">
        <v>25</v>
      </c>
      <c r="Y2543">
        <v>25</v>
      </c>
      <c r="Z2543">
        <v>25</v>
      </c>
      <c r="AA2543">
        <v>25</v>
      </c>
      <c r="AB2543">
        <v>0</v>
      </c>
      <c r="AC2543" s="5">
        <v>0</v>
      </c>
      <c r="AD2543" t="s">
        <v>1202</v>
      </c>
      <c r="AE2543" s="5">
        <f t="shared" si="232"/>
        <v>17.857142857142858</v>
      </c>
      <c r="AF2543" s="56">
        <f t="shared" si="233"/>
        <v>0</v>
      </c>
      <c r="AG2543">
        <f>AC2543*'2022 EMP Fac Data Metro DC-NoVA'!$AT$39</f>
        <v>0</v>
      </c>
      <c r="AH2543">
        <v>0</v>
      </c>
      <c r="AI2543">
        <f>AC2543*'2022 EMP Fac Data Metro DC-NoVA'!$AU$39</f>
        <v>0</v>
      </c>
      <c r="AJ2543">
        <v>0</v>
      </c>
      <c r="AK2543" s="57" t="s">
        <v>1355</v>
      </c>
    </row>
    <row r="2544" spans="1:37" ht="57.6" x14ac:dyDescent="0.3">
      <c r="A2544" t="s">
        <v>117</v>
      </c>
      <c r="B2544">
        <v>2022</v>
      </c>
      <c r="C2544">
        <v>74167</v>
      </c>
      <c r="D2544">
        <v>21510611</v>
      </c>
      <c r="E2544" s="1" t="s">
        <v>340</v>
      </c>
      <c r="F2544" s="1" t="s">
        <v>45</v>
      </c>
      <c r="G2544" s="49">
        <v>153</v>
      </c>
      <c r="H2544" t="s">
        <v>341</v>
      </c>
      <c r="I2544">
        <v>2</v>
      </c>
      <c r="K2544" s="1" t="s">
        <v>352</v>
      </c>
      <c r="L2544">
        <v>4</v>
      </c>
      <c r="N2544">
        <v>7</v>
      </c>
      <c r="O2544">
        <v>24</v>
      </c>
      <c r="P2544">
        <v>500</v>
      </c>
      <c r="Q2544">
        <v>2</v>
      </c>
      <c r="S2544" s="1" t="s">
        <v>352</v>
      </c>
      <c r="T2544">
        <v>20200102</v>
      </c>
      <c r="U2544" s="53" t="s">
        <v>33</v>
      </c>
      <c r="V2544" s="53" t="s">
        <v>55</v>
      </c>
      <c r="W2544" s="53" t="s">
        <v>28</v>
      </c>
      <c r="X2544">
        <v>100</v>
      </c>
      <c r="Y2544">
        <v>0</v>
      </c>
      <c r="Z2544">
        <v>0</v>
      </c>
      <c r="AA2544">
        <v>0</v>
      </c>
      <c r="AB2544">
        <v>0.02</v>
      </c>
      <c r="AC2544" s="5">
        <v>1.5E-3</v>
      </c>
      <c r="AD2544" t="s">
        <v>1202</v>
      </c>
      <c r="AE2544" s="5">
        <f t="shared" si="232"/>
        <v>0</v>
      </c>
      <c r="AF2544" s="5" t="str">
        <f>IF(AE2544=0,"n/a",IF(AE2544&gt;13,(AC2544*Y2544/100)/(13*N2544),(AC2544*Y2544/100/(AE2544*N2544))))</f>
        <v>n/a</v>
      </c>
      <c r="AG2544">
        <f>AC2544*'2022 EMP Fac Data Metro DC-NoVA'!$AE$39</f>
        <v>1.83E-3</v>
      </c>
      <c r="AH2544">
        <v>0</v>
      </c>
      <c r="AI2544">
        <f>AC2544*'2022 EMP Fac Data Metro DC-NoVA'!$AF$39</f>
        <v>2.05455E-3</v>
      </c>
      <c r="AJ2544">
        <v>0</v>
      </c>
      <c r="AK2544" s="53" t="s">
        <v>1334</v>
      </c>
    </row>
    <row r="2545" spans="1:37" ht="57.6" x14ac:dyDescent="0.3">
      <c r="A2545" t="s">
        <v>117</v>
      </c>
      <c r="B2545">
        <v>2022</v>
      </c>
      <c r="C2545">
        <v>74167</v>
      </c>
      <c r="D2545">
        <v>21510611</v>
      </c>
      <c r="E2545" s="1" t="s">
        <v>340</v>
      </c>
      <c r="F2545" s="1" t="s">
        <v>45</v>
      </c>
      <c r="G2545" s="49">
        <v>153</v>
      </c>
      <c r="H2545" t="s">
        <v>341</v>
      </c>
      <c r="I2545">
        <v>2</v>
      </c>
      <c r="K2545" s="1" t="s">
        <v>352</v>
      </c>
      <c r="L2545">
        <v>4</v>
      </c>
      <c r="N2545">
        <v>7</v>
      </c>
      <c r="O2545">
        <v>24</v>
      </c>
      <c r="P2545">
        <v>500</v>
      </c>
      <c r="Q2545">
        <v>2</v>
      </c>
      <c r="S2545" s="1" t="s">
        <v>352</v>
      </c>
      <c r="T2545">
        <v>20200102</v>
      </c>
      <c r="U2545" s="53" t="s">
        <v>33</v>
      </c>
      <c r="V2545" s="53" t="s">
        <v>55</v>
      </c>
      <c r="W2545" s="53" t="s">
        <v>29</v>
      </c>
      <c r="X2545">
        <v>100</v>
      </c>
      <c r="Y2545">
        <v>0</v>
      </c>
      <c r="Z2545">
        <v>0</v>
      </c>
      <c r="AA2545">
        <v>0</v>
      </c>
      <c r="AB2545">
        <v>0.02</v>
      </c>
      <c r="AC2545" s="5">
        <v>2.82E-3</v>
      </c>
      <c r="AD2545" t="s">
        <v>1202</v>
      </c>
      <c r="AE2545" s="5">
        <f t="shared" si="232"/>
        <v>0</v>
      </c>
      <c r="AF2545" s="5" t="str">
        <f>IF(AE2545=0,"n/a",IF(AE2545&gt;13,(AC2545*Y2545/100)/(13*N2545),(AC2545*Y2545/100/(AE2545*N2545))))</f>
        <v>n/a</v>
      </c>
      <c r="AG2545">
        <f>AC2545*'2022 EMP Fac Data Metro DC-NoVA'!$AK$39</f>
        <v>3.4404000000000001E-3</v>
      </c>
      <c r="AH2545">
        <v>0</v>
      </c>
      <c r="AI2545">
        <f>AC2545*'2022 EMP Fac Data Metro DC-NoVA'!$AL$39</f>
        <v>3.8625540000000002E-3</v>
      </c>
      <c r="AJ2545">
        <v>0</v>
      </c>
      <c r="AK2545" s="53" t="s">
        <v>1334</v>
      </c>
    </row>
    <row r="2546" spans="1:37" ht="57.6" x14ac:dyDescent="0.3">
      <c r="A2546" t="s">
        <v>117</v>
      </c>
      <c r="B2546">
        <v>2022</v>
      </c>
      <c r="C2546">
        <v>74167</v>
      </c>
      <c r="D2546">
        <v>21510611</v>
      </c>
      <c r="E2546" s="1" t="s">
        <v>340</v>
      </c>
      <c r="F2546" s="1" t="s">
        <v>45</v>
      </c>
      <c r="G2546" s="49">
        <v>153</v>
      </c>
      <c r="H2546" t="s">
        <v>341</v>
      </c>
      <c r="I2546">
        <v>2</v>
      </c>
      <c r="K2546" s="1" t="s">
        <v>352</v>
      </c>
      <c r="L2546">
        <v>4</v>
      </c>
      <c r="N2546">
        <v>7</v>
      </c>
      <c r="O2546">
        <v>24</v>
      </c>
      <c r="P2546">
        <v>500</v>
      </c>
      <c r="Q2546">
        <v>2</v>
      </c>
      <c r="S2546" s="1" t="s">
        <v>352</v>
      </c>
      <c r="T2546">
        <v>20200102</v>
      </c>
      <c r="U2546" s="53" t="s">
        <v>33</v>
      </c>
      <c r="V2546" s="53" t="s">
        <v>55</v>
      </c>
      <c r="W2546" s="53" t="s">
        <v>30</v>
      </c>
      <c r="X2546">
        <v>100</v>
      </c>
      <c r="Y2546">
        <v>0</v>
      </c>
      <c r="Z2546">
        <v>0</v>
      </c>
      <c r="AA2546">
        <v>0</v>
      </c>
      <c r="AB2546">
        <v>0.02</v>
      </c>
      <c r="AC2546" s="5">
        <v>1.7000000000000001E-4</v>
      </c>
      <c r="AD2546" t="s">
        <v>1202</v>
      </c>
      <c r="AE2546" s="5">
        <f t="shared" si="232"/>
        <v>0</v>
      </c>
      <c r="AF2546" s="5" t="str">
        <f>IF(AE2546=0,"n/a",IF(AE2546&gt;13,(AC2546*Y2546/100)/(13*N2546),(AC2546*Y2546/100/(AE2546*N2546))))</f>
        <v>n/a</v>
      </c>
      <c r="AG2546">
        <f>AC2546*'2022 EMP Fac Data Metro DC-NoVA'!$AN$39</f>
        <v>2.074E-4</v>
      </c>
      <c r="AH2546">
        <v>0</v>
      </c>
      <c r="AI2546">
        <f>AC2546*'2022 EMP Fac Data Metro DC-NoVA'!$AO$39</f>
        <v>2.3284900000000001E-4</v>
      </c>
      <c r="AJ2546">
        <v>0</v>
      </c>
      <c r="AK2546" s="53" t="s">
        <v>1334</v>
      </c>
    </row>
    <row r="2547" spans="1:37" ht="57.6" x14ac:dyDescent="0.3">
      <c r="A2547" t="s">
        <v>117</v>
      </c>
      <c r="B2547">
        <v>2022</v>
      </c>
      <c r="C2547">
        <v>74167</v>
      </c>
      <c r="D2547">
        <v>21510611</v>
      </c>
      <c r="E2547" s="1" t="s">
        <v>340</v>
      </c>
      <c r="F2547" s="1" t="s">
        <v>45</v>
      </c>
      <c r="G2547" s="49">
        <v>153</v>
      </c>
      <c r="H2547" t="s">
        <v>341</v>
      </c>
      <c r="I2547">
        <v>2</v>
      </c>
      <c r="K2547" s="1" t="s">
        <v>352</v>
      </c>
      <c r="L2547">
        <v>4</v>
      </c>
      <c r="N2547">
        <v>7</v>
      </c>
      <c r="O2547">
        <v>24</v>
      </c>
      <c r="P2547">
        <v>500</v>
      </c>
      <c r="Q2547">
        <v>2</v>
      </c>
      <c r="S2547" s="1" t="s">
        <v>352</v>
      </c>
      <c r="T2547">
        <v>20200102</v>
      </c>
      <c r="U2547" s="53" t="s">
        <v>33</v>
      </c>
      <c r="V2547" s="53" t="s">
        <v>55</v>
      </c>
      <c r="W2547" s="53" t="s">
        <v>35</v>
      </c>
      <c r="X2547">
        <v>100</v>
      </c>
      <c r="Y2547">
        <v>0</v>
      </c>
      <c r="Z2547">
        <v>0</v>
      </c>
      <c r="AA2547">
        <v>0</v>
      </c>
      <c r="AB2547">
        <v>0.02</v>
      </c>
      <c r="AC2547" s="5">
        <v>1.7000000000000001E-4</v>
      </c>
      <c r="AD2547" t="s">
        <v>1202</v>
      </c>
      <c r="AE2547" s="5">
        <f t="shared" si="232"/>
        <v>0</v>
      </c>
      <c r="AF2547" s="5" t="str">
        <f>IF(AE2547=0,"n/a",IF(AE2547&gt;13,(AC2547*Y2547/100)/(13*N2547),(AC2547*Y2547/100/(AE2547*N2547))))</f>
        <v>n/a</v>
      </c>
      <c r="AG2547">
        <f>AC2547*'2022 EMP Fac Data Metro DC-NoVA'!$AN$39</f>
        <v>2.074E-4</v>
      </c>
      <c r="AH2547">
        <v>0</v>
      </c>
      <c r="AI2547">
        <f>AC2547*'2022 EMP Fac Data Metro DC-NoVA'!$AO$39</f>
        <v>2.3284900000000001E-4</v>
      </c>
      <c r="AJ2547">
        <v>0</v>
      </c>
      <c r="AK2547" s="53" t="s">
        <v>1334</v>
      </c>
    </row>
    <row r="2548" spans="1:37" ht="57.6" x14ac:dyDescent="0.3">
      <c r="A2548" t="s">
        <v>117</v>
      </c>
      <c r="B2548">
        <v>2022</v>
      </c>
      <c r="C2548">
        <v>74167</v>
      </c>
      <c r="D2548">
        <v>21510611</v>
      </c>
      <c r="E2548" s="1" t="s">
        <v>340</v>
      </c>
      <c r="F2548" s="1" t="s">
        <v>45</v>
      </c>
      <c r="G2548" s="49">
        <v>153</v>
      </c>
      <c r="H2548" t="s">
        <v>341</v>
      </c>
      <c r="I2548">
        <v>2</v>
      </c>
      <c r="K2548" s="1" t="s">
        <v>352</v>
      </c>
      <c r="L2548">
        <v>4</v>
      </c>
      <c r="N2548">
        <v>7</v>
      </c>
      <c r="O2548">
        <v>24</v>
      </c>
      <c r="P2548">
        <v>500</v>
      </c>
      <c r="Q2548">
        <v>2</v>
      </c>
      <c r="S2548" s="1" t="s">
        <v>352</v>
      </c>
      <c r="T2548">
        <v>20200102</v>
      </c>
      <c r="U2548" s="53" t="s">
        <v>33</v>
      </c>
      <c r="V2548" s="53" t="s">
        <v>55</v>
      </c>
      <c r="W2548" s="53" t="s">
        <v>32</v>
      </c>
      <c r="X2548">
        <v>100</v>
      </c>
      <c r="Y2548">
        <v>0</v>
      </c>
      <c r="Z2548">
        <v>0</v>
      </c>
      <c r="AA2548">
        <v>0</v>
      </c>
      <c r="AB2548">
        <v>0.02</v>
      </c>
      <c r="AC2548" s="5">
        <v>3.1E-4</v>
      </c>
      <c r="AD2548" t="s">
        <v>1202</v>
      </c>
      <c r="AE2548" s="5">
        <f t="shared" si="232"/>
        <v>0</v>
      </c>
      <c r="AF2548" s="5" t="str">
        <f>IF(AE2548=0,"n/a",IF(AE2548&gt;13,(AC2548*Y2548/100)/(13*N2548),(AC2548*Y2548/100/(AE2548*N2548))))</f>
        <v>n/a</v>
      </c>
      <c r="AG2548">
        <f>AC2548*'2022 EMP Fac Data Metro DC-NoVA'!$AT$39</f>
        <v>3.7819999999999998E-4</v>
      </c>
      <c r="AH2548">
        <v>0</v>
      </c>
      <c r="AI2548">
        <f>AC2548*'2022 EMP Fac Data Metro DC-NoVA'!$AU$39</f>
        <v>4.2460700000000002E-4</v>
      </c>
      <c r="AJ2548">
        <v>0</v>
      </c>
      <c r="AK2548" s="53" t="s">
        <v>1334</v>
      </c>
    </row>
    <row r="2549" spans="1:37" ht="57.6" x14ac:dyDescent="0.3">
      <c r="A2549" t="s">
        <v>117</v>
      </c>
      <c r="B2549">
        <v>2022</v>
      </c>
      <c r="C2549">
        <v>74181</v>
      </c>
      <c r="D2549">
        <v>21519611</v>
      </c>
      <c r="E2549" s="1" t="s">
        <v>354</v>
      </c>
      <c r="F2549" s="1" t="s">
        <v>41</v>
      </c>
      <c r="G2549" s="49">
        <v>107</v>
      </c>
      <c r="H2549" t="s">
        <v>355</v>
      </c>
      <c r="I2549">
        <v>1</v>
      </c>
      <c r="K2549" s="1" t="s">
        <v>353</v>
      </c>
      <c r="L2549">
        <v>1</v>
      </c>
      <c r="N2549">
        <v>7</v>
      </c>
      <c r="O2549">
        <v>24</v>
      </c>
      <c r="P2549">
        <v>500</v>
      </c>
      <c r="Q2549">
        <v>1</v>
      </c>
      <c r="S2549" s="1" t="s">
        <v>353</v>
      </c>
      <c r="T2549">
        <v>20200102</v>
      </c>
      <c r="U2549" s="53" t="s">
        <v>33</v>
      </c>
      <c r="V2549" s="53" t="s">
        <v>55</v>
      </c>
      <c r="W2549" s="53" t="s">
        <v>28</v>
      </c>
      <c r="X2549">
        <v>41</v>
      </c>
      <c r="Y2549">
        <v>14</v>
      </c>
      <c r="Z2549">
        <v>16</v>
      </c>
      <c r="AA2549">
        <v>29</v>
      </c>
      <c r="AB2549">
        <v>44.52</v>
      </c>
      <c r="AC2549" s="5">
        <v>3.2944800000000001</v>
      </c>
      <c r="AD2549" t="s">
        <v>1202</v>
      </c>
      <c r="AE2549" s="5">
        <f t="shared" si="232"/>
        <v>0.41666666666666674</v>
      </c>
      <c r="AF2549" s="56">
        <f t="shared" ref="AF2549:AF2554" si="236">AC2549/365</f>
        <v>9.0259726027397263E-3</v>
      </c>
      <c r="AG2549">
        <f>AC2549*'2022 EMP Fac Data Metro DC-NoVA'!$AE$51</f>
        <v>4.0192655999999998</v>
      </c>
      <c r="AH2549">
        <f t="shared" ref="AH2549:AH2554" si="237">AG2549*$AF2549/$AC2549</f>
        <v>1.1011686575342464E-2</v>
      </c>
      <c r="AI2549">
        <f>AC2549*'2022 EMP Fac Data Metro DC-NoVA'!$AF$51</f>
        <v>4.512449256</v>
      </c>
      <c r="AJ2549">
        <f t="shared" ref="AJ2549:AJ2554" si="238">AI2549*$AF2549/$AC2549</f>
        <v>1.2362874673972603E-2</v>
      </c>
      <c r="AK2549" s="57" t="s">
        <v>1355</v>
      </c>
    </row>
    <row r="2550" spans="1:37" ht="57.6" x14ac:dyDescent="0.3">
      <c r="A2550" t="s">
        <v>117</v>
      </c>
      <c r="B2550">
        <v>2022</v>
      </c>
      <c r="C2550">
        <v>74181</v>
      </c>
      <c r="D2550">
        <v>21519611</v>
      </c>
      <c r="E2550" s="1" t="s">
        <v>354</v>
      </c>
      <c r="F2550" s="1" t="s">
        <v>41</v>
      </c>
      <c r="G2550" s="49">
        <v>107</v>
      </c>
      <c r="H2550" t="s">
        <v>355</v>
      </c>
      <c r="I2550">
        <v>1</v>
      </c>
      <c r="K2550" s="1" t="s">
        <v>353</v>
      </c>
      <c r="L2550">
        <v>1</v>
      </c>
      <c r="N2550">
        <v>7</v>
      </c>
      <c r="O2550">
        <v>24</v>
      </c>
      <c r="P2550">
        <v>500</v>
      </c>
      <c r="Q2550">
        <v>1</v>
      </c>
      <c r="S2550" s="1" t="s">
        <v>353</v>
      </c>
      <c r="T2550">
        <v>20200102</v>
      </c>
      <c r="U2550" s="53" t="s">
        <v>33</v>
      </c>
      <c r="V2550" s="53" t="s">
        <v>55</v>
      </c>
      <c r="W2550" s="53" t="s">
        <v>29</v>
      </c>
      <c r="X2550">
        <v>41</v>
      </c>
      <c r="Y2550">
        <v>14</v>
      </c>
      <c r="Z2550">
        <v>16</v>
      </c>
      <c r="AA2550">
        <v>29</v>
      </c>
      <c r="AB2550">
        <v>44.52</v>
      </c>
      <c r="AC2550" s="5">
        <v>6.1660199999999996</v>
      </c>
      <c r="AD2550" t="s">
        <v>1202</v>
      </c>
      <c r="AE2550" s="5">
        <f t="shared" si="232"/>
        <v>0.41666666666666674</v>
      </c>
      <c r="AF2550" s="56">
        <f t="shared" si="236"/>
        <v>1.6893205479452052E-2</v>
      </c>
      <c r="AG2550">
        <f>AC2550*'2022 EMP Fac Data Metro DC-NoVA'!$AK$51</f>
        <v>7.522544400000001</v>
      </c>
      <c r="AH2550">
        <f t="shared" si="237"/>
        <v>2.0609710684931507E-2</v>
      </c>
      <c r="AI2550">
        <f>AC2550*'2022 EMP Fac Data Metro DC-NoVA'!$AL$51</f>
        <v>8.4455975940000005</v>
      </c>
      <c r="AJ2550">
        <f t="shared" si="238"/>
        <v>2.3138623545205479E-2</v>
      </c>
      <c r="AK2550" s="57" t="s">
        <v>1355</v>
      </c>
    </row>
    <row r="2551" spans="1:37" ht="57.6" x14ac:dyDescent="0.3">
      <c r="A2551" t="s">
        <v>117</v>
      </c>
      <c r="B2551">
        <v>2022</v>
      </c>
      <c r="C2551">
        <v>74181</v>
      </c>
      <c r="D2551">
        <v>21519611</v>
      </c>
      <c r="E2551" s="1" t="s">
        <v>354</v>
      </c>
      <c r="F2551" s="1" t="s">
        <v>41</v>
      </c>
      <c r="G2551" s="49">
        <v>107</v>
      </c>
      <c r="H2551" t="s">
        <v>355</v>
      </c>
      <c r="I2551">
        <v>1</v>
      </c>
      <c r="K2551" s="1" t="s">
        <v>353</v>
      </c>
      <c r="L2551">
        <v>1</v>
      </c>
      <c r="N2551">
        <v>7</v>
      </c>
      <c r="O2551">
        <v>24</v>
      </c>
      <c r="P2551">
        <v>500</v>
      </c>
      <c r="Q2551">
        <v>1</v>
      </c>
      <c r="S2551" s="1" t="s">
        <v>353</v>
      </c>
      <c r="T2551">
        <v>20200102</v>
      </c>
      <c r="U2551" s="53" t="s">
        <v>33</v>
      </c>
      <c r="V2551" s="53" t="s">
        <v>55</v>
      </c>
      <c r="W2551" s="53" t="s">
        <v>30</v>
      </c>
      <c r="X2551">
        <v>41</v>
      </c>
      <c r="Y2551">
        <v>14</v>
      </c>
      <c r="Z2551">
        <v>16</v>
      </c>
      <c r="AA2551">
        <v>29</v>
      </c>
      <c r="AB2551">
        <v>44.52</v>
      </c>
      <c r="AC2551" s="5">
        <v>0.22037399999999999</v>
      </c>
      <c r="AD2551" t="s">
        <v>1202</v>
      </c>
      <c r="AE2551" s="5">
        <f t="shared" si="232"/>
        <v>0.41666666666666674</v>
      </c>
      <c r="AF2551" s="56">
        <f t="shared" si="236"/>
        <v>6.0376438356164383E-4</v>
      </c>
      <c r="AG2551">
        <f>AC2551*'2022 EMP Fac Data Metro DC-NoVA'!$AN$51</f>
        <v>0.26885628</v>
      </c>
      <c r="AH2551">
        <f t="shared" si="237"/>
        <v>7.3659254794520559E-4</v>
      </c>
      <c r="AI2551">
        <f>AC2551*'2022 EMP Fac Data Metro DC-NoVA'!$AO$51</f>
        <v>0.30184626780000001</v>
      </c>
      <c r="AJ2551">
        <f t="shared" si="238"/>
        <v>8.269760761643836E-4</v>
      </c>
      <c r="AK2551" s="57" t="s">
        <v>1355</v>
      </c>
    </row>
    <row r="2552" spans="1:37" ht="57.6" x14ac:dyDescent="0.3">
      <c r="A2552" t="s">
        <v>117</v>
      </c>
      <c r="B2552">
        <v>2022</v>
      </c>
      <c r="C2552">
        <v>74181</v>
      </c>
      <c r="D2552">
        <v>21519611</v>
      </c>
      <c r="E2552" s="1" t="s">
        <v>354</v>
      </c>
      <c r="F2552" s="1" t="s">
        <v>41</v>
      </c>
      <c r="G2552" s="49">
        <v>107</v>
      </c>
      <c r="H2552" t="s">
        <v>355</v>
      </c>
      <c r="I2552">
        <v>1</v>
      </c>
      <c r="K2552" s="1" t="s">
        <v>353</v>
      </c>
      <c r="L2552">
        <v>1</v>
      </c>
      <c r="N2552">
        <v>7</v>
      </c>
      <c r="O2552">
        <v>24</v>
      </c>
      <c r="P2552">
        <v>500</v>
      </c>
      <c r="Q2552">
        <v>1</v>
      </c>
      <c r="S2552" s="1" t="s">
        <v>353</v>
      </c>
      <c r="T2552">
        <v>20200102</v>
      </c>
      <c r="U2552" s="53" t="s">
        <v>33</v>
      </c>
      <c r="V2552" s="53" t="s">
        <v>55</v>
      </c>
      <c r="W2552" s="53" t="s">
        <v>35</v>
      </c>
      <c r="X2552">
        <v>41</v>
      </c>
      <c r="Y2552">
        <v>14</v>
      </c>
      <c r="Z2552">
        <v>16</v>
      </c>
      <c r="AA2552">
        <v>29</v>
      </c>
      <c r="AB2552">
        <v>44.52</v>
      </c>
      <c r="AC2552" s="5">
        <v>0.22037399999999999</v>
      </c>
      <c r="AD2552" t="s">
        <v>1202</v>
      </c>
      <c r="AE2552" s="5">
        <f t="shared" si="232"/>
        <v>0.41666666666666674</v>
      </c>
      <c r="AF2552" s="56">
        <f t="shared" si="236"/>
        <v>6.0376438356164383E-4</v>
      </c>
      <c r="AG2552">
        <f>AC2552*'2022 EMP Fac Data Metro DC-NoVA'!$AN$51</f>
        <v>0.26885628</v>
      </c>
      <c r="AH2552">
        <f t="shared" si="237"/>
        <v>7.3659254794520559E-4</v>
      </c>
      <c r="AI2552">
        <f>AC2552*'2022 EMP Fac Data Metro DC-NoVA'!$AO$51</f>
        <v>0.30184626780000001</v>
      </c>
      <c r="AJ2552">
        <f t="shared" si="238"/>
        <v>8.269760761643836E-4</v>
      </c>
      <c r="AK2552" s="57" t="s">
        <v>1355</v>
      </c>
    </row>
    <row r="2553" spans="1:37" ht="57.6" x14ac:dyDescent="0.3">
      <c r="A2553" t="s">
        <v>117</v>
      </c>
      <c r="B2553">
        <v>2022</v>
      </c>
      <c r="C2553">
        <v>74181</v>
      </c>
      <c r="D2553">
        <v>21519611</v>
      </c>
      <c r="E2553" s="1" t="s">
        <v>354</v>
      </c>
      <c r="F2553" s="1" t="s">
        <v>41</v>
      </c>
      <c r="G2553" s="49">
        <v>107</v>
      </c>
      <c r="H2553" t="s">
        <v>355</v>
      </c>
      <c r="I2553">
        <v>1</v>
      </c>
      <c r="K2553" s="1" t="s">
        <v>353</v>
      </c>
      <c r="L2553">
        <v>1</v>
      </c>
      <c r="N2553">
        <v>7</v>
      </c>
      <c r="O2553">
        <v>24</v>
      </c>
      <c r="P2553">
        <v>500</v>
      </c>
      <c r="Q2553">
        <v>1</v>
      </c>
      <c r="S2553" s="1" t="s">
        <v>353</v>
      </c>
      <c r="T2553">
        <v>20200102</v>
      </c>
      <c r="U2553" s="53" t="s">
        <v>33</v>
      </c>
      <c r="V2553" s="53" t="s">
        <v>55</v>
      </c>
      <c r="W2553" s="53" t="s">
        <v>31</v>
      </c>
      <c r="X2553">
        <v>41</v>
      </c>
      <c r="Y2553">
        <v>14</v>
      </c>
      <c r="Z2553">
        <v>16</v>
      </c>
      <c r="AA2553">
        <v>29</v>
      </c>
      <c r="AB2553">
        <v>44.52</v>
      </c>
      <c r="AC2553" s="5">
        <v>5.6540399999999999E-3</v>
      </c>
      <c r="AD2553" t="s">
        <v>1202</v>
      </c>
      <c r="AE2553" s="5">
        <f t="shared" si="232"/>
        <v>0.41666666666666674</v>
      </c>
      <c r="AF2553" s="56">
        <f t="shared" si="236"/>
        <v>1.5490520547945205E-5</v>
      </c>
      <c r="AG2553">
        <f>AC2553*'2022 EMP Fac Data Metro DC-NoVA'!$AQ$51</f>
        <v>6.8979287999999996E-3</v>
      </c>
      <c r="AH2553">
        <f t="shared" si="237"/>
        <v>1.8898435068493152E-5</v>
      </c>
      <c r="AI2553">
        <f>AC2553*'2022 EMP Fac Data Metro DC-NoVA'!$AR$51</f>
        <v>7.7443385879999004E-3</v>
      </c>
      <c r="AJ2553">
        <f t="shared" si="238"/>
        <v>2.1217365994520274E-5</v>
      </c>
      <c r="AK2553" s="57" t="s">
        <v>1355</v>
      </c>
    </row>
    <row r="2554" spans="1:37" ht="57.6" x14ac:dyDescent="0.3">
      <c r="A2554" t="s">
        <v>117</v>
      </c>
      <c r="B2554">
        <v>2022</v>
      </c>
      <c r="C2554">
        <v>74181</v>
      </c>
      <c r="D2554">
        <v>21519611</v>
      </c>
      <c r="E2554" s="1" t="s">
        <v>354</v>
      </c>
      <c r="F2554" s="1" t="s">
        <v>41</v>
      </c>
      <c r="G2554" s="49">
        <v>107</v>
      </c>
      <c r="H2554" t="s">
        <v>355</v>
      </c>
      <c r="I2554">
        <v>1</v>
      </c>
      <c r="K2554" s="1" t="s">
        <v>353</v>
      </c>
      <c r="L2554">
        <v>1</v>
      </c>
      <c r="N2554">
        <v>7</v>
      </c>
      <c r="O2554">
        <v>24</v>
      </c>
      <c r="P2554">
        <v>500</v>
      </c>
      <c r="Q2554">
        <v>1</v>
      </c>
      <c r="S2554" s="1" t="s">
        <v>353</v>
      </c>
      <c r="T2554">
        <v>20200102</v>
      </c>
      <c r="U2554" s="53" t="s">
        <v>33</v>
      </c>
      <c r="V2554" s="53" t="s">
        <v>55</v>
      </c>
      <c r="W2554" s="53" t="s">
        <v>32</v>
      </c>
      <c r="X2554">
        <v>41</v>
      </c>
      <c r="Y2554">
        <v>14</v>
      </c>
      <c r="Z2554">
        <v>16</v>
      </c>
      <c r="AA2554">
        <v>29</v>
      </c>
      <c r="AB2554">
        <v>44.52</v>
      </c>
      <c r="AC2554" s="5">
        <v>0.68338200000000004</v>
      </c>
      <c r="AD2554" t="s">
        <v>1202</v>
      </c>
      <c r="AE2554" s="5">
        <f t="shared" si="232"/>
        <v>0.41666666666666674</v>
      </c>
      <c r="AF2554" s="56">
        <f t="shared" si="236"/>
        <v>1.8722794520547946E-3</v>
      </c>
      <c r="AG2554">
        <f>AC2554*'2022 EMP Fac Data Metro DC-NoVA'!$AT$51</f>
        <v>0.83372603999999984</v>
      </c>
      <c r="AH2554">
        <f t="shared" si="237"/>
        <v>2.2841809315068489E-3</v>
      </c>
      <c r="AI2554">
        <f>AC2554*'2022 EMP Fac Data Metro DC-NoVA'!$AU$51</f>
        <v>0.93602832540000003</v>
      </c>
      <c r="AJ2554">
        <f t="shared" si="238"/>
        <v>2.5644611654794518E-3</v>
      </c>
      <c r="AK2554" s="57" t="s">
        <v>1355</v>
      </c>
    </row>
    <row r="2555" spans="1:37" ht="57.6" x14ac:dyDescent="0.3">
      <c r="A2555" t="s">
        <v>117</v>
      </c>
      <c r="B2555">
        <v>2022</v>
      </c>
      <c r="C2555">
        <v>74181</v>
      </c>
      <c r="D2555">
        <v>21519611</v>
      </c>
      <c r="E2555" s="1" t="s">
        <v>354</v>
      </c>
      <c r="F2555" s="1" t="s">
        <v>41</v>
      </c>
      <c r="G2555" s="49">
        <v>107</v>
      </c>
      <c r="H2555" t="s">
        <v>355</v>
      </c>
      <c r="I2555">
        <v>2</v>
      </c>
      <c r="K2555" s="1" t="s">
        <v>352</v>
      </c>
      <c r="L2555">
        <v>2</v>
      </c>
      <c r="N2555">
        <v>7</v>
      </c>
      <c r="O2555">
        <v>24</v>
      </c>
      <c r="P2555">
        <v>500</v>
      </c>
      <c r="Q2555">
        <v>1</v>
      </c>
      <c r="S2555" s="1" t="s">
        <v>352</v>
      </c>
      <c r="T2555">
        <v>20200102</v>
      </c>
      <c r="U2555" s="53" t="s">
        <v>33</v>
      </c>
      <c r="V2555" s="53" t="s">
        <v>55</v>
      </c>
      <c r="W2555" s="53" t="s">
        <v>28</v>
      </c>
      <c r="X2555">
        <v>0</v>
      </c>
      <c r="Y2555">
        <v>0</v>
      </c>
      <c r="Z2555">
        <v>0</v>
      </c>
      <c r="AA2555">
        <v>0</v>
      </c>
      <c r="AB2555">
        <v>0</v>
      </c>
      <c r="AC2555" s="5">
        <v>0</v>
      </c>
      <c r="AD2555" t="s">
        <v>1202</v>
      </c>
      <c r="AE2555" s="5">
        <f t="shared" si="232"/>
        <v>0</v>
      </c>
      <c r="AF2555" s="5" t="str">
        <f t="shared" ref="AF2555:AF2560" si="239">IF(AE2555=0,"n/a",IF(AE2555&gt;13,(AC2555*Y2555/100)/(13*N2555),(AC2555*Y2555/100/(AE2555*N2555))))</f>
        <v>n/a</v>
      </c>
      <c r="AG2555">
        <f>AC2555*'2022 EMP Fac Data Metro DC-NoVA'!$AE$51</f>
        <v>0</v>
      </c>
      <c r="AH2555">
        <v>0</v>
      </c>
      <c r="AI2555">
        <f>AC2555*'2022 EMP Fac Data Metro DC-NoVA'!$AF$51</f>
        <v>0</v>
      </c>
      <c r="AJ2555">
        <v>0</v>
      </c>
      <c r="AK2555" s="53" t="s">
        <v>1334</v>
      </c>
    </row>
    <row r="2556" spans="1:37" ht="57.6" x14ac:dyDescent="0.3">
      <c r="A2556" t="s">
        <v>117</v>
      </c>
      <c r="B2556">
        <v>2022</v>
      </c>
      <c r="C2556">
        <v>74181</v>
      </c>
      <c r="D2556">
        <v>21519611</v>
      </c>
      <c r="E2556" s="1" t="s">
        <v>354</v>
      </c>
      <c r="F2556" s="1" t="s">
        <v>41</v>
      </c>
      <c r="G2556" s="49">
        <v>107</v>
      </c>
      <c r="H2556" t="s">
        <v>355</v>
      </c>
      <c r="I2556">
        <v>2</v>
      </c>
      <c r="K2556" s="1" t="s">
        <v>352</v>
      </c>
      <c r="L2556">
        <v>2</v>
      </c>
      <c r="N2556">
        <v>7</v>
      </c>
      <c r="O2556">
        <v>24</v>
      </c>
      <c r="P2556">
        <v>500</v>
      </c>
      <c r="Q2556">
        <v>1</v>
      </c>
      <c r="S2556" s="1" t="s">
        <v>352</v>
      </c>
      <c r="T2556">
        <v>20200102</v>
      </c>
      <c r="U2556" s="53" t="s">
        <v>33</v>
      </c>
      <c r="V2556" s="53" t="s">
        <v>55</v>
      </c>
      <c r="W2556" s="53" t="s">
        <v>29</v>
      </c>
      <c r="X2556">
        <v>0</v>
      </c>
      <c r="Y2556">
        <v>0</v>
      </c>
      <c r="Z2556">
        <v>0</v>
      </c>
      <c r="AA2556">
        <v>0</v>
      </c>
      <c r="AB2556">
        <v>0</v>
      </c>
      <c r="AC2556" s="5">
        <v>0</v>
      </c>
      <c r="AD2556" t="s">
        <v>1202</v>
      </c>
      <c r="AE2556" s="5">
        <f t="shared" si="232"/>
        <v>0</v>
      </c>
      <c r="AF2556" s="5" t="str">
        <f t="shared" si="239"/>
        <v>n/a</v>
      </c>
      <c r="AG2556">
        <f>AC2556*'2022 EMP Fac Data Metro DC-NoVA'!$AK$51</f>
        <v>0</v>
      </c>
      <c r="AH2556">
        <v>0</v>
      </c>
      <c r="AI2556">
        <f>AC2556*'2022 EMP Fac Data Metro DC-NoVA'!$AL$51</f>
        <v>0</v>
      </c>
      <c r="AJ2556">
        <v>0</v>
      </c>
      <c r="AK2556" s="53" t="s">
        <v>1334</v>
      </c>
    </row>
    <row r="2557" spans="1:37" ht="57.6" x14ac:dyDescent="0.3">
      <c r="A2557" t="s">
        <v>117</v>
      </c>
      <c r="B2557">
        <v>2022</v>
      </c>
      <c r="C2557">
        <v>74181</v>
      </c>
      <c r="D2557">
        <v>21519611</v>
      </c>
      <c r="E2557" s="1" t="s">
        <v>354</v>
      </c>
      <c r="F2557" s="1" t="s">
        <v>41</v>
      </c>
      <c r="G2557" s="49">
        <v>107</v>
      </c>
      <c r="H2557" t="s">
        <v>355</v>
      </c>
      <c r="I2557">
        <v>2</v>
      </c>
      <c r="K2557" s="1" t="s">
        <v>352</v>
      </c>
      <c r="L2557">
        <v>2</v>
      </c>
      <c r="N2557">
        <v>7</v>
      </c>
      <c r="O2557">
        <v>24</v>
      </c>
      <c r="P2557">
        <v>500</v>
      </c>
      <c r="Q2557">
        <v>1</v>
      </c>
      <c r="S2557" s="1" t="s">
        <v>352</v>
      </c>
      <c r="T2557">
        <v>20200102</v>
      </c>
      <c r="U2557" s="53" t="s">
        <v>33</v>
      </c>
      <c r="V2557" s="53" t="s">
        <v>55</v>
      </c>
      <c r="W2557" s="53" t="s">
        <v>30</v>
      </c>
      <c r="X2557">
        <v>0</v>
      </c>
      <c r="Y2557">
        <v>0</v>
      </c>
      <c r="Z2557">
        <v>0</v>
      </c>
      <c r="AA2557">
        <v>0</v>
      </c>
      <c r="AB2557">
        <v>0</v>
      </c>
      <c r="AC2557" s="5">
        <v>0</v>
      </c>
      <c r="AD2557" t="s">
        <v>1202</v>
      </c>
      <c r="AE2557" s="5">
        <f t="shared" si="232"/>
        <v>0</v>
      </c>
      <c r="AF2557" s="5" t="str">
        <f t="shared" si="239"/>
        <v>n/a</v>
      </c>
      <c r="AG2557">
        <f>AC2557*'2022 EMP Fac Data Metro DC-NoVA'!$AN$51</f>
        <v>0</v>
      </c>
      <c r="AH2557">
        <v>0</v>
      </c>
      <c r="AI2557">
        <f>AC2557*'2022 EMP Fac Data Metro DC-NoVA'!$AO$51</f>
        <v>0</v>
      </c>
      <c r="AJ2557">
        <v>0</v>
      </c>
      <c r="AK2557" s="53" t="s">
        <v>1334</v>
      </c>
    </row>
    <row r="2558" spans="1:37" ht="57.6" x14ac:dyDescent="0.3">
      <c r="A2558" t="s">
        <v>117</v>
      </c>
      <c r="B2558">
        <v>2022</v>
      </c>
      <c r="C2558">
        <v>74181</v>
      </c>
      <c r="D2558">
        <v>21519611</v>
      </c>
      <c r="E2558" s="1" t="s">
        <v>354</v>
      </c>
      <c r="F2558" s="1" t="s">
        <v>41</v>
      </c>
      <c r="G2558" s="49">
        <v>107</v>
      </c>
      <c r="H2558" t="s">
        <v>355</v>
      </c>
      <c r="I2558">
        <v>2</v>
      </c>
      <c r="K2558" s="1" t="s">
        <v>352</v>
      </c>
      <c r="L2558">
        <v>2</v>
      </c>
      <c r="N2558">
        <v>7</v>
      </c>
      <c r="O2558">
        <v>24</v>
      </c>
      <c r="P2558">
        <v>500</v>
      </c>
      <c r="Q2558">
        <v>1</v>
      </c>
      <c r="S2558" s="1" t="s">
        <v>352</v>
      </c>
      <c r="T2558">
        <v>20200102</v>
      </c>
      <c r="U2558" s="53" t="s">
        <v>33</v>
      </c>
      <c r="V2558" s="53" t="s">
        <v>55</v>
      </c>
      <c r="W2558" s="53" t="s">
        <v>35</v>
      </c>
      <c r="X2558">
        <v>0</v>
      </c>
      <c r="Y2558">
        <v>0</v>
      </c>
      <c r="Z2558">
        <v>0</v>
      </c>
      <c r="AA2558">
        <v>0</v>
      </c>
      <c r="AB2558">
        <v>0</v>
      </c>
      <c r="AC2558" s="5">
        <v>0</v>
      </c>
      <c r="AD2558" t="s">
        <v>1202</v>
      </c>
      <c r="AE2558" s="5">
        <f t="shared" si="232"/>
        <v>0</v>
      </c>
      <c r="AF2558" s="5" t="str">
        <f t="shared" si="239"/>
        <v>n/a</v>
      </c>
      <c r="AG2558">
        <f>AC2558*'2022 EMP Fac Data Metro DC-NoVA'!$AN$51</f>
        <v>0</v>
      </c>
      <c r="AH2558">
        <v>0</v>
      </c>
      <c r="AI2558">
        <f>AC2558*'2022 EMP Fac Data Metro DC-NoVA'!$AO$51</f>
        <v>0</v>
      </c>
      <c r="AJ2558">
        <v>0</v>
      </c>
      <c r="AK2558" s="53" t="s">
        <v>1334</v>
      </c>
    </row>
    <row r="2559" spans="1:37" ht="57.6" x14ac:dyDescent="0.3">
      <c r="A2559" t="s">
        <v>117</v>
      </c>
      <c r="B2559">
        <v>2022</v>
      </c>
      <c r="C2559">
        <v>74181</v>
      </c>
      <c r="D2559">
        <v>21519611</v>
      </c>
      <c r="E2559" s="1" t="s">
        <v>354</v>
      </c>
      <c r="F2559" s="1" t="s">
        <v>41</v>
      </c>
      <c r="G2559" s="49">
        <v>107</v>
      </c>
      <c r="H2559" t="s">
        <v>355</v>
      </c>
      <c r="I2559">
        <v>2</v>
      </c>
      <c r="K2559" s="1" t="s">
        <v>352</v>
      </c>
      <c r="L2559">
        <v>2</v>
      </c>
      <c r="N2559">
        <v>7</v>
      </c>
      <c r="O2559">
        <v>24</v>
      </c>
      <c r="P2559">
        <v>500</v>
      </c>
      <c r="Q2559">
        <v>1</v>
      </c>
      <c r="S2559" s="1" t="s">
        <v>352</v>
      </c>
      <c r="T2559">
        <v>20200102</v>
      </c>
      <c r="U2559" s="53" t="s">
        <v>33</v>
      </c>
      <c r="V2559" s="53" t="s">
        <v>55</v>
      </c>
      <c r="W2559" s="53" t="s">
        <v>31</v>
      </c>
      <c r="X2559">
        <v>0</v>
      </c>
      <c r="Y2559">
        <v>0</v>
      </c>
      <c r="Z2559">
        <v>0</v>
      </c>
      <c r="AA2559">
        <v>0</v>
      </c>
      <c r="AB2559">
        <v>0</v>
      </c>
      <c r="AC2559" s="5">
        <v>0</v>
      </c>
      <c r="AD2559" t="s">
        <v>1202</v>
      </c>
      <c r="AE2559" s="5">
        <f t="shared" si="232"/>
        <v>0</v>
      </c>
      <c r="AF2559" s="5" t="str">
        <f t="shared" si="239"/>
        <v>n/a</v>
      </c>
      <c r="AG2559">
        <f>AC2559*'2022 EMP Fac Data Metro DC-NoVA'!$AQ$51</f>
        <v>0</v>
      </c>
      <c r="AH2559">
        <v>0</v>
      </c>
      <c r="AI2559">
        <f>AC2559*'2022 EMP Fac Data Metro DC-NoVA'!$AR$51</f>
        <v>0</v>
      </c>
      <c r="AJ2559">
        <v>0</v>
      </c>
      <c r="AK2559" s="53" t="s">
        <v>1334</v>
      </c>
    </row>
    <row r="2560" spans="1:37" ht="57.6" x14ac:dyDescent="0.3">
      <c r="A2560" t="s">
        <v>117</v>
      </c>
      <c r="B2560">
        <v>2022</v>
      </c>
      <c r="C2560">
        <v>74181</v>
      </c>
      <c r="D2560">
        <v>21519611</v>
      </c>
      <c r="E2560" s="1" t="s">
        <v>354</v>
      </c>
      <c r="F2560" s="1" t="s">
        <v>41</v>
      </c>
      <c r="G2560" s="49">
        <v>107</v>
      </c>
      <c r="H2560" t="s">
        <v>355</v>
      </c>
      <c r="I2560">
        <v>2</v>
      </c>
      <c r="K2560" s="1" t="s">
        <v>352</v>
      </c>
      <c r="L2560">
        <v>2</v>
      </c>
      <c r="N2560">
        <v>7</v>
      </c>
      <c r="O2560">
        <v>24</v>
      </c>
      <c r="P2560">
        <v>500</v>
      </c>
      <c r="Q2560">
        <v>1</v>
      </c>
      <c r="S2560" s="1" t="s">
        <v>352</v>
      </c>
      <c r="T2560">
        <v>20200102</v>
      </c>
      <c r="U2560" s="53" t="s">
        <v>33</v>
      </c>
      <c r="V2560" s="53" t="s">
        <v>55</v>
      </c>
      <c r="W2560" s="53" t="s">
        <v>32</v>
      </c>
      <c r="X2560">
        <v>0</v>
      </c>
      <c r="Y2560">
        <v>0</v>
      </c>
      <c r="Z2560">
        <v>0</v>
      </c>
      <c r="AA2560">
        <v>0</v>
      </c>
      <c r="AB2560">
        <v>0</v>
      </c>
      <c r="AC2560" s="5">
        <v>0</v>
      </c>
      <c r="AD2560" t="s">
        <v>1202</v>
      </c>
      <c r="AE2560" s="5">
        <f t="shared" si="232"/>
        <v>0</v>
      </c>
      <c r="AF2560" s="5" t="str">
        <f t="shared" si="239"/>
        <v>n/a</v>
      </c>
      <c r="AG2560">
        <f>AC2560*'2022 EMP Fac Data Metro DC-NoVA'!$AT$51</f>
        <v>0</v>
      </c>
      <c r="AH2560">
        <v>0</v>
      </c>
      <c r="AI2560">
        <f>AC2560*'2022 EMP Fac Data Metro DC-NoVA'!$AU$51</f>
        <v>0</v>
      </c>
      <c r="AJ2560">
        <v>0</v>
      </c>
      <c r="AK2560" s="53" t="s">
        <v>1334</v>
      </c>
    </row>
  </sheetData>
  <autoFilter ref="A1:AK2565" xr:uid="{5E914A42-964A-4E44-A5DF-528EDFC73873}"/>
  <pageMargins left="0.2" right="0.2" top="0.5" bottom="0.75" header="0.3" footer="0.3"/>
  <pageSetup scale="26" fitToHeight="101" orientation="landscape" r:id="rId1"/>
  <headerFooter>
    <oddFooter>&amp;L&amp;F-&amp;A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B5EAD-134C-4C52-8AEF-C67DD8EDE228}">
  <sheetPr>
    <pageSetUpPr fitToPage="1"/>
  </sheetPr>
  <dimension ref="A1:AU3"/>
  <sheetViews>
    <sheetView workbookViewId="0"/>
  </sheetViews>
  <sheetFormatPr defaultRowHeight="14.4" x14ac:dyDescent="0.3"/>
  <cols>
    <col min="1" max="1" width="4.109375" bestFit="1" customWidth="1"/>
    <col min="2" max="2" width="11.6640625" bestFit="1" customWidth="1"/>
    <col min="3" max="3" width="8" bestFit="1" customWidth="1"/>
    <col min="4" max="4" width="28.5546875" customWidth="1"/>
    <col min="5" max="8" width="7.109375" bestFit="1" customWidth="1"/>
    <col min="9" max="12" width="4.109375" bestFit="1" customWidth="1"/>
    <col min="13" max="16" width="7.109375" bestFit="1" customWidth="1"/>
    <col min="17" max="20" width="4.5546875" bestFit="1" customWidth="1"/>
    <col min="21" max="28" width="5.5546875" bestFit="1" customWidth="1"/>
    <col min="29" max="29" width="4.109375" bestFit="1" customWidth="1"/>
    <col min="30" max="32" width="5.5546875" bestFit="1" customWidth="1"/>
    <col min="33" max="35" width="4.109375" bestFit="1" customWidth="1"/>
    <col min="36" max="47" width="5.5546875" bestFit="1" customWidth="1"/>
  </cols>
  <sheetData>
    <row r="1" spans="1:47" ht="92.4" x14ac:dyDescent="0.3">
      <c r="A1" s="2" t="s">
        <v>1112</v>
      </c>
      <c r="B1" s="2" t="s">
        <v>1113</v>
      </c>
      <c r="C1" s="2" t="s">
        <v>1114</v>
      </c>
      <c r="D1" s="2" t="s">
        <v>1115</v>
      </c>
      <c r="E1" s="2" t="s">
        <v>1116</v>
      </c>
      <c r="F1" s="2" t="s">
        <v>1117</v>
      </c>
      <c r="G1" s="2" t="s">
        <v>1118</v>
      </c>
      <c r="H1" s="2" t="s">
        <v>1119</v>
      </c>
      <c r="I1" s="2" t="s">
        <v>1120</v>
      </c>
      <c r="J1" s="2" t="s">
        <v>1121</v>
      </c>
      <c r="K1" s="2" t="s">
        <v>1122</v>
      </c>
      <c r="L1" s="2" t="s">
        <v>1123</v>
      </c>
      <c r="M1" s="2" t="s">
        <v>1124</v>
      </c>
      <c r="N1" s="2" t="s">
        <v>1125</v>
      </c>
      <c r="O1" s="2" t="s">
        <v>1126</v>
      </c>
      <c r="P1" s="2" t="s">
        <v>1127</v>
      </c>
      <c r="Q1" s="2" t="s">
        <v>1128</v>
      </c>
      <c r="R1" s="2" t="s">
        <v>1129</v>
      </c>
      <c r="S1" s="2" t="s">
        <v>1130</v>
      </c>
      <c r="T1" s="2" t="s">
        <v>1131</v>
      </c>
      <c r="U1" s="2" t="s">
        <v>1132</v>
      </c>
      <c r="V1" s="2" t="s">
        <v>1133</v>
      </c>
      <c r="W1" s="2" t="s">
        <v>1134</v>
      </c>
      <c r="X1" s="2" t="s">
        <v>1135</v>
      </c>
      <c r="Y1" s="2" t="s">
        <v>1136</v>
      </c>
      <c r="Z1" s="2" t="s">
        <v>1137</v>
      </c>
      <c r="AA1" s="2" t="s">
        <v>1138</v>
      </c>
      <c r="AB1" s="2" t="s">
        <v>1139</v>
      </c>
      <c r="AC1" s="2" t="s">
        <v>1140</v>
      </c>
      <c r="AD1" s="2" t="s">
        <v>1141</v>
      </c>
      <c r="AE1" s="2" t="s">
        <v>1142</v>
      </c>
      <c r="AF1" s="2" t="s">
        <v>1143</v>
      </c>
      <c r="AG1" s="2" t="s">
        <v>1144</v>
      </c>
      <c r="AH1" s="2" t="s">
        <v>1145</v>
      </c>
      <c r="AI1" s="2" t="s">
        <v>1146</v>
      </c>
      <c r="AJ1" s="2" t="s">
        <v>1147</v>
      </c>
      <c r="AK1" s="2" t="s">
        <v>1148</v>
      </c>
      <c r="AL1" s="2" t="s">
        <v>1149</v>
      </c>
      <c r="AM1" s="2" t="s">
        <v>1150</v>
      </c>
      <c r="AN1" s="2" t="s">
        <v>1151</v>
      </c>
      <c r="AO1" s="2" t="s">
        <v>1152</v>
      </c>
      <c r="AP1" s="2" t="s">
        <v>1153</v>
      </c>
      <c r="AQ1" s="2" t="s">
        <v>1154</v>
      </c>
      <c r="AR1" s="2" t="s">
        <v>1155</v>
      </c>
      <c r="AS1" s="2" t="s">
        <v>1156</v>
      </c>
      <c r="AT1" s="2" t="s">
        <v>1157</v>
      </c>
      <c r="AU1" s="2" t="s">
        <v>1158</v>
      </c>
    </row>
    <row r="2" spans="1:47" ht="28.8" x14ac:dyDescent="0.3">
      <c r="A2" t="s">
        <v>1159</v>
      </c>
      <c r="B2" t="s">
        <v>1181</v>
      </c>
      <c r="C2" s="3">
        <v>9046811</v>
      </c>
      <c r="D2" s="1" t="s">
        <v>1105</v>
      </c>
      <c r="E2" s="4">
        <v>1395.844827723</v>
      </c>
      <c r="F2" s="4">
        <v>1404.30322609885</v>
      </c>
      <c r="G2" s="4">
        <v>1439.2458550108199</v>
      </c>
      <c r="H2" s="4">
        <v>1439.7887243192299</v>
      </c>
      <c r="I2" s="4"/>
      <c r="J2" s="4"/>
      <c r="K2" s="4"/>
      <c r="L2" s="4"/>
      <c r="M2" s="4">
        <v>897.37568712100006</v>
      </c>
      <c r="N2" s="4">
        <v>896.03687709409496</v>
      </c>
      <c r="O2" s="4">
        <v>917.97390169665198</v>
      </c>
      <c r="P2" s="4">
        <v>917.98247102865503</v>
      </c>
      <c r="Q2" s="4">
        <v>16.524170438999999</v>
      </c>
      <c r="R2" s="4">
        <v>16.821490056863698</v>
      </c>
      <c r="S2" s="4">
        <v>17.235179260435601</v>
      </c>
      <c r="T2" s="4">
        <v>17.2438101416001</v>
      </c>
      <c r="U2" s="4">
        <v>103.79477616059999</v>
      </c>
      <c r="V2" s="4">
        <v>103.765766977095</v>
      </c>
      <c r="W2" s="4">
        <v>106.313668434693</v>
      </c>
      <c r="X2" s="4">
        <v>106.315350452884</v>
      </c>
      <c r="Y2" s="4">
        <v>146.64428430300001</v>
      </c>
      <c r="Z2" s="4">
        <v>147.24113387675101</v>
      </c>
      <c r="AA2" s="4">
        <v>150.801212303113</v>
      </c>
      <c r="AB2" s="4">
        <v>150.81648556460399</v>
      </c>
      <c r="AC2" t="s">
        <v>1179</v>
      </c>
      <c r="AD2" s="5">
        <f t="shared" ref="AD2:AF2" si="0">IFERROR(F2/$E2,"")</f>
        <v>1.0060596981898395</v>
      </c>
      <c r="AE2" s="5">
        <f t="shared" si="0"/>
        <v>1.0310930172364636</v>
      </c>
      <c r="AF2" s="5">
        <f t="shared" si="0"/>
        <v>1.0314819353293836</v>
      </c>
      <c r="AG2" s="5" t="str">
        <f t="shared" ref="AG2:AI2" si="1">IFERROR(J2/$I2,"")</f>
        <v/>
      </c>
      <c r="AH2" s="5" t="str">
        <f t="shared" si="1"/>
        <v/>
      </c>
      <c r="AI2" s="5" t="str">
        <f t="shared" si="1"/>
        <v/>
      </c>
      <c r="AJ2" s="6">
        <f t="shared" ref="AJ2:AL2" si="2">IFERROR(N2/$M2,"")</f>
        <v>0.99850808301793836</v>
      </c>
      <c r="AK2" s="6">
        <f t="shared" si="2"/>
        <v>1.0229538362486017</v>
      </c>
      <c r="AL2" s="6">
        <f t="shared" si="2"/>
        <v>1.0229633855735123</v>
      </c>
      <c r="AM2" s="6">
        <f t="shared" ref="AM2:AO2" si="3">IFERROR(R2/$Q2,"")</f>
        <v>1.0179930132626793</v>
      </c>
      <c r="AN2" s="6">
        <f t="shared" si="3"/>
        <v>1.0430284124737357</v>
      </c>
      <c r="AO2" s="6">
        <f t="shared" si="3"/>
        <v>1.0435507310492043</v>
      </c>
      <c r="AP2" s="6">
        <f t="shared" ref="AP2:AR2" si="4">IFERROR(V2/$U2,"")</f>
        <v>0.99972051403184192</v>
      </c>
      <c r="AQ2" s="6">
        <f t="shared" si="4"/>
        <v>1.0242680062260123</v>
      </c>
      <c r="AR2" s="6">
        <f t="shared" si="4"/>
        <v>1.0242842114557285</v>
      </c>
      <c r="AS2" s="6">
        <f t="shared" ref="AS2:AU2" si="5">IFERROR(Z2/$Y2,"")</f>
        <v>1.0040700500301654</v>
      </c>
      <c r="AT2" s="6">
        <f t="shared" si="5"/>
        <v>1.0283470168637725</v>
      </c>
      <c r="AU2" s="6">
        <f t="shared" si="5"/>
        <v>1.0284511686318663</v>
      </c>
    </row>
    <row r="3" spans="1:47" ht="28.8" x14ac:dyDescent="0.3">
      <c r="A3" t="s">
        <v>1159</v>
      </c>
      <c r="B3" t="s">
        <v>1164</v>
      </c>
      <c r="C3" s="3">
        <v>9063811</v>
      </c>
      <c r="D3" s="1" t="s">
        <v>1107</v>
      </c>
      <c r="E3" s="4">
        <v>1571.9650597790001</v>
      </c>
      <c r="F3" s="4">
        <v>2059.8488229883001</v>
      </c>
      <c r="G3" s="4">
        <v>2310.4354508922102</v>
      </c>
      <c r="H3" s="4">
        <v>2552.3428418902899</v>
      </c>
      <c r="I3" s="4"/>
      <c r="J3" s="4"/>
      <c r="K3" s="4"/>
      <c r="L3" s="4"/>
      <c r="M3" s="4">
        <v>1054.4027173730001</v>
      </c>
      <c r="N3" s="4">
        <v>1480.6200849879699</v>
      </c>
      <c r="O3" s="4">
        <v>1675.7658365971599</v>
      </c>
      <c r="P3" s="4">
        <v>1859.7759753298601</v>
      </c>
      <c r="Q3" s="4">
        <v>21.453304178</v>
      </c>
      <c r="R3" s="4">
        <v>25.186182117081</v>
      </c>
      <c r="S3" s="4">
        <v>27.963469275211299</v>
      </c>
      <c r="T3" s="4">
        <v>30.788987974024099</v>
      </c>
      <c r="U3" s="4">
        <v>102.89541510159999</v>
      </c>
      <c r="V3" s="4">
        <v>142.185791049486</v>
      </c>
      <c r="W3" s="4">
        <v>160.70507578778</v>
      </c>
      <c r="X3" s="4">
        <v>178.268331928762</v>
      </c>
      <c r="Y3" s="4">
        <v>187.83391458299999</v>
      </c>
      <c r="Z3" s="4">
        <v>251.70359378133401</v>
      </c>
      <c r="AA3" s="4">
        <v>283.55702648439501</v>
      </c>
      <c r="AB3" s="4">
        <v>314.09345429125898</v>
      </c>
      <c r="AC3" t="s">
        <v>1179</v>
      </c>
      <c r="AD3" s="5">
        <f t="shared" ref="AD3:AF3" si="6">IFERROR(F3/$E3,"")</f>
        <v>1.3103655263672913</v>
      </c>
      <c r="AE3" s="5">
        <f t="shared" si="6"/>
        <v>1.4697753213528999</v>
      </c>
      <c r="AF3" s="5">
        <f t="shared" si="6"/>
        <v>1.623663850549655</v>
      </c>
      <c r="AG3" s="5" t="str">
        <f t="shared" ref="AG3:AI3" si="7">IFERROR(J3/$I3,"")</f>
        <v/>
      </c>
      <c r="AH3" s="5" t="str">
        <f t="shared" si="7"/>
        <v/>
      </c>
      <c r="AI3" s="5" t="str">
        <f t="shared" si="7"/>
        <v/>
      </c>
      <c r="AJ3" s="6">
        <f t="shared" ref="AJ3:AL3" si="8">IFERROR(N3/$M3,"")</f>
        <v>1.4042263554449788</v>
      </c>
      <c r="AK3" s="6">
        <f t="shared" si="8"/>
        <v>1.5893034122410648</v>
      </c>
      <c r="AL3" s="6">
        <f t="shared" si="8"/>
        <v>1.7638194066527195</v>
      </c>
      <c r="AM3" s="6">
        <f t="shared" ref="AM3:AO3" si="9">IFERROR(R3/$Q3,"")</f>
        <v>1.1740001404030342</v>
      </c>
      <c r="AN3" s="6">
        <f t="shared" si="9"/>
        <v>1.303457455466807</v>
      </c>
      <c r="AO3" s="6">
        <f t="shared" si="9"/>
        <v>1.4351629808893347</v>
      </c>
      <c r="AP3" s="6">
        <f t="shared" ref="AP3:AR3" si="10">IFERROR(V3/$U3,"")</f>
        <v>1.3818476839720242</v>
      </c>
      <c r="AQ3" s="6">
        <f t="shared" si="10"/>
        <v>1.5618293160010885</v>
      </c>
      <c r="AR3" s="6">
        <f t="shared" si="10"/>
        <v>1.7325196827549412</v>
      </c>
      <c r="AS3" s="6">
        <f t="shared" ref="AS3:AU3" si="11">IFERROR(Z3/$Y3,"")</f>
        <v>1.3400327323216772</v>
      </c>
      <c r="AT3" s="6">
        <f t="shared" si="11"/>
        <v>1.5096157001993211</v>
      </c>
      <c r="AU3" s="6">
        <f t="shared" si="11"/>
        <v>1.6721871286586398</v>
      </c>
    </row>
  </sheetData>
  <pageMargins left="0.7" right="0.7" top="0.75" bottom="0.75" header="0.3" footer="0.3"/>
  <pageSetup scale="42" fitToHeight="2" orientation="landscape" r:id="rId1"/>
  <headerFooter>
    <oddFooter>&amp;L&amp;F-&amp;A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666D1-06FB-477C-986F-04CCB6F9212E}">
  <sheetPr>
    <pageSetUpPr fitToPage="1"/>
  </sheetPr>
  <dimension ref="A1:AU7"/>
  <sheetViews>
    <sheetView workbookViewId="0">
      <selection activeCell="S13" sqref="S13"/>
    </sheetView>
  </sheetViews>
  <sheetFormatPr defaultRowHeight="14.4" x14ac:dyDescent="0.3"/>
  <cols>
    <col min="1" max="1" width="4.109375" bestFit="1" customWidth="1"/>
    <col min="2" max="2" width="16.5546875" bestFit="1" customWidth="1"/>
    <col min="3" max="3" width="9" bestFit="1" customWidth="1"/>
    <col min="4" max="4" width="23.44140625" bestFit="1" customWidth="1"/>
    <col min="5" max="8" width="5.5546875" bestFit="1" customWidth="1"/>
    <col min="9" max="10" width="4.109375" bestFit="1" customWidth="1"/>
    <col min="11" max="11" width="4.5546875" bestFit="1" customWidth="1"/>
    <col min="12" max="12" width="4.109375" bestFit="1" customWidth="1"/>
    <col min="13" max="16" width="4.5546875" bestFit="1" customWidth="1"/>
    <col min="17" max="18" width="4.109375" bestFit="1" customWidth="1"/>
    <col min="19" max="20" width="4.5546875" bestFit="1" customWidth="1"/>
    <col min="21" max="24" width="4.109375" bestFit="1" customWidth="1"/>
    <col min="25" max="28" width="4.5546875" bestFit="1" customWidth="1"/>
    <col min="29" max="29" width="4.109375" bestFit="1" customWidth="1"/>
    <col min="30" max="47" width="5.5546875" bestFit="1" customWidth="1"/>
  </cols>
  <sheetData>
    <row r="1" spans="1:47" ht="125.4" customHeight="1" x14ac:dyDescent="0.3">
      <c r="A1" s="2" t="s">
        <v>1112</v>
      </c>
      <c r="B1" s="2" t="s">
        <v>1113</v>
      </c>
      <c r="C1" s="2" t="s">
        <v>1114</v>
      </c>
      <c r="D1" s="2" t="s">
        <v>1115</v>
      </c>
      <c r="E1" s="2" t="s">
        <v>1116</v>
      </c>
      <c r="F1" s="2" t="s">
        <v>1117</v>
      </c>
      <c r="G1" s="2" t="s">
        <v>1118</v>
      </c>
      <c r="H1" s="2" t="s">
        <v>1119</v>
      </c>
      <c r="I1" s="2" t="s">
        <v>1120</v>
      </c>
      <c r="J1" s="2" t="s">
        <v>1121</v>
      </c>
      <c r="K1" s="2" t="s">
        <v>1122</v>
      </c>
      <c r="L1" s="2" t="s">
        <v>1123</v>
      </c>
      <c r="M1" s="2" t="s">
        <v>1124</v>
      </c>
      <c r="N1" s="2" t="s">
        <v>1125</v>
      </c>
      <c r="O1" s="2" t="s">
        <v>1126</v>
      </c>
      <c r="P1" s="2" t="s">
        <v>1127</v>
      </c>
      <c r="Q1" s="2" t="s">
        <v>1128</v>
      </c>
      <c r="R1" s="2" t="s">
        <v>1129</v>
      </c>
      <c r="S1" s="2" t="s">
        <v>1130</v>
      </c>
      <c r="T1" s="2" t="s">
        <v>1131</v>
      </c>
      <c r="U1" s="2" t="s">
        <v>1132</v>
      </c>
      <c r="V1" s="2" t="s">
        <v>1133</v>
      </c>
      <c r="W1" s="2" t="s">
        <v>1134</v>
      </c>
      <c r="X1" s="2" t="s">
        <v>1135</v>
      </c>
      <c r="Y1" s="2" t="s">
        <v>1136</v>
      </c>
      <c r="Z1" s="2" t="s">
        <v>1137</v>
      </c>
      <c r="AA1" s="2" t="s">
        <v>1138</v>
      </c>
      <c r="AB1" s="2" t="s">
        <v>1139</v>
      </c>
      <c r="AC1" s="2" t="s">
        <v>1140</v>
      </c>
      <c r="AD1" s="2" t="s">
        <v>1141</v>
      </c>
      <c r="AE1" s="2" t="s">
        <v>1142</v>
      </c>
      <c r="AF1" s="2" t="s">
        <v>1143</v>
      </c>
      <c r="AG1" s="2" t="s">
        <v>1144</v>
      </c>
      <c r="AH1" s="2" t="s">
        <v>1145</v>
      </c>
      <c r="AI1" s="2" t="s">
        <v>1146</v>
      </c>
      <c r="AJ1" s="2" t="s">
        <v>1147</v>
      </c>
      <c r="AK1" s="2" t="s">
        <v>1148</v>
      </c>
      <c r="AL1" s="2" t="s">
        <v>1149</v>
      </c>
      <c r="AM1" s="2" t="s">
        <v>1150</v>
      </c>
      <c r="AN1" s="2" t="s">
        <v>1151</v>
      </c>
      <c r="AO1" s="2" t="s">
        <v>1152</v>
      </c>
      <c r="AP1" s="2" t="s">
        <v>1153</v>
      </c>
      <c r="AQ1" s="2" t="s">
        <v>1154</v>
      </c>
      <c r="AR1" s="2" t="s">
        <v>1155</v>
      </c>
      <c r="AS1" s="2" t="s">
        <v>1156</v>
      </c>
      <c r="AT1" s="2" t="s">
        <v>1157</v>
      </c>
      <c r="AU1" s="2" t="s">
        <v>1158</v>
      </c>
    </row>
    <row r="2" spans="1:47" x14ac:dyDescent="0.3">
      <c r="A2" t="s">
        <v>1159</v>
      </c>
      <c r="B2" t="s">
        <v>1164</v>
      </c>
      <c r="C2" s="3">
        <v>11736011</v>
      </c>
      <c r="D2" t="s">
        <v>1109</v>
      </c>
      <c r="E2" s="4">
        <v>1.7889961999999999</v>
      </c>
      <c r="F2" s="4">
        <v>1.7889961999999999</v>
      </c>
      <c r="G2" s="4">
        <v>1.7889961999999999</v>
      </c>
      <c r="H2" s="4">
        <v>1.7889961999999999</v>
      </c>
      <c r="I2" s="4"/>
      <c r="J2" s="4"/>
      <c r="K2" s="4"/>
      <c r="L2" s="4"/>
      <c r="M2" s="4">
        <v>2.7898429999999998E-2</v>
      </c>
      <c r="N2" s="4">
        <v>2.7898429999999998E-2</v>
      </c>
      <c r="O2" s="4">
        <v>2.7898429999999998E-2</v>
      </c>
      <c r="P2" s="4">
        <v>2.7898429999999998E-2</v>
      </c>
      <c r="Q2" s="4">
        <v>3.1075640000000002E-2</v>
      </c>
      <c r="R2" s="4">
        <v>3.1075640000000002E-2</v>
      </c>
      <c r="S2" s="4">
        <v>3.1075640000000002E-2</v>
      </c>
      <c r="T2" s="4">
        <v>3.1075640000000002E-2</v>
      </c>
      <c r="U2" s="4">
        <v>5.8846569999999997E-3</v>
      </c>
      <c r="V2" s="4">
        <v>5.8846569999999997E-3</v>
      </c>
      <c r="W2" s="4">
        <v>5.8846569999999997E-3</v>
      </c>
      <c r="X2" s="4">
        <v>5.8846569999999997E-3</v>
      </c>
      <c r="Y2" s="4">
        <v>6.0565929999999997E-2</v>
      </c>
      <c r="Z2" s="4">
        <v>6.0565929999999997E-2</v>
      </c>
      <c r="AA2" s="4">
        <v>6.0565929999999997E-2</v>
      </c>
      <c r="AB2" s="4">
        <v>6.0565929999999997E-2</v>
      </c>
      <c r="AC2" t="s">
        <v>1179</v>
      </c>
      <c r="AD2" s="5">
        <f t="shared" ref="AD2:AF4" si="0">IFERROR(F2/$E2,"")</f>
        <v>1</v>
      </c>
      <c r="AE2" s="5">
        <f t="shared" si="0"/>
        <v>1</v>
      </c>
      <c r="AF2" s="5">
        <f t="shared" si="0"/>
        <v>1</v>
      </c>
      <c r="AG2" s="5" t="str">
        <f t="shared" ref="AG2:AI4" si="1">IFERROR(J2/$I2,"")</f>
        <v/>
      </c>
      <c r="AH2" s="5" t="str">
        <f t="shared" si="1"/>
        <v/>
      </c>
      <c r="AI2" s="5" t="str">
        <f t="shared" si="1"/>
        <v/>
      </c>
      <c r="AJ2" s="6">
        <f t="shared" ref="AJ2:AL4" si="2">IFERROR(N2/$M2,"")</f>
        <v>1</v>
      </c>
      <c r="AK2" s="6">
        <f t="shared" si="2"/>
        <v>1</v>
      </c>
      <c r="AL2" s="6">
        <f t="shared" si="2"/>
        <v>1</v>
      </c>
      <c r="AM2" s="6">
        <f t="shared" ref="AM2:AO3" si="3">IFERROR(R2/$Q2,"")</f>
        <v>1</v>
      </c>
      <c r="AN2" s="6">
        <f t="shared" si="3"/>
        <v>1</v>
      </c>
      <c r="AO2" s="6">
        <f t="shared" si="3"/>
        <v>1</v>
      </c>
      <c r="AP2" s="6">
        <f t="shared" ref="AP2:AR3" si="4">IFERROR(V2/$U2,"")</f>
        <v>1</v>
      </c>
      <c r="AQ2" s="6">
        <f t="shared" si="4"/>
        <v>1</v>
      </c>
      <c r="AR2" s="6">
        <f t="shared" si="4"/>
        <v>1</v>
      </c>
      <c r="AS2" s="6">
        <f t="shared" ref="AS2:AU3" si="5">IFERROR(Z2/$Y2,"")</f>
        <v>1</v>
      </c>
      <c r="AT2" s="6">
        <f t="shared" si="5"/>
        <v>1</v>
      </c>
      <c r="AU2" s="6">
        <f t="shared" si="5"/>
        <v>1</v>
      </c>
    </row>
    <row r="3" spans="1:47" x14ac:dyDescent="0.3">
      <c r="A3" t="s">
        <v>1159</v>
      </c>
      <c r="B3" t="s">
        <v>1163</v>
      </c>
      <c r="C3" s="3">
        <v>14469011</v>
      </c>
      <c r="D3" t="s">
        <v>1110</v>
      </c>
      <c r="E3" s="4">
        <v>2.1735506170000001</v>
      </c>
      <c r="F3" s="4">
        <v>2.0844350417030002</v>
      </c>
      <c r="G3" s="4">
        <v>2.0192285231930001</v>
      </c>
      <c r="H3" s="4">
        <v>2.0692201873839999</v>
      </c>
      <c r="I3" s="4">
        <v>6.5090870000000002E-3</v>
      </c>
      <c r="J3" s="4">
        <v>6.2422144329999998E-3</v>
      </c>
      <c r="K3" s="4">
        <v>6.0469418229999999E-3</v>
      </c>
      <c r="L3" s="4">
        <v>6.1966508239999999E-3</v>
      </c>
      <c r="M3" s="4">
        <v>13.770470319999999</v>
      </c>
      <c r="N3" s="4">
        <v>13.205881036879999</v>
      </c>
      <c r="O3" s="4">
        <v>12.792766927280001</v>
      </c>
      <c r="P3" s="4">
        <v>13.109487744640001</v>
      </c>
      <c r="Q3" s="4">
        <v>0.34438693999999997</v>
      </c>
      <c r="R3" s="4">
        <v>0.33026707546</v>
      </c>
      <c r="S3" s="4">
        <v>0.31993546725999999</v>
      </c>
      <c r="T3" s="4">
        <v>0.32785636688000003</v>
      </c>
      <c r="U3" s="4">
        <v>7.3373739999999998E-3</v>
      </c>
      <c r="V3" s="4">
        <v>7.0365416659999014E-3</v>
      </c>
      <c r="W3" s="4">
        <v>6.8164204460000001E-3</v>
      </c>
      <c r="X3" s="4">
        <v>6.9851800479998997E-3</v>
      </c>
      <c r="Y3" s="4">
        <v>0.89422523399999998</v>
      </c>
      <c r="Z3" s="4">
        <v>0.85756199940599998</v>
      </c>
      <c r="AA3" s="4">
        <v>0.83073524238600005</v>
      </c>
      <c r="AB3" s="4">
        <v>0.85130242276799994</v>
      </c>
      <c r="AC3" t="s">
        <v>1179</v>
      </c>
      <c r="AD3" s="5">
        <f t="shared" si="0"/>
        <v>0.95900000000000007</v>
      </c>
      <c r="AE3" s="5">
        <f t="shared" si="0"/>
        <v>0.92900000000000005</v>
      </c>
      <c r="AF3" s="5">
        <f t="shared" si="0"/>
        <v>0.95199999999999996</v>
      </c>
      <c r="AG3" s="5">
        <f t="shared" si="1"/>
        <v>0.95899999999999996</v>
      </c>
      <c r="AH3" s="5">
        <f t="shared" si="1"/>
        <v>0.92899999999999994</v>
      </c>
      <c r="AI3" s="5">
        <f t="shared" si="1"/>
        <v>0.95199999999999996</v>
      </c>
      <c r="AJ3" s="6">
        <f t="shared" si="2"/>
        <v>0.95899999999999996</v>
      </c>
      <c r="AK3" s="6">
        <f t="shared" si="2"/>
        <v>0.92900000000000005</v>
      </c>
      <c r="AL3" s="6">
        <f t="shared" si="2"/>
        <v>0.95200000000000007</v>
      </c>
      <c r="AM3" s="6">
        <f t="shared" si="3"/>
        <v>0.95900000000000007</v>
      </c>
      <c r="AN3" s="6">
        <f t="shared" si="3"/>
        <v>0.92900000000000005</v>
      </c>
      <c r="AO3" s="6">
        <f t="shared" si="3"/>
        <v>0.95200000000000018</v>
      </c>
      <c r="AP3" s="6">
        <f t="shared" si="4"/>
        <v>0.95899999999998653</v>
      </c>
      <c r="AQ3" s="6">
        <f t="shared" si="4"/>
        <v>0.92900000000000005</v>
      </c>
      <c r="AR3" s="6">
        <f t="shared" si="4"/>
        <v>0.95199999999998641</v>
      </c>
      <c r="AS3" s="6">
        <f t="shared" si="5"/>
        <v>0.95899999999999996</v>
      </c>
      <c r="AT3" s="6">
        <f t="shared" si="5"/>
        <v>0.92900000000000005</v>
      </c>
      <c r="AU3" s="6">
        <f t="shared" si="5"/>
        <v>0.95199999999999996</v>
      </c>
    </row>
    <row r="4" spans="1:47" x14ac:dyDescent="0.3">
      <c r="A4" t="s">
        <v>1159</v>
      </c>
      <c r="B4" t="s">
        <v>1166</v>
      </c>
      <c r="C4" s="3">
        <v>38040000</v>
      </c>
      <c r="D4" t="s">
        <v>1111</v>
      </c>
      <c r="E4" s="4">
        <v>0</v>
      </c>
      <c r="F4" s="4">
        <v>0</v>
      </c>
      <c r="G4" s="4">
        <v>53.362276229999999</v>
      </c>
      <c r="H4" s="4">
        <v>27.682054040000001</v>
      </c>
      <c r="I4" s="4">
        <v>0</v>
      </c>
      <c r="J4" s="4">
        <v>0</v>
      </c>
      <c r="K4" s="4">
        <v>17.175230500000001</v>
      </c>
      <c r="L4" s="4">
        <v>8.9097709500000004</v>
      </c>
      <c r="M4" s="4">
        <v>0</v>
      </c>
      <c r="N4" s="4">
        <v>0</v>
      </c>
      <c r="O4" s="4">
        <v>50.795736980000001</v>
      </c>
      <c r="P4" s="4">
        <v>26.350643850000001</v>
      </c>
      <c r="Q4" s="4">
        <v>0</v>
      </c>
      <c r="R4" s="4">
        <v>0</v>
      </c>
      <c r="S4" s="4">
        <v>34.456553569999997</v>
      </c>
      <c r="T4" s="4">
        <v>17.874578169999999</v>
      </c>
      <c r="U4" s="4"/>
      <c r="V4" s="4"/>
      <c r="W4" s="4"/>
      <c r="X4" s="4"/>
      <c r="Y4" s="4">
        <v>0</v>
      </c>
      <c r="Z4" s="4">
        <v>0</v>
      </c>
      <c r="AA4" s="4">
        <v>3.0456231699999998</v>
      </c>
      <c r="AB4" s="4">
        <v>1.5799383199999999</v>
      </c>
      <c r="AC4" t="s">
        <v>1179</v>
      </c>
      <c r="AD4" s="5" t="str">
        <f t="shared" si="0"/>
        <v/>
      </c>
      <c r="AE4" s="5" t="str">
        <f t="shared" si="0"/>
        <v/>
      </c>
      <c r="AF4" s="5" t="str">
        <f t="shared" si="0"/>
        <v/>
      </c>
      <c r="AG4" s="5" t="str">
        <f t="shared" si="1"/>
        <v/>
      </c>
      <c r="AH4" s="5" t="str">
        <f t="shared" si="1"/>
        <v/>
      </c>
      <c r="AI4" s="5" t="str">
        <f t="shared" si="1"/>
        <v/>
      </c>
      <c r="AJ4" s="6" t="str">
        <f t="shared" si="2"/>
        <v/>
      </c>
      <c r="AK4" s="6" t="str">
        <f t="shared" si="2"/>
        <v/>
      </c>
      <c r="AL4" s="6" t="str">
        <f t="shared" si="2"/>
        <v/>
      </c>
    </row>
    <row r="5" spans="1:47" x14ac:dyDescent="0.3">
      <c r="A5" t="s">
        <v>1159</v>
      </c>
      <c r="B5" t="s">
        <v>1164</v>
      </c>
      <c r="C5" s="3">
        <v>9063711</v>
      </c>
      <c r="D5" t="s">
        <v>1106</v>
      </c>
      <c r="E5" s="4">
        <v>308.32146913887999</v>
      </c>
      <c r="F5" s="4">
        <v>327.85019459076</v>
      </c>
      <c r="G5" s="4">
        <v>370.69200124716002</v>
      </c>
      <c r="H5" s="4">
        <v>419.48077139661001</v>
      </c>
      <c r="I5" s="4"/>
      <c r="J5" s="4"/>
      <c r="K5" s="4"/>
      <c r="L5" s="4"/>
      <c r="M5" s="4">
        <v>11.99739001887</v>
      </c>
      <c r="N5" s="4">
        <v>12.301870300910201</v>
      </c>
      <c r="O5" s="4">
        <v>12.9696552723588</v>
      </c>
      <c r="P5" s="4">
        <v>13.730136914567799</v>
      </c>
      <c r="Q5" s="4">
        <v>5.9204250035474013</v>
      </c>
      <c r="R5" s="4">
        <v>6.2595586364292011</v>
      </c>
      <c r="S5" s="4">
        <v>7.003587696549519</v>
      </c>
      <c r="T5" s="4">
        <v>7.8508970336616803</v>
      </c>
      <c r="U5" s="4">
        <v>1.7193264383336</v>
      </c>
      <c r="V5" s="4">
        <v>1.7835297212558401</v>
      </c>
      <c r="W5" s="4">
        <v>1.92438647857443</v>
      </c>
      <c r="X5" s="4">
        <v>2.0847958658799302</v>
      </c>
      <c r="Y5" s="4">
        <v>13.982336092971</v>
      </c>
      <c r="Z5" s="4">
        <v>14.644761370105201</v>
      </c>
      <c r="AA5" s="4">
        <v>16.0978877933142</v>
      </c>
      <c r="AB5" s="4">
        <v>17.752725826374601</v>
      </c>
      <c r="AC5" t="s">
        <v>1179</v>
      </c>
      <c r="AD5" s="5">
        <v>1.0633388440526776</v>
      </c>
      <c r="AE5" s="5">
        <v>1.2022905906697854</v>
      </c>
      <c r="AF5" s="5">
        <v>1.3605305286336047</v>
      </c>
      <c r="AG5" s="5" t="s">
        <v>1200</v>
      </c>
      <c r="AH5" s="5" t="s">
        <v>1200</v>
      </c>
      <c r="AI5" s="5" t="s">
        <v>1200</v>
      </c>
      <c r="AJ5" s="6">
        <v>1.0253788767024579</v>
      </c>
      <c r="AK5" s="6">
        <v>1.0810397304713426</v>
      </c>
      <c r="AL5" s="6">
        <v>1.1444269872841062</v>
      </c>
      <c r="AM5" s="6">
        <v>1.0572819742972164</v>
      </c>
      <c r="AN5" s="6">
        <v>1.182953536672301</v>
      </c>
      <c r="AO5" s="6">
        <v>1.3260698394047012</v>
      </c>
      <c r="AP5" s="6">
        <v>1.0373421134525604</v>
      </c>
      <c r="AQ5" s="6">
        <v>1.1192676595141395</v>
      </c>
      <c r="AR5" s="6">
        <v>1.2125654671491874</v>
      </c>
      <c r="AS5" s="6">
        <v>1.0473758657158303</v>
      </c>
      <c r="AT5" s="6">
        <v>1.1513017342936493</v>
      </c>
      <c r="AU5" s="6">
        <v>1.2696537766174136</v>
      </c>
    </row>
    <row r="6" spans="1:47" x14ac:dyDescent="0.3">
      <c r="A6" t="s">
        <v>1159</v>
      </c>
      <c r="B6" t="s">
        <v>1180</v>
      </c>
      <c r="C6" s="3">
        <v>9072411</v>
      </c>
      <c r="D6" t="s">
        <v>1108</v>
      </c>
      <c r="E6" s="4">
        <v>269.29737244580002</v>
      </c>
      <c r="F6" s="4">
        <v>248.35425783947099</v>
      </c>
      <c r="G6" s="4">
        <v>252.195075255988</v>
      </c>
      <c r="H6" s="4">
        <v>256.47444754578498</v>
      </c>
      <c r="I6" s="4"/>
      <c r="J6" s="4"/>
      <c r="K6" s="4"/>
      <c r="L6" s="4"/>
      <c r="M6" s="4">
        <v>17.552687836050001</v>
      </c>
      <c r="N6" s="4">
        <v>17.990583067115001</v>
      </c>
      <c r="O6" s="4">
        <v>18.377148851216202</v>
      </c>
      <c r="P6" s="4">
        <v>18.807853757299998</v>
      </c>
      <c r="Q6" s="4">
        <v>6.6451806018799999</v>
      </c>
      <c r="R6" s="4">
        <v>6.8638640861242308</v>
      </c>
      <c r="S6" s="4">
        <v>7.1795131629746702</v>
      </c>
      <c r="T6" s="4">
        <v>7.5312039012443197</v>
      </c>
      <c r="U6" s="4">
        <v>2.3394753590200001</v>
      </c>
      <c r="V6" s="4">
        <v>2.4274542627494999</v>
      </c>
      <c r="W6" s="4">
        <v>2.5071149964705799</v>
      </c>
      <c r="X6" s="4">
        <v>2.5958716072391499</v>
      </c>
      <c r="Y6" s="4">
        <v>16.517816154637</v>
      </c>
      <c r="Z6" s="4">
        <v>16.672192329610901</v>
      </c>
      <c r="AA6" s="4">
        <v>17.171059855361701</v>
      </c>
      <c r="AB6" s="4">
        <v>17.7268894183076</v>
      </c>
      <c r="AC6" t="s">
        <v>1179</v>
      </c>
      <c r="AD6" s="5">
        <v>0.92223052747926781</v>
      </c>
      <c r="AE6" s="5">
        <v>0.93649289246869982</v>
      </c>
      <c r="AF6" s="5">
        <v>0.95238377269129937</v>
      </c>
      <c r="AG6" s="5" t="s">
        <v>1200</v>
      </c>
      <c r="AH6" s="5" t="s">
        <v>1200</v>
      </c>
      <c r="AI6" s="5" t="s">
        <v>1200</v>
      </c>
      <c r="AJ6" s="6">
        <v>1.0249474744355473</v>
      </c>
      <c r="AK6" s="6">
        <v>1.0469706419248743</v>
      </c>
      <c r="AL6" s="6">
        <v>1.0715084739712692</v>
      </c>
      <c r="AM6" s="6">
        <v>1.0329085840319168</v>
      </c>
      <c r="AN6" s="6">
        <v>1.0804090352252429</v>
      </c>
      <c r="AO6" s="6">
        <v>1.1333332158216518</v>
      </c>
      <c r="AP6" s="6">
        <v>1.0376062536372914</v>
      </c>
      <c r="AQ6" s="6">
        <v>1.0716569365880406</v>
      </c>
      <c r="AR6" s="6">
        <v>1.1095956181930267</v>
      </c>
      <c r="AS6" s="6">
        <v>1.0093460402712233</v>
      </c>
      <c r="AT6" s="6">
        <v>1.0395478248824872</v>
      </c>
      <c r="AU6" s="6">
        <v>1.0731981305731617</v>
      </c>
    </row>
    <row r="7" spans="1:47" x14ac:dyDescent="0.3">
      <c r="A7" t="s">
        <v>1159</v>
      </c>
      <c r="B7" t="s">
        <v>1166</v>
      </c>
      <c r="C7" s="3">
        <v>38040000</v>
      </c>
      <c r="D7" t="s">
        <v>1111</v>
      </c>
      <c r="E7" s="4">
        <v>0</v>
      </c>
      <c r="F7" s="4">
        <v>0</v>
      </c>
      <c r="G7" s="4">
        <v>53.362276229999999</v>
      </c>
      <c r="H7" s="4">
        <v>27.682054040000001</v>
      </c>
      <c r="I7" s="4">
        <v>0</v>
      </c>
      <c r="J7" s="4">
        <v>0</v>
      </c>
      <c r="K7" s="4">
        <v>17.175230500000001</v>
      </c>
      <c r="L7" s="4">
        <v>8.9097709500000004</v>
      </c>
      <c r="M7" s="4">
        <v>0</v>
      </c>
      <c r="N7" s="4">
        <v>0</v>
      </c>
      <c r="O7" s="4">
        <v>50.795736980000001</v>
      </c>
      <c r="P7" s="4">
        <v>26.350643850000001</v>
      </c>
      <c r="Q7" s="4">
        <v>0</v>
      </c>
      <c r="R7" s="4">
        <v>0</v>
      </c>
      <c r="S7" s="4">
        <v>34.456553569999997</v>
      </c>
      <c r="T7" s="4">
        <v>17.874578169999999</v>
      </c>
      <c r="U7" s="4"/>
      <c r="V7" s="4"/>
      <c r="W7" s="4"/>
      <c r="X7" s="4"/>
      <c r="Y7" s="4">
        <v>0</v>
      </c>
      <c r="Z7" s="4">
        <v>0</v>
      </c>
      <c r="AA7" s="4">
        <v>3.0456231699999998</v>
      </c>
      <c r="AB7" s="4">
        <v>1.5799383199999999</v>
      </c>
      <c r="AC7" t="s">
        <v>1179</v>
      </c>
      <c r="AD7" s="5" t="str">
        <f t="shared" ref="AD7:AF7" si="6">IFERROR(F7/$E7,"")</f>
        <v/>
      </c>
      <c r="AE7" s="5" t="str">
        <f t="shared" si="6"/>
        <v/>
      </c>
      <c r="AF7" s="5" t="str">
        <f t="shared" si="6"/>
        <v/>
      </c>
      <c r="AG7" s="5" t="str">
        <f t="shared" ref="AG7:AI7" si="7">IFERROR(J7/$I7,"")</f>
        <v/>
      </c>
      <c r="AH7" s="5" t="str">
        <f t="shared" si="7"/>
        <v/>
      </c>
      <c r="AI7" s="5" t="str">
        <f t="shared" si="7"/>
        <v/>
      </c>
      <c r="AJ7" s="6" t="str">
        <f t="shared" ref="AJ7:AL7" si="8">IFERROR(N7/$M7,"")</f>
        <v/>
      </c>
      <c r="AK7" s="6" t="str">
        <f t="shared" si="8"/>
        <v/>
      </c>
      <c r="AL7" s="6" t="str">
        <f t="shared" si="8"/>
        <v/>
      </c>
    </row>
  </sheetData>
  <pageMargins left="0.7" right="0.7" top="0.75" bottom="0.75" header="0.3" footer="0.3"/>
  <pageSetup scale="45" fitToHeight="2" orientation="landscape" r:id="rId1"/>
  <headerFooter>
    <oddFooter>&amp;L&amp;F-&amp;A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70F9B-346D-4403-8BF4-4222DECCEF25}">
  <sheetPr>
    <pageSetUpPr fitToPage="1"/>
  </sheetPr>
  <dimension ref="A1:AA38"/>
  <sheetViews>
    <sheetView workbookViewId="0">
      <pane ySplit="2" topLeftCell="A6" activePane="bottomLeft" state="frozen"/>
      <selection pane="bottomLeft" sqref="A1:XFD1048576"/>
    </sheetView>
  </sheetViews>
  <sheetFormatPr defaultRowHeight="14.4" x14ac:dyDescent="0.3"/>
  <cols>
    <col min="1" max="1" width="8" customWidth="1"/>
    <col min="2" max="3" width="8" bestFit="1" customWidth="1"/>
    <col min="4" max="4" width="9" bestFit="1" customWidth="1"/>
    <col min="5" max="5" width="8" bestFit="1" customWidth="1"/>
    <col min="6" max="6" width="26.109375" bestFit="1" customWidth="1"/>
    <col min="7" max="11" width="8" bestFit="1" customWidth="1"/>
    <col min="12" max="12" width="8.5546875" bestFit="1" customWidth="1"/>
    <col min="13" max="27" width="8" bestFit="1" customWidth="1"/>
  </cols>
  <sheetData>
    <row r="1" spans="1:27" ht="15" thickBot="1" x14ac:dyDescent="0.35">
      <c r="A1" s="10"/>
      <c r="B1" s="11"/>
      <c r="C1" s="11"/>
      <c r="D1" s="11"/>
      <c r="E1" s="11"/>
      <c r="F1" s="11"/>
      <c r="G1" s="12"/>
      <c r="H1" s="58" t="s">
        <v>1346</v>
      </c>
      <c r="I1" s="59"/>
      <c r="J1" s="59"/>
      <c r="K1" s="59"/>
      <c r="L1" s="59"/>
      <c r="M1" s="59"/>
      <c r="N1" s="59"/>
      <c r="O1" s="59"/>
      <c r="P1" s="59"/>
      <c r="Q1" s="60"/>
      <c r="R1" s="58" t="s">
        <v>1347</v>
      </c>
      <c r="S1" s="59"/>
      <c r="T1" s="59"/>
      <c r="U1" s="59"/>
      <c r="V1" s="60"/>
      <c r="W1" s="58" t="s">
        <v>1348</v>
      </c>
      <c r="X1" s="59"/>
      <c r="Y1" s="59"/>
      <c r="Z1" s="59"/>
      <c r="AA1" s="60"/>
    </row>
    <row r="2" spans="1:27" ht="203.4" customHeight="1" thickBot="1" x14ac:dyDescent="0.35">
      <c r="A2" s="13" t="s">
        <v>1213</v>
      </c>
      <c r="B2" s="14" t="s">
        <v>1214</v>
      </c>
      <c r="C2" s="14" t="s">
        <v>1215</v>
      </c>
      <c r="D2" s="14" t="s">
        <v>1216</v>
      </c>
      <c r="E2" s="14" t="s">
        <v>1331</v>
      </c>
      <c r="F2" s="14" t="s">
        <v>1217</v>
      </c>
      <c r="G2" s="15" t="s">
        <v>1218</v>
      </c>
      <c r="H2" s="16" t="s">
        <v>1219</v>
      </c>
      <c r="I2" s="17" t="s">
        <v>1220</v>
      </c>
      <c r="J2" s="17" t="s">
        <v>1221</v>
      </c>
      <c r="K2" s="17" t="s">
        <v>1222</v>
      </c>
      <c r="L2" s="18" t="s">
        <v>1223</v>
      </c>
      <c r="M2" s="16" t="s">
        <v>1224</v>
      </c>
      <c r="N2" s="17" t="s">
        <v>1225</v>
      </c>
      <c r="O2" s="17" t="s">
        <v>1226</v>
      </c>
      <c r="P2" s="17" t="s">
        <v>1227</v>
      </c>
      <c r="Q2" s="18" t="s">
        <v>1228</v>
      </c>
      <c r="R2" s="16" t="s">
        <v>1229</v>
      </c>
      <c r="S2" s="17" t="s">
        <v>1230</v>
      </c>
      <c r="T2" s="17" t="s">
        <v>1231</v>
      </c>
      <c r="U2" s="17" t="s">
        <v>1232</v>
      </c>
      <c r="V2" s="18" t="s">
        <v>1233</v>
      </c>
      <c r="W2" s="16" t="s">
        <v>1234</v>
      </c>
      <c r="X2" s="17" t="s">
        <v>1235</v>
      </c>
      <c r="Y2" s="17" t="s">
        <v>1236</v>
      </c>
      <c r="Z2" s="17" t="s">
        <v>1237</v>
      </c>
      <c r="AA2" s="18" t="s">
        <v>1238</v>
      </c>
    </row>
    <row r="3" spans="1:27" x14ac:dyDescent="0.3">
      <c r="A3" s="19" t="s">
        <v>1239</v>
      </c>
      <c r="B3" s="20" t="s">
        <v>1240</v>
      </c>
      <c r="C3" s="20">
        <v>880004</v>
      </c>
      <c r="D3" s="20">
        <v>2701211</v>
      </c>
      <c r="E3" s="20" t="s">
        <v>1332</v>
      </c>
      <c r="F3" s="20" t="s">
        <v>1241</v>
      </c>
      <c r="G3" s="21" t="s">
        <v>1242</v>
      </c>
      <c r="H3" s="22"/>
      <c r="I3" s="20"/>
      <c r="J3" s="23"/>
      <c r="K3" s="23">
        <v>0</v>
      </c>
      <c r="L3" s="24">
        <v>39.069954499999902</v>
      </c>
      <c r="M3" s="22"/>
      <c r="N3" s="20"/>
      <c r="O3" s="23"/>
      <c r="P3" s="23">
        <v>39.079646156823998</v>
      </c>
      <c r="Q3" s="25">
        <v>0</v>
      </c>
      <c r="R3" s="22"/>
      <c r="S3" s="20"/>
      <c r="T3" s="23"/>
      <c r="U3" s="23">
        <v>39.079646156823998</v>
      </c>
      <c r="V3" s="25"/>
      <c r="W3" s="22"/>
      <c r="X3" s="20"/>
      <c r="Y3" s="23"/>
      <c r="Z3" s="23">
        <v>39.079646156823998</v>
      </c>
      <c r="AA3" s="25">
        <v>0</v>
      </c>
    </row>
    <row r="4" spans="1:27" x14ac:dyDescent="0.3">
      <c r="A4" s="26" t="s">
        <v>1239</v>
      </c>
      <c r="B4" s="27" t="s">
        <v>1240</v>
      </c>
      <c r="C4" s="27">
        <v>880004</v>
      </c>
      <c r="D4" s="27">
        <v>2701211</v>
      </c>
      <c r="E4" s="20" t="s">
        <v>1332</v>
      </c>
      <c r="F4" s="27" t="s">
        <v>1241</v>
      </c>
      <c r="G4" s="28" t="s">
        <v>1243</v>
      </c>
      <c r="H4" s="29"/>
      <c r="I4" s="27"/>
      <c r="J4" s="30"/>
      <c r="K4" s="30">
        <v>0</v>
      </c>
      <c r="L4" s="31">
        <v>7.3089999999999796E-3</v>
      </c>
      <c r="M4" s="29"/>
      <c r="N4" s="27"/>
      <c r="O4" s="30"/>
      <c r="P4" s="30">
        <v>7.3680125920347799E-3</v>
      </c>
      <c r="Q4" s="32">
        <v>0</v>
      </c>
      <c r="R4" s="29"/>
      <c r="S4" s="27"/>
      <c r="T4" s="30"/>
      <c r="U4" s="30">
        <v>7.3680125920347799E-3</v>
      </c>
      <c r="V4" s="32"/>
      <c r="W4" s="29"/>
      <c r="X4" s="27"/>
      <c r="Y4" s="30"/>
      <c r="Z4" s="30">
        <v>7.3680125920347799E-3</v>
      </c>
      <c r="AA4" s="32">
        <v>0</v>
      </c>
    </row>
    <row r="5" spans="1:27" x14ac:dyDescent="0.3">
      <c r="A5" s="26" t="s">
        <v>1239</v>
      </c>
      <c r="B5" s="27" t="s">
        <v>1240</v>
      </c>
      <c r="C5" s="27">
        <v>880004</v>
      </c>
      <c r="D5" s="27">
        <v>2701211</v>
      </c>
      <c r="E5" s="20" t="s">
        <v>1332</v>
      </c>
      <c r="F5" s="27" t="s">
        <v>1241</v>
      </c>
      <c r="G5" s="28" t="s">
        <v>1244</v>
      </c>
      <c r="H5" s="29">
        <v>2.3816049999999955</v>
      </c>
      <c r="I5" s="27">
        <v>21</v>
      </c>
      <c r="J5" s="30">
        <v>0.11340976190476169</v>
      </c>
      <c r="K5" s="30">
        <v>3.2717049999999999</v>
      </c>
      <c r="L5" s="31">
        <v>10.5631804999999</v>
      </c>
      <c r="M5" s="29">
        <v>2.6585601142258701</v>
      </c>
      <c r="N5" s="27">
        <v>21</v>
      </c>
      <c r="O5" s="30">
        <v>0.12659810067742239</v>
      </c>
      <c r="P5" s="30">
        <v>10.6357812157331</v>
      </c>
      <c r="Q5" s="32">
        <v>3.6857404336516</v>
      </c>
      <c r="R5" s="29">
        <v>2.6585601142258706</v>
      </c>
      <c r="S5" s="27">
        <v>21</v>
      </c>
      <c r="T5" s="30">
        <v>0.12659810067742241</v>
      </c>
      <c r="U5" s="30">
        <v>10.6357812157331</v>
      </c>
      <c r="V5" s="32">
        <v>3.6917465378449572</v>
      </c>
      <c r="W5" s="29">
        <v>2.6585601142258706</v>
      </c>
      <c r="X5" s="27">
        <v>21</v>
      </c>
      <c r="Y5" s="30">
        <v>0.12659810067742241</v>
      </c>
      <c r="Z5" s="30">
        <v>10.6357812157331</v>
      </c>
      <c r="AA5" s="32">
        <v>3.6857404336516</v>
      </c>
    </row>
    <row r="6" spans="1:27" x14ac:dyDescent="0.3">
      <c r="A6" s="26" t="s">
        <v>1245</v>
      </c>
      <c r="B6" s="33" t="s">
        <v>1246</v>
      </c>
      <c r="C6" s="27">
        <v>1571</v>
      </c>
      <c r="D6" s="27">
        <v>6011911</v>
      </c>
      <c r="E6" s="20" t="s">
        <v>1332</v>
      </c>
      <c r="F6" s="27" t="s">
        <v>1247</v>
      </c>
      <c r="G6" s="28" t="s">
        <v>1248</v>
      </c>
      <c r="H6" s="29">
        <v>0.97034999999999894</v>
      </c>
      <c r="I6" s="27">
        <v>5</v>
      </c>
      <c r="J6" s="30">
        <v>0.1940699999999998</v>
      </c>
      <c r="K6" s="30">
        <v>0.97035000000000005</v>
      </c>
      <c r="L6" s="31">
        <v>1.4365000000000001</v>
      </c>
      <c r="M6" s="29">
        <v>1.0810753651492568</v>
      </c>
      <c r="N6" s="27">
        <v>5</v>
      </c>
      <c r="O6" s="30">
        <v>0.21621507302985138</v>
      </c>
      <c r="P6" s="30">
        <v>1.6205592516390199</v>
      </c>
      <c r="Q6" s="32">
        <v>1.08107536514925</v>
      </c>
      <c r="R6" s="29">
        <v>1.1055577110115435</v>
      </c>
      <c r="S6" s="27">
        <v>5</v>
      </c>
      <c r="T6" s="30">
        <v>0.22111154220230872</v>
      </c>
      <c r="U6" s="30">
        <v>1.7322558791650799</v>
      </c>
      <c r="V6" s="32">
        <v>1.1055577110115435</v>
      </c>
      <c r="W6" s="29">
        <v>1.1122613184817731</v>
      </c>
      <c r="X6" s="27">
        <v>5</v>
      </c>
      <c r="Y6" s="30">
        <v>0.22245226369635462</v>
      </c>
      <c r="Z6" s="30">
        <v>1.56176542165316</v>
      </c>
      <c r="AA6" s="32">
        <v>1.11226131848177</v>
      </c>
    </row>
    <row r="7" spans="1:27" x14ac:dyDescent="0.3">
      <c r="A7" s="26" t="s">
        <v>1245</v>
      </c>
      <c r="B7" s="33" t="s">
        <v>1246</v>
      </c>
      <c r="C7" s="27">
        <v>1571</v>
      </c>
      <c r="D7" s="27">
        <v>6011911</v>
      </c>
      <c r="E7" s="20" t="s">
        <v>1332</v>
      </c>
      <c r="F7" s="27" t="s">
        <v>1247</v>
      </c>
      <c r="G7" s="28" t="s">
        <v>1249</v>
      </c>
      <c r="H7" s="29">
        <v>1.4360499999999989</v>
      </c>
      <c r="I7" s="27">
        <v>5</v>
      </c>
      <c r="J7" s="30">
        <v>0.2872099999999998</v>
      </c>
      <c r="K7" s="30">
        <v>1.5530999999999999</v>
      </c>
      <c r="L7" s="31">
        <v>4.6334499999999901</v>
      </c>
      <c r="M7" s="29">
        <v>1.5740261442520609</v>
      </c>
      <c r="N7" s="27">
        <v>5</v>
      </c>
      <c r="O7" s="30">
        <v>0.31480522885041218</v>
      </c>
      <c r="P7" s="30">
        <v>4.8945592758105798</v>
      </c>
      <c r="Q7" s="32">
        <v>1.6961408804339499</v>
      </c>
      <c r="R7" s="29">
        <v>1.6237895063031058</v>
      </c>
      <c r="S7" s="27">
        <v>5</v>
      </c>
      <c r="T7" s="30">
        <v>0.32475790126062115</v>
      </c>
      <c r="U7" s="30">
        <v>5.0761443299939701</v>
      </c>
      <c r="V7" s="32">
        <v>1.7516825326997296</v>
      </c>
      <c r="W7" s="29">
        <v>1.6339120934372464</v>
      </c>
      <c r="X7" s="27">
        <v>5</v>
      </c>
      <c r="Y7" s="30">
        <v>0.32678241868744928</v>
      </c>
      <c r="Z7" s="30">
        <v>4.9234151976655998</v>
      </c>
      <c r="AA7" s="32">
        <v>1.7626396471639101</v>
      </c>
    </row>
    <row r="8" spans="1:27" x14ac:dyDescent="0.3">
      <c r="A8" s="26" t="s">
        <v>1245</v>
      </c>
      <c r="B8" s="33" t="s">
        <v>1246</v>
      </c>
      <c r="C8" s="27">
        <v>1571</v>
      </c>
      <c r="D8" s="27">
        <v>6011911</v>
      </c>
      <c r="E8" s="20" t="s">
        <v>1332</v>
      </c>
      <c r="F8" s="27" t="s">
        <v>1247</v>
      </c>
      <c r="G8" s="28" t="s">
        <v>1250</v>
      </c>
      <c r="H8" s="29">
        <v>4.1831499999999995</v>
      </c>
      <c r="I8" s="27">
        <v>7</v>
      </c>
      <c r="J8" s="30">
        <v>0.59759285714285704</v>
      </c>
      <c r="K8" s="30">
        <v>4.1831500000000004</v>
      </c>
      <c r="L8" s="31">
        <v>4.9494999999999898</v>
      </c>
      <c r="M8" s="29">
        <v>4.465130368888671</v>
      </c>
      <c r="N8" s="27">
        <v>7</v>
      </c>
      <c r="O8" s="30">
        <v>0.63787576698409587</v>
      </c>
      <c r="P8" s="30">
        <v>5.19242760795425</v>
      </c>
      <c r="Q8" s="32">
        <v>4.4651303688886701</v>
      </c>
      <c r="R8" s="29">
        <v>4.5433825076149166</v>
      </c>
      <c r="S8" s="27">
        <v>7</v>
      </c>
      <c r="T8" s="30">
        <v>0.64905464394498813</v>
      </c>
      <c r="U8" s="30">
        <v>5.4098924056352198</v>
      </c>
      <c r="V8" s="32">
        <v>4.5433825076149166</v>
      </c>
      <c r="W8" s="29">
        <v>4.5605866539258573</v>
      </c>
      <c r="X8" s="27">
        <v>7</v>
      </c>
      <c r="Y8" s="30">
        <v>0.65151237913226534</v>
      </c>
      <c r="Z8" s="30">
        <v>5.25408982673666</v>
      </c>
      <c r="AA8" s="32">
        <v>4.5605866539258599</v>
      </c>
    </row>
    <row r="9" spans="1:27" x14ac:dyDescent="0.3">
      <c r="A9" s="26" t="s">
        <v>1245</v>
      </c>
      <c r="B9" s="33" t="s">
        <v>1246</v>
      </c>
      <c r="C9" s="27">
        <v>1571</v>
      </c>
      <c r="D9" s="27">
        <v>6011911</v>
      </c>
      <c r="E9" s="20" t="s">
        <v>1332</v>
      </c>
      <c r="F9" s="27" t="s">
        <v>1247</v>
      </c>
      <c r="G9" s="28" t="s">
        <v>1251</v>
      </c>
      <c r="H9" s="29">
        <v>2.6599499999999972</v>
      </c>
      <c r="I9" s="27">
        <v>6</v>
      </c>
      <c r="J9" s="30">
        <v>0.44332499999999953</v>
      </c>
      <c r="K9" s="30">
        <v>2.65994999999999</v>
      </c>
      <c r="L9" s="31">
        <v>3.63919999999999</v>
      </c>
      <c r="M9" s="29">
        <v>2.7917449615481029</v>
      </c>
      <c r="N9" s="27">
        <v>6</v>
      </c>
      <c r="O9" s="30">
        <v>0.46529082692468382</v>
      </c>
      <c r="P9" s="30">
        <v>3.7043768848957299</v>
      </c>
      <c r="Q9" s="32">
        <v>2.7917449615480998</v>
      </c>
      <c r="R9" s="29">
        <v>2.8234131797715749</v>
      </c>
      <c r="S9" s="27">
        <v>6</v>
      </c>
      <c r="T9" s="30">
        <v>0.47056886329526249</v>
      </c>
      <c r="U9" s="30">
        <v>3.96865899512111</v>
      </c>
      <c r="V9" s="32">
        <v>2.8234131797715749</v>
      </c>
      <c r="W9" s="29">
        <v>2.8268999752040598</v>
      </c>
      <c r="X9" s="27">
        <v>6</v>
      </c>
      <c r="Y9" s="30">
        <v>0.4711499958673433</v>
      </c>
      <c r="Z9" s="30">
        <v>3.7158698386625</v>
      </c>
      <c r="AA9" s="32">
        <v>2.8268999752040598</v>
      </c>
    </row>
    <row r="10" spans="1:27" x14ac:dyDescent="0.3">
      <c r="A10" s="26" t="s">
        <v>1245</v>
      </c>
      <c r="B10" s="33" t="s">
        <v>1246</v>
      </c>
      <c r="C10" s="27">
        <v>1571</v>
      </c>
      <c r="D10" s="27">
        <v>6011911</v>
      </c>
      <c r="E10" s="20" t="s">
        <v>1332</v>
      </c>
      <c r="F10" s="27" t="s">
        <v>1247</v>
      </c>
      <c r="G10" s="28" t="s">
        <v>1242</v>
      </c>
      <c r="H10" s="29">
        <v>46.513377499999933</v>
      </c>
      <c r="I10" s="27">
        <v>15</v>
      </c>
      <c r="J10" s="30">
        <v>3.1008918333333289</v>
      </c>
      <c r="K10" s="30">
        <v>46.513377499999898</v>
      </c>
      <c r="L10" s="31">
        <v>89.777966499999906</v>
      </c>
      <c r="M10" s="29">
        <v>23.024703323139576</v>
      </c>
      <c r="N10" s="27">
        <v>15</v>
      </c>
      <c r="O10" s="30">
        <v>1.5349802215426385</v>
      </c>
      <c r="P10" s="30">
        <v>32.046370845412099</v>
      </c>
      <c r="Q10" s="32">
        <v>23.024703323139601</v>
      </c>
      <c r="R10" s="29">
        <v>18.947347086171682</v>
      </c>
      <c r="S10" s="27">
        <v>10</v>
      </c>
      <c r="T10" s="30">
        <v>1.8947347086171682</v>
      </c>
      <c r="U10" s="30">
        <v>27.827273365273498</v>
      </c>
      <c r="V10" s="32">
        <v>18.947347086171682</v>
      </c>
      <c r="W10" s="29">
        <v>19.078754260683958</v>
      </c>
      <c r="X10" s="27">
        <v>10</v>
      </c>
      <c r="Y10" s="30">
        <v>1.9078754260683959</v>
      </c>
      <c r="Z10" s="30">
        <v>28.020000351655501</v>
      </c>
      <c r="AA10" s="32">
        <v>19.078754260683901</v>
      </c>
    </row>
    <row r="11" spans="1:27" x14ac:dyDescent="0.3">
      <c r="A11" s="26" t="s">
        <v>1245</v>
      </c>
      <c r="B11" s="33" t="s">
        <v>1246</v>
      </c>
      <c r="C11" s="27">
        <v>1571</v>
      </c>
      <c r="D11" s="27">
        <v>6011911</v>
      </c>
      <c r="E11" s="20" t="s">
        <v>1332</v>
      </c>
      <c r="F11" s="27" t="s">
        <v>1247</v>
      </c>
      <c r="G11" s="28" t="s">
        <v>1243</v>
      </c>
      <c r="H11" s="29">
        <v>64.578401499999941</v>
      </c>
      <c r="I11" s="27">
        <v>19</v>
      </c>
      <c r="J11" s="30">
        <v>3.3988632368421023</v>
      </c>
      <c r="K11" s="30">
        <v>69.524693500000097</v>
      </c>
      <c r="L11" s="31">
        <v>69.524693500000097</v>
      </c>
      <c r="M11" s="29">
        <v>21.464694693018206</v>
      </c>
      <c r="N11" s="27">
        <v>11</v>
      </c>
      <c r="O11" s="30">
        <v>1.9513358811834733</v>
      </c>
      <c r="P11" s="30">
        <v>22.1829148411171</v>
      </c>
      <c r="Q11" s="32">
        <v>22.1829148411171</v>
      </c>
      <c r="R11" s="29">
        <v>14.771641482253237</v>
      </c>
      <c r="S11" s="27">
        <v>6</v>
      </c>
      <c r="T11" s="30">
        <v>2.461940247042206</v>
      </c>
      <c r="U11" s="30">
        <v>14.8754681047446</v>
      </c>
      <c r="V11" s="32">
        <v>14.875468104744591</v>
      </c>
      <c r="W11" s="29">
        <v>14.834546367435093</v>
      </c>
      <c r="X11" s="27">
        <v>6</v>
      </c>
      <c r="Y11" s="30">
        <v>2.4724243945725157</v>
      </c>
      <c r="Z11" s="30">
        <v>14.9395536018482</v>
      </c>
      <c r="AA11" s="32">
        <v>14.9395536018482</v>
      </c>
    </row>
    <row r="12" spans="1:27" x14ac:dyDescent="0.3">
      <c r="A12" s="26" t="s">
        <v>1245</v>
      </c>
      <c r="B12" s="33" t="s">
        <v>1246</v>
      </c>
      <c r="C12" s="27">
        <v>1571</v>
      </c>
      <c r="D12" s="27">
        <v>6011911</v>
      </c>
      <c r="E12" s="20" t="s">
        <v>1332</v>
      </c>
      <c r="F12" s="27" t="s">
        <v>1247</v>
      </c>
      <c r="G12" s="28" t="s">
        <v>1252</v>
      </c>
      <c r="H12" s="29">
        <v>2.1587499999999999</v>
      </c>
      <c r="I12" s="27">
        <v>4</v>
      </c>
      <c r="J12" s="30">
        <v>0.53968749999999999</v>
      </c>
      <c r="K12" s="30">
        <v>2.1587499999999999</v>
      </c>
      <c r="L12" s="31">
        <v>2.7936000000000001</v>
      </c>
      <c r="M12" s="29">
        <v>0.24426557054921388</v>
      </c>
      <c r="N12" s="27">
        <v>4</v>
      </c>
      <c r="O12" s="30">
        <v>6.1066392637303471E-2</v>
      </c>
      <c r="P12" s="30">
        <v>0.37558294896501898</v>
      </c>
      <c r="Q12" s="32">
        <v>0.244265570549214</v>
      </c>
      <c r="R12" s="29">
        <v>0.15090149804552719</v>
      </c>
      <c r="S12" s="27">
        <v>4</v>
      </c>
      <c r="T12" s="30">
        <v>3.7725374511381797E-2</v>
      </c>
      <c r="U12" s="30">
        <v>0.252362366860653</v>
      </c>
      <c r="V12" s="32">
        <v>0.15090149804552719</v>
      </c>
      <c r="W12" s="29">
        <v>0.12272077432676751</v>
      </c>
      <c r="X12" s="27">
        <v>4</v>
      </c>
      <c r="Y12" s="30">
        <v>3.0680193581691877E-2</v>
      </c>
      <c r="Z12" s="30">
        <v>0.21367271690369799</v>
      </c>
      <c r="AA12" s="32">
        <v>0.12272077432676699</v>
      </c>
    </row>
    <row r="13" spans="1:27" x14ac:dyDescent="0.3">
      <c r="A13" s="26" t="s">
        <v>1245</v>
      </c>
      <c r="B13" s="33" t="s">
        <v>1246</v>
      </c>
      <c r="C13" s="27">
        <v>1571</v>
      </c>
      <c r="D13" s="27">
        <v>6011911</v>
      </c>
      <c r="E13" s="20" t="s">
        <v>1332</v>
      </c>
      <c r="F13" s="27" t="s">
        <v>1247</v>
      </c>
      <c r="G13" s="28" t="s">
        <v>1253</v>
      </c>
      <c r="H13" s="29">
        <v>2.4591500000000002</v>
      </c>
      <c r="I13" s="27">
        <v>7</v>
      </c>
      <c r="J13" s="30">
        <v>0.35130714285714287</v>
      </c>
      <c r="K13" s="30">
        <v>2.4591500000000002</v>
      </c>
      <c r="L13" s="31">
        <v>2.5934499999999998</v>
      </c>
      <c r="M13" s="29">
        <v>2.5350522383748659</v>
      </c>
      <c r="N13" s="27">
        <v>7</v>
      </c>
      <c r="O13" s="30">
        <v>0.36215031976783801</v>
      </c>
      <c r="P13" s="30">
        <v>2.6641799595337901</v>
      </c>
      <c r="Q13" s="32">
        <v>2.5350522383748602</v>
      </c>
      <c r="R13" s="29">
        <v>2.5956053931649752</v>
      </c>
      <c r="S13" s="27">
        <v>7</v>
      </c>
      <c r="T13" s="30">
        <v>0.37080077045213933</v>
      </c>
      <c r="U13" s="30">
        <v>2.7274332125348999</v>
      </c>
      <c r="V13" s="32">
        <v>2.5956053931649752</v>
      </c>
      <c r="W13" s="29">
        <v>2.6055116196950818</v>
      </c>
      <c r="X13" s="27">
        <v>7</v>
      </c>
      <c r="Y13" s="30">
        <v>0.37221594567072597</v>
      </c>
      <c r="Z13" s="30">
        <v>2.7377293997051102</v>
      </c>
      <c r="AA13" s="32">
        <v>2.6055116196950801</v>
      </c>
    </row>
    <row r="14" spans="1:27" x14ac:dyDescent="0.3">
      <c r="A14" s="26" t="s">
        <v>1245</v>
      </c>
      <c r="B14" s="33" t="s">
        <v>1254</v>
      </c>
      <c r="C14" s="27">
        <v>1572</v>
      </c>
      <c r="D14" s="27">
        <v>5998011</v>
      </c>
      <c r="E14" s="20" t="s">
        <v>1332</v>
      </c>
      <c r="F14" s="27" t="s">
        <v>1255</v>
      </c>
      <c r="G14" s="28" t="s">
        <v>1252</v>
      </c>
      <c r="H14" s="29">
        <v>16.836392499999992</v>
      </c>
      <c r="I14" s="27">
        <v>40</v>
      </c>
      <c r="J14" s="30">
        <v>0.42090981249999981</v>
      </c>
      <c r="K14" s="30">
        <v>18.130250499999899</v>
      </c>
      <c r="L14" s="31">
        <v>35.836896000000003</v>
      </c>
      <c r="M14" s="29">
        <v>17.133469161758839</v>
      </c>
      <c r="N14" s="27">
        <v>40</v>
      </c>
      <c r="O14" s="30">
        <v>0.42833672904397097</v>
      </c>
      <c r="P14" s="30">
        <v>36.723014799360399</v>
      </c>
      <c r="Q14" s="32">
        <v>18.480315555898599</v>
      </c>
      <c r="R14" s="29">
        <v>17.634947914448475</v>
      </c>
      <c r="S14" s="27">
        <v>40</v>
      </c>
      <c r="T14" s="30">
        <v>0.44087369786121189</v>
      </c>
      <c r="U14" s="30">
        <v>37.931831429707302</v>
      </c>
      <c r="V14" s="32">
        <v>19.011021155620629</v>
      </c>
      <c r="W14" s="29">
        <v>17.705868307442032</v>
      </c>
      <c r="X14" s="27">
        <v>40</v>
      </c>
      <c r="Y14" s="30">
        <v>0.4426467076860508</v>
      </c>
      <c r="Z14" s="30">
        <v>37.885806238886602</v>
      </c>
      <c r="AA14" s="32">
        <v>19.084405372838699</v>
      </c>
    </row>
    <row r="15" spans="1:27" x14ac:dyDescent="0.3">
      <c r="A15" s="26" t="s">
        <v>1245</v>
      </c>
      <c r="B15" s="33" t="s">
        <v>1254</v>
      </c>
      <c r="C15" s="27">
        <v>1572</v>
      </c>
      <c r="D15" s="27">
        <v>5998011</v>
      </c>
      <c r="E15" s="20" t="s">
        <v>1332</v>
      </c>
      <c r="F15" s="27" t="s">
        <v>1255</v>
      </c>
      <c r="G15" s="28" t="s">
        <v>1256</v>
      </c>
      <c r="H15" s="29">
        <v>14.36963999999999</v>
      </c>
      <c r="I15" s="27">
        <v>45</v>
      </c>
      <c r="J15" s="30">
        <v>0.31932533333333313</v>
      </c>
      <c r="K15" s="30">
        <v>15.1357999999999</v>
      </c>
      <c r="L15" s="31">
        <v>29.679008999999901</v>
      </c>
      <c r="M15" s="29">
        <v>14.644576230329847</v>
      </c>
      <c r="N15" s="27">
        <v>45</v>
      </c>
      <c r="O15" s="30">
        <v>0.32543502734066326</v>
      </c>
      <c r="P15" s="30">
        <v>30.508823870654499</v>
      </c>
      <c r="Q15" s="32">
        <v>15.433574144358801</v>
      </c>
      <c r="R15" s="29">
        <v>15.020382669634097</v>
      </c>
      <c r="S15" s="27">
        <v>45</v>
      </c>
      <c r="T15" s="30">
        <v>0.3337862815474244</v>
      </c>
      <c r="U15" s="30">
        <v>31.771837764261701</v>
      </c>
      <c r="V15" s="32">
        <v>15.836080622670028</v>
      </c>
      <c r="W15" s="29">
        <v>15.076683038432115</v>
      </c>
      <c r="X15" s="27">
        <v>45</v>
      </c>
      <c r="Y15" s="30">
        <v>0.33503740085404699</v>
      </c>
      <c r="Z15" s="30">
        <v>31.416943719968099</v>
      </c>
      <c r="AA15" s="32">
        <v>15.8958199485722</v>
      </c>
    </row>
    <row r="16" spans="1:27" x14ac:dyDescent="0.3">
      <c r="A16" s="26" t="s">
        <v>1245</v>
      </c>
      <c r="B16" s="33" t="s">
        <v>1257</v>
      </c>
      <c r="C16" s="27">
        <v>1573</v>
      </c>
      <c r="D16" s="27">
        <v>6011511</v>
      </c>
      <c r="E16" s="20" t="s">
        <v>1332</v>
      </c>
      <c r="F16" s="27" t="s">
        <v>1258</v>
      </c>
      <c r="G16" s="28" t="s">
        <v>1259</v>
      </c>
      <c r="H16" s="29">
        <v>40.074108999999922</v>
      </c>
      <c r="I16" s="27">
        <v>19</v>
      </c>
      <c r="J16" s="30">
        <v>2.109163631578943</v>
      </c>
      <c r="K16" s="30">
        <v>51.661252999999903</v>
      </c>
      <c r="L16" s="31">
        <v>191.22331249999999</v>
      </c>
      <c r="M16" s="29"/>
      <c r="N16" s="27"/>
      <c r="O16" s="30"/>
      <c r="P16" s="30">
        <v>0</v>
      </c>
      <c r="Q16" s="32">
        <v>0</v>
      </c>
      <c r="R16" s="29"/>
      <c r="S16" s="27"/>
      <c r="T16" s="30"/>
      <c r="U16" s="30">
        <v>0</v>
      </c>
      <c r="V16" s="32"/>
      <c r="W16" s="29"/>
      <c r="X16" s="27"/>
      <c r="Y16" s="30"/>
      <c r="Z16" s="30">
        <v>0</v>
      </c>
      <c r="AA16" s="32">
        <v>0</v>
      </c>
    </row>
    <row r="17" spans="1:27" x14ac:dyDescent="0.3">
      <c r="A17" s="26" t="s">
        <v>1245</v>
      </c>
      <c r="B17" s="33" t="s">
        <v>1257</v>
      </c>
      <c r="C17" s="27">
        <v>1573</v>
      </c>
      <c r="D17" s="27">
        <v>6011511</v>
      </c>
      <c r="E17" s="20" t="s">
        <v>1332</v>
      </c>
      <c r="F17" s="27" t="s">
        <v>1258</v>
      </c>
      <c r="G17" s="28" t="s">
        <v>1260</v>
      </c>
      <c r="H17" s="29">
        <v>4.8363624999999892</v>
      </c>
      <c r="I17" s="27">
        <v>4</v>
      </c>
      <c r="J17" s="30">
        <v>1.2090906249999973</v>
      </c>
      <c r="K17" s="30">
        <v>6.4328624999999997</v>
      </c>
      <c r="L17" s="31">
        <v>128.976293499999</v>
      </c>
      <c r="M17" s="29"/>
      <c r="N17" s="27"/>
      <c r="O17" s="30"/>
      <c r="P17" s="30">
        <v>0</v>
      </c>
      <c r="Q17" s="32">
        <v>0</v>
      </c>
      <c r="R17" s="29"/>
      <c r="S17" s="27"/>
      <c r="T17" s="30"/>
      <c r="U17" s="30">
        <v>0</v>
      </c>
      <c r="V17" s="32"/>
      <c r="W17" s="29"/>
      <c r="X17" s="27"/>
      <c r="Y17" s="30"/>
      <c r="Z17" s="30">
        <v>0</v>
      </c>
      <c r="AA17" s="32">
        <v>0</v>
      </c>
    </row>
    <row r="18" spans="1:27" x14ac:dyDescent="0.3">
      <c r="A18" s="26" t="s">
        <v>1245</v>
      </c>
      <c r="B18" s="33" t="s">
        <v>1257</v>
      </c>
      <c r="C18" s="27">
        <v>1573</v>
      </c>
      <c r="D18" s="27">
        <v>6011511</v>
      </c>
      <c r="E18" s="20" t="s">
        <v>1332</v>
      </c>
      <c r="F18" s="27" t="s">
        <v>1258</v>
      </c>
      <c r="G18" s="28" t="s">
        <v>1256</v>
      </c>
      <c r="H18" s="29">
        <v>2.9443499999999991</v>
      </c>
      <c r="I18" s="27">
        <v>5</v>
      </c>
      <c r="J18" s="30">
        <v>0.58886999999999978</v>
      </c>
      <c r="K18" s="30">
        <v>2.94435</v>
      </c>
      <c r="L18" s="31">
        <v>6.5989500000000003</v>
      </c>
      <c r="M18" s="29">
        <v>0.40914532451197561</v>
      </c>
      <c r="N18" s="27">
        <v>5</v>
      </c>
      <c r="O18" s="30">
        <v>8.1829064902395124E-2</v>
      </c>
      <c r="P18" s="30">
        <v>1.1277275976532599</v>
      </c>
      <c r="Q18" s="32">
        <v>0.40914532451197599</v>
      </c>
      <c r="R18" s="29">
        <v>0.29151668707073697</v>
      </c>
      <c r="S18" s="27">
        <v>5</v>
      </c>
      <c r="T18" s="30">
        <v>5.8303337414147394E-2</v>
      </c>
      <c r="U18" s="30">
        <v>0.84672105246102003</v>
      </c>
      <c r="V18" s="32">
        <v>0.29151668707073697</v>
      </c>
      <c r="W18" s="29">
        <v>0.25329098703549269</v>
      </c>
      <c r="X18" s="27">
        <v>5</v>
      </c>
      <c r="Y18" s="30">
        <v>5.0658197407098537E-2</v>
      </c>
      <c r="Z18" s="30">
        <v>0.75098942140874703</v>
      </c>
      <c r="AA18" s="32">
        <v>0.25329098703549302</v>
      </c>
    </row>
    <row r="19" spans="1:27" x14ac:dyDescent="0.3">
      <c r="A19" s="26" t="s">
        <v>1245</v>
      </c>
      <c r="B19" s="33" t="s">
        <v>1257</v>
      </c>
      <c r="C19" s="27">
        <v>1573</v>
      </c>
      <c r="D19" s="27">
        <v>6011511</v>
      </c>
      <c r="E19" s="20" t="s">
        <v>1332</v>
      </c>
      <c r="F19" s="27" t="s">
        <v>1258</v>
      </c>
      <c r="G19" s="28" t="s">
        <v>1261</v>
      </c>
      <c r="H19" s="29">
        <v>1.8509499999999999</v>
      </c>
      <c r="I19" s="27">
        <v>3</v>
      </c>
      <c r="J19" s="30">
        <v>0.61698333333333333</v>
      </c>
      <c r="K19" s="30">
        <v>1.8509500000000001</v>
      </c>
      <c r="L19" s="31">
        <v>9.5351499999999891</v>
      </c>
      <c r="M19" s="29">
        <v>0.28933310751138314</v>
      </c>
      <c r="N19" s="27">
        <v>3</v>
      </c>
      <c r="O19" s="30">
        <v>9.644436917046105E-2</v>
      </c>
      <c r="P19" s="30">
        <v>1.7919664609469299</v>
      </c>
      <c r="Q19" s="32">
        <v>0.28933310751138402</v>
      </c>
      <c r="R19" s="29">
        <v>0.21863167573495174</v>
      </c>
      <c r="S19" s="27">
        <v>3</v>
      </c>
      <c r="T19" s="30">
        <v>7.2877225244983912E-2</v>
      </c>
      <c r="U19" s="30">
        <v>1.3796241307275401</v>
      </c>
      <c r="V19" s="32">
        <v>0.21863167573495174</v>
      </c>
      <c r="W19" s="29">
        <v>0.19634280595975492</v>
      </c>
      <c r="X19" s="27">
        <v>3</v>
      </c>
      <c r="Y19" s="30">
        <v>6.5447601986584975E-2</v>
      </c>
      <c r="Z19" s="30">
        <v>1.23708413147651</v>
      </c>
      <c r="AA19" s="32">
        <v>0.19634280595975501</v>
      </c>
    </row>
    <row r="20" spans="1:27" x14ac:dyDescent="0.3">
      <c r="A20" s="26" t="s">
        <v>1245</v>
      </c>
      <c r="B20" s="33" t="s">
        <v>1257</v>
      </c>
      <c r="C20" s="27">
        <v>1573</v>
      </c>
      <c r="D20" s="27">
        <v>6011511</v>
      </c>
      <c r="E20" s="20" t="s">
        <v>1332</v>
      </c>
      <c r="F20" s="27" t="s">
        <v>1258</v>
      </c>
      <c r="G20" s="28" t="s">
        <v>1262</v>
      </c>
      <c r="H20" s="29">
        <v>4.0720499999999991</v>
      </c>
      <c r="I20" s="27">
        <v>5</v>
      </c>
      <c r="J20" s="30">
        <v>0.81440999999999986</v>
      </c>
      <c r="K20" s="30">
        <v>4.0720499999999999</v>
      </c>
      <c r="L20" s="31">
        <v>4.0720499999999999</v>
      </c>
      <c r="M20" s="29">
        <v>0.51816855802256734</v>
      </c>
      <c r="N20" s="27">
        <v>5</v>
      </c>
      <c r="O20" s="30">
        <v>0.10363371160451347</v>
      </c>
      <c r="P20" s="30">
        <v>0.51816855802256701</v>
      </c>
      <c r="Q20" s="32">
        <v>0.51816855802256701</v>
      </c>
      <c r="R20" s="29">
        <v>0.36938085536429566</v>
      </c>
      <c r="S20" s="27">
        <v>5</v>
      </c>
      <c r="T20" s="30">
        <v>7.3876171072859126E-2</v>
      </c>
      <c r="U20" s="30">
        <v>0.36938085536429599</v>
      </c>
      <c r="V20" s="32">
        <v>0.36938085536429566</v>
      </c>
      <c r="W20" s="29">
        <v>0.32291893794898024</v>
      </c>
      <c r="X20" s="27">
        <v>5</v>
      </c>
      <c r="Y20" s="30">
        <v>6.4583787589796049E-2</v>
      </c>
      <c r="Z20" s="30">
        <v>0.32291893794898202</v>
      </c>
      <c r="AA20" s="32">
        <v>0.32291893794898202</v>
      </c>
    </row>
    <row r="21" spans="1:27" x14ac:dyDescent="0.3">
      <c r="A21" s="26" t="s">
        <v>1245</v>
      </c>
      <c r="B21" s="33" t="s">
        <v>1257</v>
      </c>
      <c r="C21" s="27">
        <v>1573</v>
      </c>
      <c r="D21" s="27">
        <v>6011511</v>
      </c>
      <c r="E21" s="20" t="s">
        <v>1332</v>
      </c>
      <c r="F21" s="27" t="s">
        <v>1258</v>
      </c>
      <c r="G21" s="28" t="s">
        <v>1263</v>
      </c>
      <c r="H21" s="29">
        <v>3.0551499999999789</v>
      </c>
      <c r="I21" s="27">
        <v>4</v>
      </c>
      <c r="J21" s="30">
        <v>0.76378749999999473</v>
      </c>
      <c r="K21" s="30">
        <v>3.05514999999999</v>
      </c>
      <c r="L21" s="31">
        <v>3.05514999999999</v>
      </c>
      <c r="M21" s="29">
        <v>0.44604422218666578</v>
      </c>
      <c r="N21" s="27">
        <v>4</v>
      </c>
      <c r="O21" s="30">
        <v>0.11151105554666645</v>
      </c>
      <c r="P21" s="30">
        <v>0.44604422218666701</v>
      </c>
      <c r="Q21" s="32">
        <v>0.44604422218666701</v>
      </c>
      <c r="R21" s="29">
        <v>0.3323669495033611</v>
      </c>
      <c r="S21" s="27">
        <v>4</v>
      </c>
      <c r="T21" s="30">
        <v>8.3091737375840274E-2</v>
      </c>
      <c r="U21" s="30">
        <v>0.33236694950336199</v>
      </c>
      <c r="V21" s="32">
        <v>0.3323669495033611</v>
      </c>
      <c r="W21" s="29">
        <v>0.29882976736316375</v>
      </c>
      <c r="X21" s="27">
        <v>4</v>
      </c>
      <c r="Y21" s="30">
        <v>7.4707441840790936E-2</v>
      </c>
      <c r="Z21" s="30">
        <v>0.29882976736316402</v>
      </c>
      <c r="AA21" s="32">
        <v>0.29882976736316402</v>
      </c>
    </row>
    <row r="22" spans="1:27" x14ac:dyDescent="0.3">
      <c r="A22" s="26" t="s">
        <v>1245</v>
      </c>
      <c r="B22" s="33" t="s">
        <v>1246</v>
      </c>
      <c r="C22" s="27">
        <v>54832</v>
      </c>
      <c r="D22" s="27">
        <v>6413611</v>
      </c>
      <c r="E22" s="20" t="s">
        <v>1332</v>
      </c>
      <c r="F22" s="27" t="s">
        <v>1264</v>
      </c>
      <c r="G22" s="28" t="s">
        <v>1259</v>
      </c>
      <c r="H22" s="29">
        <v>14.991142499999976</v>
      </c>
      <c r="I22" s="27">
        <v>97</v>
      </c>
      <c r="J22" s="30">
        <v>0.15454786082474201</v>
      </c>
      <c r="K22" s="30">
        <v>19.000855499999901</v>
      </c>
      <c r="L22" s="31">
        <v>33.6013264999999</v>
      </c>
      <c r="M22" s="29">
        <v>15.308571788983347</v>
      </c>
      <c r="N22" s="27">
        <v>97</v>
      </c>
      <c r="O22" s="30">
        <v>0.1578203277214778</v>
      </c>
      <c r="P22" s="30">
        <v>19.257545266073301</v>
      </c>
      <c r="Q22" s="32">
        <v>33.725759240798602</v>
      </c>
      <c r="R22" s="29">
        <v>16.104560685767918</v>
      </c>
      <c r="S22" s="27">
        <v>97</v>
      </c>
      <c r="T22" s="30">
        <v>0.16602639882234968</v>
      </c>
      <c r="U22" s="30">
        <v>35.531582270510803</v>
      </c>
      <c r="V22" s="32">
        <v>20.180431397732562</v>
      </c>
      <c r="W22" s="29">
        <v>15.53460871704867</v>
      </c>
      <c r="X22" s="27">
        <v>97</v>
      </c>
      <c r="Y22" s="30">
        <v>0.16015060533039865</v>
      </c>
      <c r="Z22" s="30">
        <v>34.290221957038298</v>
      </c>
      <c r="AA22" s="32">
        <v>19.471214341234699</v>
      </c>
    </row>
    <row r="23" spans="1:27" x14ac:dyDescent="0.3">
      <c r="A23" s="26" t="s">
        <v>1245</v>
      </c>
      <c r="B23" s="33" t="s">
        <v>1246</v>
      </c>
      <c r="C23" s="27">
        <v>54832</v>
      </c>
      <c r="D23" s="27">
        <v>6413611</v>
      </c>
      <c r="E23" s="20" t="s">
        <v>1332</v>
      </c>
      <c r="F23" s="27" t="s">
        <v>1264</v>
      </c>
      <c r="G23" s="28" t="s">
        <v>1260</v>
      </c>
      <c r="H23" s="29">
        <v>13.231829999999977</v>
      </c>
      <c r="I23" s="27">
        <v>97</v>
      </c>
      <c r="J23" s="30">
        <v>0.13641061855670081</v>
      </c>
      <c r="K23" s="30">
        <v>16.737234999999998</v>
      </c>
      <c r="L23" s="31">
        <v>31.405842</v>
      </c>
      <c r="M23" s="29">
        <v>13.514901616131674</v>
      </c>
      <c r="N23" s="27">
        <v>97</v>
      </c>
      <c r="O23" s="30">
        <v>0.13932888264053273</v>
      </c>
      <c r="P23" s="30">
        <v>16.9254844224203</v>
      </c>
      <c r="Q23" s="32">
        <v>31.554535908419101</v>
      </c>
      <c r="R23" s="29">
        <v>14.256754198812791</v>
      </c>
      <c r="S23" s="27">
        <v>97</v>
      </c>
      <c r="T23" s="30">
        <v>0.14697684741044115</v>
      </c>
      <c r="U23" s="30">
        <v>33.344973613117602</v>
      </c>
      <c r="V23" s="32">
        <v>17.785701721176384</v>
      </c>
      <c r="W23" s="29">
        <v>13.747370284693181</v>
      </c>
      <c r="X23" s="27">
        <v>97</v>
      </c>
      <c r="Y23" s="30">
        <v>0.14172546685250703</v>
      </c>
      <c r="Z23" s="30">
        <v>32.178347189744699</v>
      </c>
      <c r="AA23" s="32">
        <v>17.156400211005501</v>
      </c>
    </row>
    <row r="24" spans="1:27" x14ac:dyDescent="0.3">
      <c r="A24" s="26" t="s">
        <v>1245</v>
      </c>
      <c r="B24" s="33" t="s">
        <v>1254</v>
      </c>
      <c r="C24" s="27">
        <v>56668</v>
      </c>
      <c r="D24" s="27">
        <v>5998211</v>
      </c>
      <c r="E24" s="20" t="s">
        <v>1332</v>
      </c>
      <c r="F24" s="27" t="s">
        <v>1265</v>
      </c>
      <c r="G24" s="28" t="s">
        <v>1266</v>
      </c>
      <c r="H24" s="29">
        <v>5.2413999999999756</v>
      </c>
      <c r="I24" s="27">
        <v>46</v>
      </c>
      <c r="J24" s="30">
        <v>0.11394347826086904</v>
      </c>
      <c r="K24" s="30">
        <v>7.1932339999999897</v>
      </c>
      <c r="L24" s="31">
        <v>33.284442499999898</v>
      </c>
      <c r="M24" s="29"/>
      <c r="N24" s="27"/>
      <c r="O24" s="30"/>
      <c r="P24" s="30">
        <v>0</v>
      </c>
      <c r="Q24" s="32">
        <v>2.2350025529556898</v>
      </c>
      <c r="R24" s="29"/>
      <c r="S24" s="27"/>
      <c r="T24" s="30"/>
      <c r="U24" s="30">
        <v>2.2350025529556898</v>
      </c>
      <c r="V24" s="32"/>
      <c r="W24" s="29"/>
      <c r="X24" s="27"/>
      <c r="Y24" s="30"/>
      <c r="Z24" s="30">
        <v>2.2350025529556898</v>
      </c>
      <c r="AA24" s="32">
        <v>0</v>
      </c>
    </row>
    <row r="25" spans="1:27" x14ac:dyDescent="0.3">
      <c r="A25" s="26" t="s">
        <v>1245</v>
      </c>
      <c r="B25" s="33" t="s">
        <v>1257</v>
      </c>
      <c r="C25" s="27">
        <v>56846</v>
      </c>
      <c r="D25" s="27">
        <v>17878111</v>
      </c>
      <c r="E25" s="20" t="s">
        <v>1332</v>
      </c>
      <c r="F25" s="27" t="s">
        <v>1267</v>
      </c>
      <c r="G25" s="28" t="s">
        <v>1268</v>
      </c>
      <c r="H25" s="29">
        <v>10.779781999999983</v>
      </c>
      <c r="I25" s="27">
        <v>100</v>
      </c>
      <c r="J25" s="30">
        <v>0.10779781999999984</v>
      </c>
      <c r="K25" s="30">
        <v>13.981204</v>
      </c>
      <c r="L25" s="31">
        <v>32.615308782359698</v>
      </c>
      <c r="M25" s="29">
        <v>10.746731942898009</v>
      </c>
      <c r="N25" s="27">
        <v>100</v>
      </c>
      <c r="O25" s="30">
        <v>0.10746731942898009</v>
      </c>
      <c r="P25" s="30">
        <v>13.875914264599301</v>
      </c>
      <c r="Q25" s="32">
        <v>32.686084279653599</v>
      </c>
      <c r="R25" s="29">
        <v>11.113732222540325</v>
      </c>
      <c r="S25" s="27">
        <v>100</v>
      </c>
      <c r="T25" s="30">
        <v>0.11113732222540325</v>
      </c>
      <c r="U25" s="30">
        <v>33.980091943621098</v>
      </c>
      <c r="V25" s="32">
        <v>14.310447426916154</v>
      </c>
      <c r="W25" s="29">
        <v>10.809858816659492</v>
      </c>
      <c r="X25" s="27">
        <v>100</v>
      </c>
      <c r="Y25" s="30">
        <v>0.10809858816659493</v>
      </c>
      <c r="Z25" s="30">
        <v>32.863634214966801</v>
      </c>
      <c r="AA25" s="32">
        <v>13.908555121131799</v>
      </c>
    </row>
    <row r="26" spans="1:27" x14ac:dyDescent="0.3">
      <c r="A26" s="26" t="s">
        <v>1245</v>
      </c>
      <c r="B26" s="33" t="s">
        <v>1257</v>
      </c>
      <c r="C26" s="27">
        <v>56846</v>
      </c>
      <c r="D26" s="27">
        <v>17878111</v>
      </c>
      <c r="E26" s="20" t="s">
        <v>1332</v>
      </c>
      <c r="F26" s="27" t="s">
        <v>1267</v>
      </c>
      <c r="G26" s="28" t="s">
        <v>1252</v>
      </c>
      <c r="H26" s="29">
        <v>9.1377904999999799</v>
      </c>
      <c r="I26" s="27">
        <v>100</v>
      </c>
      <c r="J26" s="30">
        <v>9.1377904999999801E-2</v>
      </c>
      <c r="K26" s="30">
        <v>12.041750000000199</v>
      </c>
      <c r="L26" s="31">
        <v>27.8327009999994</v>
      </c>
      <c r="M26" s="29">
        <v>9.2213530039969633</v>
      </c>
      <c r="N26" s="27">
        <v>100</v>
      </c>
      <c r="O26" s="30">
        <v>9.2213530039969627E-2</v>
      </c>
      <c r="P26" s="30">
        <v>11.9937590899524</v>
      </c>
      <c r="Q26" s="32">
        <v>27.8656797625727</v>
      </c>
      <c r="R26" s="29">
        <v>9.5616740941402849</v>
      </c>
      <c r="S26" s="27">
        <v>100</v>
      </c>
      <c r="T26" s="30">
        <v>9.561674094140285E-2</v>
      </c>
      <c r="U26" s="30">
        <v>29.260125903134899</v>
      </c>
      <c r="V26" s="32">
        <v>12.402357707363604</v>
      </c>
      <c r="W26" s="29">
        <v>9.2876681914924522</v>
      </c>
      <c r="X26" s="27">
        <v>100</v>
      </c>
      <c r="Y26" s="30">
        <v>9.2876681914924528E-2</v>
      </c>
      <c r="Z26" s="30">
        <v>28.121929023166</v>
      </c>
      <c r="AA26" s="32">
        <v>12.044919938506</v>
      </c>
    </row>
    <row r="27" spans="1:27" x14ac:dyDescent="0.3">
      <c r="A27" s="26" t="s">
        <v>1245</v>
      </c>
      <c r="B27" s="33" t="s">
        <v>1269</v>
      </c>
      <c r="C27" s="27">
        <v>59073</v>
      </c>
      <c r="D27" s="27">
        <v>5169611</v>
      </c>
      <c r="E27" s="20" t="s">
        <v>1332</v>
      </c>
      <c r="F27" s="27" t="s">
        <v>1270</v>
      </c>
      <c r="G27" s="28" t="s">
        <v>1271</v>
      </c>
      <c r="H27" s="29">
        <v>4.1657559367899868</v>
      </c>
      <c r="I27" s="27">
        <v>56</v>
      </c>
      <c r="J27" s="30">
        <v>7.4388498871249764E-2</v>
      </c>
      <c r="K27" s="30">
        <v>5.71930693678999</v>
      </c>
      <c r="L27" s="31">
        <v>18.381935378657801</v>
      </c>
      <c r="M27" s="29">
        <v>4.057919031005973</v>
      </c>
      <c r="N27" s="27">
        <v>56</v>
      </c>
      <c r="O27" s="30">
        <v>7.2462839839392376E-2</v>
      </c>
      <c r="P27" s="30">
        <v>5.6306180935570103</v>
      </c>
      <c r="Q27" s="32">
        <v>18.380334583811599</v>
      </c>
      <c r="R27" s="29">
        <v>4.057919031005973</v>
      </c>
      <c r="S27" s="27">
        <v>56</v>
      </c>
      <c r="T27" s="30">
        <v>7.2462839839392376E-2</v>
      </c>
      <c r="U27" s="30">
        <v>18.380334583811599</v>
      </c>
      <c r="V27" s="32">
        <v>5.6344014849774595</v>
      </c>
      <c r="W27" s="29">
        <v>4.0579190310059738</v>
      </c>
      <c r="X27" s="27">
        <v>56</v>
      </c>
      <c r="Y27" s="30">
        <v>7.246283983939239E-2</v>
      </c>
      <c r="Z27" s="30">
        <v>18.380334583811599</v>
      </c>
      <c r="AA27" s="32">
        <v>5.6306180935570103</v>
      </c>
    </row>
    <row r="28" spans="1:27" x14ac:dyDescent="0.3">
      <c r="A28" s="26" t="s">
        <v>1245</v>
      </c>
      <c r="B28" s="33" t="s">
        <v>1269</v>
      </c>
      <c r="C28" s="27">
        <v>59073</v>
      </c>
      <c r="D28" s="27">
        <v>5169611</v>
      </c>
      <c r="E28" s="20" t="s">
        <v>1332</v>
      </c>
      <c r="F28" s="27" t="s">
        <v>1270</v>
      </c>
      <c r="G28" s="28" t="s">
        <v>1272</v>
      </c>
      <c r="H28" s="29">
        <v>1.1949822320216081</v>
      </c>
      <c r="I28" s="27">
        <v>47</v>
      </c>
      <c r="J28" s="30">
        <v>2.5425153872800175E-2</v>
      </c>
      <c r="K28" s="30">
        <v>1.7387372320215999</v>
      </c>
      <c r="L28" s="31">
        <v>4.8519496920957801</v>
      </c>
      <c r="M28" s="29">
        <v>1.2208019930070082</v>
      </c>
      <c r="N28" s="27">
        <v>47</v>
      </c>
      <c r="O28" s="30">
        <v>2.5974510489510813E-2</v>
      </c>
      <c r="P28" s="30">
        <v>1.7200668298247901</v>
      </c>
      <c r="Q28" s="32">
        <v>4.8689673594678897</v>
      </c>
      <c r="R28" s="29">
        <v>1.2208019930070078</v>
      </c>
      <c r="S28" s="27">
        <v>47</v>
      </c>
      <c r="T28" s="30">
        <v>2.5974510489510803E-2</v>
      </c>
      <c r="U28" s="30">
        <v>4.8689673594678897</v>
      </c>
      <c r="V28" s="32">
        <v>1.7200668298247277</v>
      </c>
      <c r="W28" s="29">
        <v>1.2208019930070078</v>
      </c>
      <c r="X28" s="27">
        <v>47</v>
      </c>
      <c r="Y28" s="30">
        <v>2.5974510489510803E-2</v>
      </c>
      <c r="Z28" s="30">
        <v>4.8689673594678897</v>
      </c>
      <c r="AA28" s="32">
        <v>1.7200668298247901</v>
      </c>
    </row>
    <row r="29" spans="1:27" x14ac:dyDescent="0.3">
      <c r="A29" s="26" t="s">
        <v>1245</v>
      </c>
      <c r="B29" s="33" t="s">
        <v>1269</v>
      </c>
      <c r="C29" s="27">
        <v>59073</v>
      </c>
      <c r="D29" s="27">
        <v>5169611</v>
      </c>
      <c r="E29" s="20" t="s">
        <v>1332</v>
      </c>
      <c r="F29" s="27" t="s">
        <v>1270</v>
      </c>
      <c r="G29" s="28" t="s">
        <v>1273</v>
      </c>
      <c r="H29" s="29">
        <v>1.2005239999999979</v>
      </c>
      <c r="I29" s="27">
        <v>110</v>
      </c>
      <c r="J29" s="30">
        <v>1.0913854545454526E-2</v>
      </c>
      <c r="K29" s="30">
        <v>1.6465240000000001</v>
      </c>
      <c r="L29" s="31">
        <v>3.4413436071035801</v>
      </c>
      <c r="M29" s="29">
        <v>1.2014110521752326</v>
      </c>
      <c r="N29" s="27">
        <v>110</v>
      </c>
      <c r="O29" s="30">
        <v>1.0921918656138478E-2</v>
      </c>
      <c r="P29" s="30">
        <v>1.645395667876</v>
      </c>
      <c r="Q29" s="32">
        <v>3.4428422895932198</v>
      </c>
      <c r="R29" s="29">
        <v>1.2014110521752328</v>
      </c>
      <c r="S29" s="27">
        <v>110</v>
      </c>
      <c r="T29" s="30">
        <v>1.092191865613848E-2</v>
      </c>
      <c r="U29" s="30">
        <v>3.4428422895932198</v>
      </c>
      <c r="V29" s="32">
        <v>1.6457917801730491</v>
      </c>
      <c r="W29" s="29">
        <v>1.2014110521752319</v>
      </c>
      <c r="X29" s="27">
        <v>110</v>
      </c>
      <c r="Y29" s="30">
        <v>1.0921918656138473E-2</v>
      </c>
      <c r="Z29" s="30">
        <v>3.4428422895932198</v>
      </c>
      <c r="AA29" s="32">
        <v>1.645395667876</v>
      </c>
    </row>
    <row r="30" spans="1:27" x14ac:dyDescent="0.3">
      <c r="A30" s="26" t="s">
        <v>1245</v>
      </c>
      <c r="B30" s="33" t="s">
        <v>1269</v>
      </c>
      <c r="C30" s="27">
        <v>59073</v>
      </c>
      <c r="D30" s="27">
        <v>5169611</v>
      </c>
      <c r="E30" s="20" t="s">
        <v>1332</v>
      </c>
      <c r="F30" s="27" t="s">
        <v>1270</v>
      </c>
      <c r="G30" s="28" t="s">
        <v>1274</v>
      </c>
      <c r="H30" s="29">
        <v>1.2420734999999983</v>
      </c>
      <c r="I30" s="27">
        <v>110</v>
      </c>
      <c r="J30" s="30">
        <v>1.1291577272727256E-2</v>
      </c>
      <c r="K30" s="30">
        <v>1.70487349999995</v>
      </c>
      <c r="L30" s="31">
        <v>3.6091064999999598</v>
      </c>
      <c r="M30" s="29">
        <v>1.2381087803697808</v>
      </c>
      <c r="N30" s="27">
        <v>110</v>
      </c>
      <c r="O30" s="30">
        <v>1.1255534366998008E-2</v>
      </c>
      <c r="P30" s="30">
        <v>1.69585029328384</v>
      </c>
      <c r="Q30" s="32">
        <v>3.60921158065001</v>
      </c>
      <c r="R30" s="29">
        <v>1.238108780369781</v>
      </c>
      <c r="S30" s="27">
        <v>110</v>
      </c>
      <c r="T30" s="30">
        <v>1.1255534366998009E-2</v>
      </c>
      <c r="U30" s="30">
        <v>3.60921158065001</v>
      </c>
      <c r="V30" s="32">
        <v>1.696264160050404</v>
      </c>
      <c r="W30" s="29">
        <v>1.2381087803697814</v>
      </c>
      <c r="X30" s="27">
        <v>110</v>
      </c>
      <c r="Y30" s="30">
        <v>1.1255534366998013E-2</v>
      </c>
      <c r="Z30" s="30">
        <v>3.60921158065001</v>
      </c>
      <c r="AA30" s="32">
        <v>1.69585029328384</v>
      </c>
    </row>
    <row r="31" spans="1:27" x14ac:dyDescent="0.3">
      <c r="A31" s="26" t="s">
        <v>1245</v>
      </c>
      <c r="B31" s="33" t="s">
        <v>1269</v>
      </c>
      <c r="C31" s="27">
        <v>59073</v>
      </c>
      <c r="D31" s="27">
        <v>5169611</v>
      </c>
      <c r="E31" s="20" t="s">
        <v>1332</v>
      </c>
      <c r="F31" s="27" t="s">
        <v>1270</v>
      </c>
      <c r="G31" s="28" t="s">
        <v>1275</v>
      </c>
      <c r="H31" s="29">
        <v>9.2120105000000017</v>
      </c>
      <c r="I31" s="27">
        <v>110</v>
      </c>
      <c r="J31" s="30">
        <v>8.3745550000000016E-2</v>
      </c>
      <c r="K31" s="30">
        <v>12.8630105000006</v>
      </c>
      <c r="L31" s="31">
        <v>29.4603359999997</v>
      </c>
      <c r="M31" s="29">
        <v>9.5151473796093597</v>
      </c>
      <c r="N31" s="27">
        <v>110</v>
      </c>
      <c r="O31" s="30">
        <v>8.650133981463054E-2</v>
      </c>
      <c r="P31" s="30">
        <v>13.285442597859101</v>
      </c>
      <c r="Q31" s="32">
        <v>29.963432121791101</v>
      </c>
      <c r="R31" s="29">
        <v>9.5151473796093562</v>
      </c>
      <c r="S31" s="27">
        <v>110</v>
      </c>
      <c r="T31" s="30">
        <v>8.6501339814630512E-2</v>
      </c>
      <c r="U31" s="30">
        <v>29.963432121791101</v>
      </c>
      <c r="V31" s="32">
        <v>13.289311993715144</v>
      </c>
      <c r="W31" s="29">
        <v>9.5151473796093562</v>
      </c>
      <c r="X31" s="27">
        <v>110</v>
      </c>
      <c r="Y31" s="30">
        <v>8.6501339814630512E-2</v>
      </c>
      <c r="Z31" s="30">
        <v>29.963432121791101</v>
      </c>
      <c r="AA31" s="32">
        <v>13.285442597859101</v>
      </c>
    </row>
    <row r="32" spans="1:27" x14ac:dyDescent="0.3">
      <c r="A32" s="26" t="s">
        <v>1245</v>
      </c>
      <c r="B32" s="33" t="s">
        <v>1269</v>
      </c>
      <c r="C32" s="27">
        <v>59073</v>
      </c>
      <c r="D32" s="27">
        <v>5169611</v>
      </c>
      <c r="E32" s="20" t="s">
        <v>1332</v>
      </c>
      <c r="F32" s="27" t="s">
        <v>1270</v>
      </c>
      <c r="G32" s="28" t="s">
        <v>1276</v>
      </c>
      <c r="H32" s="29">
        <v>9.203381000000002</v>
      </c>
      <c r="I32" s="27">
        <v>109</v>
      </c>
      <c r="J32" s="30">
        <v>8.443468807339452E-2</v>
      </c>
      <c r="K32" s="30">
        <v>12.9112810000005</v>
      </c>
      <c r="L32" s="31">
        <v>29.303113424917001</v>
      </c>
      <c r="M32" s="29">
        <v>9.2280842838786352</v>
      </c>
      <c r="N32" s="27">
        <v>109</v>
      </c>
      <c r="O32" s="30">
        <v>8.4661323705308586E-2</v>
      </c>
      <c r="P32" s="30">
        <v>12.954874073240299</v>
      </c>
      <c r="Q32" s="32">
        <v>29.403325591127199</v>
      </c>
      <c r="R32" s="29">
        <v>9.2280842838786352</v>
      </c>
      <c r="S32" s="27">
        <v>109</v>
      </c>
      <c r="T32" s="30">
        <v>8.4661323705308586E-2</v>
      </c>
      <c r="U32" s="30">
        <v>29.403325591127199</v>
      </c>
      <c r="V32" s="32">
        <v>12.958778329950293</v>
      </c>
      <c r="W32" s="29">
        <v>9.2280842838786352</v>
      </c>
      <c r="X32" s="27">
        <v>109</v>
      </c>
      <c r="Y32" s="30">
        <v>8.4661323705308586E-2</v>
      </c>
      <c r="Z32" s="30">
        <v>29.403325591127199</v>
      </c>
      <c r="AA32" s="32">
        <v>12.954874073240299</v>
      </c>
    </row>
    <row r="33" spans="1:27" x14ac:dyDescent="0.3">
      <c r="A33" s="26" t="s">
        <v>1245</v>
      </c>
      <c r="B33" s="33" t="s">
        <v>1246</v>
      </c>
      <c r="C33" s="27">
        <v>60302</v>
      </c>
      <c r="D33" s="27">
        <v>17878311</v>
      </c>
      <c r="E33" s="20" t="s">
        <v>1332</v>
      </c>
      <c r="F33" s="27" t="s">
        <v>1277</v>
      </c>
      <c r="G33" s="28" t="s">
        <v>1278</v>
      </c>
      <c r="H33" s="29">
        <v>16.888230999999976</v>
      </c>
      <c r="I33" s="27">
        <v>110</v>
      </c>
      <c r="J33" s="30">
        <v>0.15352937272727252</v>
      </c>
      <c r="K33" s="30">
        <v>23.231799500000101</v>
      </c>
      <c r="L33" s="31">
        <v>47.762492000000002</v>
      </c>
      <c r="M33" s="29">
        <v>16.796682547745068</v>
      </c>
      <c r="N33" s="27">
        <v>110</v>
      </c>
      <c r="O33" s="30">
        <v>0.1526971140704097</v>
      </c>
      <c r="P33" s="30">
        <v>48.2707434087067</v>
      </c>
      <c r="Q33" s="32">
        <v>23.134331070561199</v>
      </c>
      <c r="R33" s="29">
        <v>17.543519207772071</v>
      </c>
      <c r="S33" s="27">
        <v>110</v>
      </c>
      <c r="T33" s="30">
        <v>0.15948653825247339</v>
      </c>
      <c r="U33" s="30">
        <v>51.191363401098997</v>
      </c>
      <c r="V33" s="32">
        <v>24.062686826162434</v>
      </c>
      <c r="W33" s="29">
        <v>16.951360783754883</v>
      </c>
      <c r="X33" s="27">
        <v>110</v>
      </c>
      <c r="Y33" s="30">
        <v>0.15410327985231712</v>
      </c>
      <c r="Z33" s="30">
        <v>48.711414790576903</v>
      </c>
      <c r="AA33" s="32">
        <v>23.249341237687801</v>
      </c>
    </row>
    <row r="34" spans="1:27" x14ac:dyDescent="0.3">
      <c r="A34" s="26" t="s">
        <v>1245</v>
      </c>
      <c r="B34" s="33" t="s">
        <v>1246</v>
      </c>
      <c r="C34" s="27">
        <v>60302</v>
      </c>
      <c r="D34" s="27">
        <v>17878311</v>
      </c>
      <c r="E34" s="20" t="s">
        <v>1332</v>
      </c>
      <c r="F34" s="27" t="s">
        <v>1277</v>
      </c>
      <c r="G34" s="28" t="s">
        <v>1279</v>
      </c>
      <c r="H34" s="29">
        <v>16.905072499999974</v>
      </c>
      <c r="I34" s="27">
        <v>110</v>
      </c>
      <c r="J34" s="30">
        <v>0.15368247727272705</v>
      </c>
      <c r="K34" s="30">
        <v>23.327872500000101</v>
      </c>
      <c r="L34" s="31">
        <v>47.943997000000202</v>
      </c>
      <c r="M34" s="29">
        <v>16.79558259900007</v>
      </c>
      <c r="N34" s="27">
        <v>110</v>
      </c>
      <c r="O34" s="30">
        <v>0.15268711453636427</v>
      </c>
      <c r="P34" s="30">
        <v>48.404890778710502</v>
      </c>
      <c r="Q34" s="32">
        <v>23.166972066432599</v>
      </c>
      <c r="R34" s="29">
        <v>17.547146278646679</v>
      </c>
      <c r="S34" s="27">
        <v>110</v>
      </c>
      <c r="T34" s="30">
        <v>0.15951951162406072</v>
      </c>
      <c r="U34" s="30">
        <v>52.305449979272701</v>
      </c>
      <c r="V34" s="32">
        <v>24.103367620068738</v>
      </c>
      <c r="W34" s="29">
        <v>16.950933854025124</v>
      </c>
      <c r="X34" s="27">
        <v>110</v>
      </c>
      <c r="Y34" s="30">
        <v>0.15409939867295566</v>
      </c>
      <c r="Z34" s="30">
        <v>49.315981170960598</v>
      </c>
      <c r="AA34" s="32">
        <v>23.282108208212499</v>
      </c>
    </row>
    <row r="35" spans="1:27" x14ac:dyDescent="0.3">
      <c r="A35" s="26" t="s">
        <v>1159</v>
      </c>
      <c r="B35" s="33" t="s">
        <v>1280</v>
      </c>
      <c r="C35" s="27">
        <v>3804</v>
      </c>
      <c r="D35" s="27">
        <v>7520511</v>
      </c>
      <c r="E35" s="27">
        <v>70225</v>
      </c>
      <c r="F35" s="27" t="s">
        <v>1212</v>
      </c>
      <c r="G35" s="28" t="s">
        <v>1281</v>
      </c>
      <c r="H35" s="29">
        <v>14.231979999999977</v>
      </c>
      <c r="I35" s="27">
        <v>84</v>
      </c>
      <c r="J35" s="30">
        <v>0.16942833333333307</v>
      </c>
      <c r="K35" s="30">
        <v>19.086885000000098</v>
      </c>
      <c r="L35" s="31">
        <v>33.750871205887499</v>
      </c>
      <c r="M35" s="29">
        <v>16.290625458885561</v>
      </c>
      <c r="N35" s="27">
        <v>84</v>
      </c>
      <c r="O35" s="30">
        <v>0.19393601736768526</v>
      </c>
      <c r="P35" s="30">
        <v>36.105913298073702</v>
      </c>
      <c r="Q35" s="32">
        <v>21.881780659822599</v>
      </c>
      <c r="R35" s="29">
        <v>15.349580068109072</v>
      </c>
      <c r="S35" s="27">
        <v>84</v>
      </c>
      <c r="T35" s="30">
        <v>0.18273309604891752</v>
      </c>
      <c r="U35" s="30">
        <v>33.9766075510747</v>
      </c>
      <c r="V35" s="32">
        <v>20.637015660704076</v>
      </c>
      <c r="W35" s="29">
        <v>10.961876188578216</v>
      </c>
      <c r="X35" s="27">
        <v>84</v>
      </c>
      <c r="Y35" s="30">
        <v>0.13049852605450257</v>
      </c>
      <c r="Z35" s="30">
        <v>24.2650153626148</v>
      </c>
      <c r="AA35" s="32">
        <v>14.737862028957</v>
      </c>
    </row>
    <row r="36" spans="1:27" x14ac:dyDescent="0.3">
      <c r="A36" s="26" t="s">
        <v>1159</v>
      </c>
      <c r="B36" s="33" t="s">
        <v>1280</v>
      </c>
      <c r="C36" s="27">
        <v>3804</v>
      </c>
      <c r="D36" s="27">
        <v>7520511</v>
      </c>
      <c r="E36" s="27">
        <v>70225</v>
      </c>
      <c r="F36" s="27" t="s">
        <v>1212</v>
      </c>
      <c r="G36" s="28" t="s">
        <v>1282</v>
      </c>
      <c r="H36" s="29">
        <v>14.031936499999976</v>
      </c>
      <c r="I36" s="27">
        <v>87</v>
      </c>
      <c r="J36" s="30">
        <v>0.16128662643678132</v>
      </c>
      <c r="K36" s="30">
        <v>18.503213500000001</v>
      </c>
      <c r="L36" s="31">
        <v>35.805232499999804</v>
      </c>
      <c r="M36" s="29">
        <v>16.071709033562922</v>
      </c>
      <c r="N36" s="27">
        <v>87</v>
      </c>
      <c r="O36" s="30">
        <v>0.18473228774210254</v>
      </c>
      <c r="P36" s="30">
        <v>37.744447030905903</v>
      </c>
      <c r="Q36" s="32">
        <v>21.402043346513</v>
      </c>
      <c r="R36" s="29">
        <v>15.147665432925654</v>
      </c>
      <c r="S36" s="27">
        <v>87</v>
      </c>
      <c r="T36" s="30">
        <v>0.17411109693017993</v>
      </c>
      <c r="U36" s="30">
        <v>35.521276831639803</v>
      </c>
      <c r="V36" s="32">
        <v>20.188298868157258</v>
      </c>
      <c r="W36" s="29">
        <v>10.817676259404037</v>
      </c>
      <c r="X36" s="27">
        <v>87</v>
      </c>
      <c r="Y36" s="30">
        <v>0.12434110642993146</v>
      </c>
      <c r="Z36" s="30">
        <v>25.368216554610999</v>
      </c>
      <c r="AA36" s="32">
        <v>14.4174100329237</v>
      </c>
    </row>
    <row r="37" spans="1:27" x14ac:dyDescent="0.3">
      <c r="A37" s="26" t="s">
        <v>1159</v>
      </c>
      <c r="B37" s="33" t="s">
        <v>1283</v>
      </c>
      <c r="C37" s="27">
        <v>59004</v>
      </c>
      <c r="D37" s="27">
        <v>17856211</v>
      </c>
      <c r="E37" s="27">
        <v>73826</v>
      </c>
      <c r="F37" s="27" t="s">
        <v>1284</v>
      </c>
      <c r="G37" s="28" t="s">
        <v>1285</v>
      </c>
      <c r="H37" s="29">
        <v>8.3106439999999768</v>
      </c>
      <c r="I37" s="27">
        <v>62</v>
      </c>
      <c r="J37" s="30">
        <v>0.13404264516128994</v>
      </c>
      <c r="K37" s="30">
        <v>11.4397875</v>
      </c>
      <c r="L37" s="31">
        <v>29.012801614733402</v>
      </c>
      <c r="M37" s="29">
        <v>9.0940376069599917</v>
      </c>
      <c r="N37" s="27">
        <v>70</v>
      </c>
      <c r="O37" s="30">
        <v>0.12991482295657131</v>
      </c>
      <c r="P37" s="30">
        <v>31.736628964728599</v>
      </c>
      <c r="Q37" s="32">
        <v>12.4982696081534</v>
      </c>
      <c r="R37" s="29">
        <v>8.4041080313009342</v>
      </c>
      <c r="S37" s="27">
        <v>62</v>
      </c>
      <c r="T37" s="30">
        <v>0.13555012953711185</v>
      </c>
      <c r="U37" s="30">
        <v>29.540276630053601</v>
      </c>
      <c r="V37" s="32">
        <v>11.585360804852213</v>
      </c>
      <c r="W37" s="29">
        <v>6.0017859736665971</v>
      </c>
      <c r="X37" s="27">
        <v>62</v>
      </c>
      <c r="Y37" s="30">
        <v>9.6802999575267695E-2</v>
      </c>
      <c r="Z37" s="30">
        <v>21.088717069544099</v>
      </c>
      <c r="AA37" s="32">
        <v>8.2736558087182903</v>
      </c>
    </row>
    <row r="38" spans="1:27" ht="15" thickBot="1" x14ac:dyDescent="0.35">
      <c r="A38" s="34" t="s">
        <v>1159</v>
      </c>
      <c r="B38" s="35" t="s">
        <v>1283</v>
      </c>
      <c r="C38" s="36">
        <v>59004</v>
      </c>
      <c r="D38" s="36">
        <v>17856211</v>
      </c>
      <c r="E38" s="36">
        <v>73826</v>
      </c>
      <c r="F38" s="36" t="s">
        <v>1284</v>
      </c>
      <c r="G38" s="37" t="s">
        <v>1286</v>
      </c>
      <c r="H38" s="38">
        <v>10.225065999999977</v>
      </c>
      <c r="I38" s="36">
        <v>84</v>
      </c>
      <c r="J38" s="39">
        <v>0.12172697619047591</v>
      </c>
      <c r="K38" s="39">
        <v>14.296415999999599</v>
      </c>
      <c r="L38" s="40">
        <v>35.281535999999299</v>
      </c>
      <c r="M38" s="38">
        <v>11.482267774738597</v>
      </c>
      <c r="N38" s="36">
        <v>97</v>
      </c>
      <c r="O38" s="39">
        <v>0.11837389458493398</v>
      </c>
      <c r="P38" s="39">
        <v>39.005468532955099</v>
      </c>
      <c r="Q38" s="41">
        <v>16.055994433184999</v>
      </c>
      <c r="R38" s="38">
        <v>10.161746644585216</v>
      </c>
      <c r="S38" s="36">
        <v>84</v>
      </c>
      <c r="T38" s="39">
        <v>0.12097317434030019</v>
      </c>
      <c r="U38" s="39">
        <v>35.924450961346103</v>
      </c>
      <c r="V38" s="41">
        <v>14.35276609350487</v>
      </c>
      <c r="W38" s="38">
        <v>7.2569184733730454</v>
      </c>
      <c r="X38" s="36">
        <v>84</v>
      </c>
      <c r="Y38" s="39">
        <v>8.6391886587774344E-2</v>
      </c>
      <c r="Z38" s="39">
        <v>25.6507246674282</v>
      </c>
      <c r="AA38" s="41">
        <v>10.249906249533501</v>
      </c>
    </row>
  </sheetData>
  <autoFilter ref="A2:AA38" xr:uid="{00170F9B-346D-4403-8BF4-4222DECCEF25}"/>
  <mergeCells count="3">
    <mergeCell ref="H1:Q1"/>
    <mergeCell ref="R1:V1"/>
    <mergeCell ref="W1:AA1"/>
  </mergeCells>
  <pageMargins left="0.7" right="0.7" top="0.75" bottom="0.75" header="0.3" footer="0.3"/>
  <pageSetup scale="51" fitToHeight="4" orientation="landscape" r:id="rId1"/>
  <headerFooter>
    <oddFooter>&amp;L&amp;F-&amp;A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E553B-DE94-4D7E-854D-F1A7EE40B430}">
  <dimension ref="A1:D72"/>
  <sheetViews>
    <sheetView zoomScaleNormal="100" workbookViewId="0">
      <pane ySplit="1" topLeftCell="A27" activePane="bottomLeft" state="frozen"/>
      <selection pane="bottomLeft" activeCell="A32" sqref="A32"/>
    </sheetView>
  </sheetViews>
  <sheetFormatPr defaultRowHeight="14.4" x14ac:dyDescent="0.3"/>
  <cols>
    <col min="1" max="1" width="36" customWidth="1"/>
    <col min="2" max="2" width="14.33203125" bestFit="1" customWidth="1"/>
    <col min="3" max="3" width="61.77734375" customWidth="1"/>
    <col min="4" max="4" width="40.44140625" customWidth="1"/>
  </cols>
  <sheetData>
    <row r="1" spans="1:4" ht="18" x14ac:dyDescent="0.35">
      <c r="A1" s="42" t="s">
        <v>1103</v>
      </c>
    </row>
    <row r="3" spans="1:4" x14ac:dyDescent="0.3">
      <c r="A3" t="s">
        <v>1287</v>
      </c>
    </row>
    <row r="4" spans="1:4" x14ac:dyDescent="0.3">
      <c r="A4" t="s">
        <v>1288</v>
      </c>
    </row>
    <row r="5" spans="1:4" x14ac:dyDescent="0.3">
      <c r="A5" t="s">
        <v>1289</v>
      </c>
    </row>
    <row r="6" spans="1:4" x14ac:dyDescent="0.3">
      <c r="A6" t="s">
        <v>1290</v>
      </c>
    </row>
    <row r="7" spans="1:4" x14ac:dyDescent="0.3">
      <c r="A7" t="s">
        <v>1291</v>
      </c>
    </row>
    <row r="8" spans="1:4" x14ac:dyDescent="0.3">
      <c r="A8" t="s">
        <v>1292</v>
      </c>
    </row>
    <row r="10" spans="1:4" x14ac:dyDescent="0.3">
      <c r="A10" s="9" t="s">
        <v>1293</v>
      </c>
      <c r="B10" s="9" t="s">
        <v>1294</v>
      </c>
      <c r="C10" s="9" t="s">
        <v>1295</v>
      </c>
      <c r="D10" s="9" t="s">
        <v>1296</v>
      </c>
    </row>
    <row r="11" spans="1:4" ht="43.2" x14ac:dyDescent="0.3">
      <c r="A11" s="43" t="s">
        <v>1219</v>
      </c>
      <c r="B11" t="s">
        <v>59</v>
      </c>
      <c r="C11" s="1" t="s">
        <v>1297</v>
      </c>
      <c r="D11" s="1" t="s">
        <v>1298</v>
      </c>
    </row>
    <row r="12" spans="1:4" ht="43.2" x14ac:dyDescent="0.3">
      <c r="A12" s="43" t="s">
        <v>1220</v>
      </c>
      <c r="B12" t="s">
        <v>1299</v>
      </c>
      <c r="C12" s="1" t="s">
        <v>1300</v>
      </c>
      <c r="D12" s="1" t="s">
        <v>1298</v>
      </c>
    </row>
    <row r="13" spans="1:4" ht="43.2" x14ac:dyDescent="0.3">
      <c r="A13" s="43" t="s">
        <v>1221</v>
      </c>
      <c r="B13" t="s">
        <v>1301</v>
      </c>
      <c r="C13" s="1" t="s">
        <v>1302</v>
      </c>
      <c r="D13" s="1" t="s">
        <v>1298</v>
      </c>
    </row>
    <row r="14" spans="1:4" ht="57.6" x14ac:dyDescent="0.3">
      <c r="A14" s="43" t="s">
        <v>1222</v>
      </c>
      <c r="B14" t="s">
        <v>59</v>
      </c>
      <c r="C14" s="1" t="s">
        <v>1303</v>
      </c>
      <c r="D14" s="1" t="s">
        <v>1304</v>
      </c>
    </row>
    <row r="15" spans="1:4" ht="57.6" x14ac:dyDescent="0.3">
      <c r="A15" s="43" t="s">
        <v>1223</v>
      </c>
      <c r="B15" t="s">
        <v>1305</v>
      </c>
      <c r="C15" s="1" t="s">
        <v>1306</v>
      </c>
      <c r="D15" s="1" t="s">
        <v>1307</v>
      </c>
    </row>
    <row r="16" spans="1:4" ht="43.2" x14ac:dyDescent="0.3">
      <c r="A16" s="43" t="s">
        <v>1224</v>
      </c>
      <c r="B16" t="s">
        <v>59</v>
      </c>
      <c r="C16" s="1" t="s">
        <v>1308</v>
      </c>
      <c r="D16" s="1" t="s">
        <v>1309</v>
      </c>
    </row>
    <row r="17" spans="1:4" ht="43.2" x14ac:dyDescent="0.3">
      <c r="A17" s="43" t="s">
        <v>1225</v>
      </c>
      <c r="B17" t="s">
        <v>1299</v>
      </c>
      <c r="C17" s="1" t="s">
        <v>1310</v>
      </c>
      <c r="D17" s="1" t="s">
        <v>1309</v>
      </c>
    </row>
    <row r="18" spans="1:4" ht="43.2" x14ac:dyDescent="0.3">
      <c r="A18" s="43" t="s">
        <v>1226</v>
      </c>
      <c r="B18" t="s">
        <v>1301</v>
      </c>
      <c r="C18" s="1" t="s">
        <v>1311</v>
      </c>
      <c r="D18" s="1" t="s">
        <v>1309</v>
      </c>
    </row>
    <row r="19" spans="1:4" ht="57.6" x14ac:dyDescent="0.3">
      <c r="A19" s="43" t="s">
        <v>1227</v>
      </c>
      <c r="B19" t="s">
        <v>59</v>
      </c>
      <c r="C19" s="1" t="s">
        <v>1303</v>
      </c>
      <c r="D19" s="1" t="s">
        <v>1312</v>
      </c>
    </row>
    <row r="20" spans="1:4" ht="57.6" x14ac:dyDescent="0.3">
      <c r="A20" s="43" t="s">
        <v>1228</v>
      </c>
      <c r="B20" t="s">
        <v>1305</v>
      </c>
      <c r="C20" s="1" t="s">
        <v>1306</v>
      </c>
      <c r="D20" s="1" t="s">
        <v>1313</v>
      </c>
    </row>
    <row r="21" spans="1:4" ht="43.2" x14ac:dyDescent="0.3">
      <c r="A21" s="43" t="s">
        <v>1229</v>
      </c>
      <c r="B21" t="s">
        <v>59</v>
      </c>
      <c r="C21" s="1" t="s">
        <v>1314</v>
      </c>
      <c r="D21" s="1" t="s">
        <v>1315</v>
      </c>
    </row>
    <row r="22" spans="1:4" ht="43.2" x14ac:dyDescent="0.3">
      <c r="A22" s="43" t="s">
        <v>1230</v>
      </c>
      <c r="B22" t="s">
        <v>1299</v>
      </c>
      <c r="C22" s="1" t="s">
        <v>1316</v>
      </c>
      <c r="D22" s="1" t="s">
        <v>1315</v>
      </c>
    </row>
    <row r="23" spans="1:4" ht="43.2" x14ac:dyDescent="0.3">
      <c r="A23" s="43" t="s">
        <v>1231</v>
      </c>
      <c r="B23" t="s">
        <v>1301</v>
      </c>
      <c r="C23" s="1" t="s">
        <v>1317</v>
      </c>
      <c r="D23" s="1" t="s">
        <v>1315</v>
      </c>
    </row>
    <row r="24" spans="1:4" ht="57.6" x14ac:dyDescent="0.3">
      <c r="A24" s="43" t="s">
        <v>1232</v>
      </c>
      <c r="B24" t="s">
        <v>59</v>
      </c>
      <c r="C24" s="1" t="s">
        <v>1318</v>
      </c>
      <c r="D24" s="1" t="s">
        <v>1319</v>
      </c>
    </row>
    <row r="25" spans="1:4" ht="57.6" x14ac:dyDescent="0.3">
      <c r="A25" s="43" t="s">
        <v>1233</v>
      </c>
      <c r="B25" t="s">
        <v>1305</v>
      </c>
      <c r="C25" s="1" t="s">
        <v>1320</v>
      </c>
      <c r="D25" s="1" t="s">
        <v>1321</v>
      </c>
    </row>
    <row r="26" spans="1:4" ht="43.2" x14ac:dyDescent="0.3">
      <c r="A26" s="43" t="s">
        <v>1234</v>
      </c>
      <c r="B26" t="s">
        <v>59</v>
      </c>
      <c r="C26" s="1" t="s">
        <v>1322</v>
      </c>
      <c r="D26" s="1" t="s">
        <v>1323</v>
      </c>
    </row>
    <row r="27" spans="1:4" ht="43.2" x14ac:dyDescent="0.3">
      <c r="A27" s="43" t="s">
        <v>1235</v>
      </c>
      <c r="B27" t="s">
        <v>1299</v>
      </c>
      <c r="C27" s="1" t="s">
        <v>1324</v>
      </c>
      <c r="D27" s="1" t="s">
        <v>1323</v>
      </c>
    </row>
    <row r="28" spans="1:4" ht="43.2" x14ac:dyDescent="0.3">
      <c r="A28" s="43" t="s">
        <v>1236</v>
      </c>
      <c r="B28" t="s">
        <v>1301</v>
      </c>
      <c r="C28" s="1" t="s">
        <v>1325</v>
      </c>
      <c r="D28" s="1" t="s">
        <v>1323</v>
      </c>
    </row>
    <row r="29" spans="1:4" ht="57.6" x14ac:dyDescent="0.3">
      <c r="A29" s="43" t="s">
        <v>1237</v>
      </c>
      <c r="B29" t="s">
        <v>59</v>
      </c>
      <c r="C29" s="1" t="s">
        <v>1326</v>
      </c>
      <c r="D29" s="1" t="s">
        <v>1327</v>
      </c>
    </row>
    <row r="30" spans="1:4" ht="57.6" x14ac:dyDescent="0.3">
      <c r="A30" s="43" t="s">
        <v>1238</v>
      </c>
      <c r="B30" t="s">
        <v>1305</v>
      </c>
      <c r="C30" s="1" t="s">
        <v>1328</v>
      </c>
      <c r="D30" s="1" t="s">
        <v>1329</v>
      </c>
    </row>
    <row r="34" spans="1:4" x14ac:dyDescent="0.3">
      <c r="A34" t="s">
        <v>1330</v>
      </c>
    </row>
    <row r="36" spans="1:4" x14ac:dyDescent="0.3">
      <c r="A36" t="s">
        <v>1213</v>
      </c>
      <c r="B36" t="s">
        <v>1215</v>
      </c>
      <c r="C36" t="s">
        <v>1217</v>
      </c>
      <c r="D36" t="s">
        <v>1218</v>
      </c>
    </row>
    <row r="37" spans="1:4" x14ac:dyDescent="0.3">
      <c r="A37" t="s">
        <v>1239</v>
      </c>
      <c r="B37">
        <v>880004</v>
      </c>
      <c r="C37" t="s">
        <v>1241</v>
      </c>
      <c r="D37" t="s">
        <v>1242</v>
      </c>
    </row>
    <row r="38" spans="1:4" x14ac:dyDescent="0.3">
      <c r="A38" t="s">
        <v>1239</v>
      </c>
      <c r="B38">
        <v>880004</v>
      </c>
      <c r="C38" t="s">
        <v>1241</v>
      </c>
      <c r="D38" t="s">
        <v>1243</v>
      </c>
    </row>
    <row r="39" spans="1:4" x14ac:dyDescent="0.3">
      <c r="A39" t="s">
        <v>1239</v>
      </c>
      <c r="B39">
        <v>880004</v>
      </c>
      <c r="C39" t="s">
        <v>1241</v>
      </c>
      <c r="D39" t="s">
        <v>1244</v>
      </c>
    </row>
    <row r="40" spans="1:4" x14ac:dyDescent="0.3">
      <c r="A40" t="s">
        <v>1245</v>
      </c>
      <c r="B40">
        <v>1571</v>
      </c>
      <c r="C40" t="s">
        <v>1247</v>
      </c>
      <c r="D40" t="s">
        <v>1248</v>
      </c>
    </row>
    <row r="41" spans="1:4" x14ac:dyDescent="0.3">
      <c r="A41" t="s">
        <v>1245</v>
      </c>
      <c r="B41">
        <v>1571</v>
      </c>
      <c r="C41" t="s">
        <v>1247</v>
      </c>
      <c r="D41" t="s">
        <v>1249</v>
      </c>
    </row>
    <row r="42" spans="1:4" x14ac:dyDescent="0.3">
      <c r="A42" t="s">
        <v>1245</v>
      </c>
      <c r="B42">
        <v>1571</v>
      </c>
      <c r="C42" t="s">
        <v>1247</v>
      </c>
      <c r="D42" t="s">
        <v>1250</v>
      </c>
    </row>
    <row r="43" spans="1:4" x14ac:dyDescent="0.3">
      <c r="A43" t="s">
        <v>1245</v>
      </c>
      <c r="B43">
        <v>1571</v>
      </c>
      <c r="C43" t="s">
        <v>1247</v>
      </c>
      <c r="D43" t="s">
        <v>1251</v>
      </c>
    </row>
    <row r="44" spans="1:4" x14ac:dyDescent="0.3">
      <c r="A44" t="s">
        <v>1245</v>
      </c>
      <c r="B44">
        <v>1571</v>
      </c>
      <c r="C44" t="s">
        <v>1247</v>
      </c>
      <c r="D44" t="s">
        <v>1242</v>
      </c>
    </row>
    <row r="45" spans="1:4" x14ac:dyDescent="0.3">
      <c r="A45" t="s">
        <v>1245</v>
      </c>
      <c r="B45">
        <v>1571</v>
      </c>
      <c r="C45" t="s">
        <v>1247</v>
      </c>
      <c r="D45" t="s">
        <v>1243</v>
      </c>
    </row>
    <row r="46" spans="1:4" x14ac:dyDescent="0.3">
      <c r="A46" t="s">
        <v>1245</v>
      </c>
      <c r="B46">
        <v>1571</v>
      </c>
      <c r="C46" t="s">
        <v>1247</v>
      </c>
      <c r="D46" t="s">
        <v>1252</v>
      </c>
    </row>
    <row r="47" spans="1:4" x14ac:dyDescent="0.3">
      <c r="A47" t="s">
        <v>1245</v>
      </c>
      <c r="B47">
        <v>1571</v>
      </c>
      <c r="C47" t="s">
        <v>1247</v>
      </c>
      <c r="D47" t="s">
        <v>1253</v>
      </c>
    </row>
    <row r="48" spans="1:4" x14ac:dyDescent="0.3">
      <c r="A48" t="s">
        <v>1245</v>
      </c>
      <c r="B48">
        <v>1572</v>
      </c>
      <c r="C48" t="s">
        <v>1255</v>
      </c>
      <c r="D48" t="s">
        <v>1252</v>
      </c>
    </row>
    <row r="49" spans="1:4" x14ac:dyDescent="0.3">
      <c r="A49" t="s">
        <v>1245</v>
      </c>
      <c r="B49">
        <v>1572</v>
      </c>
      <c r="C49" t="s">
        <v>1255</v>
      </c>
      <c r="D49" t="s">
        <v>1256</v>
      </c>
    </row>
    <row r="50" spans="1:4" x14ac:dyDescent="0.3">
      <c r="A50" t="s">
        <v>1245</v>
      </c>
      <c r="B50">
        <v>1573</v>
      </c>
      <c r="C50" t="s">
        <v>1258</v>
      </c>
      <c r="D50" t="s">
        <v>1259</v>
      </c>
    </row>
    <row r="51" spans="1:4" x14ac:dyDescent="0.3">
      <c r="A51" t="s">
        <v>1245</v>
      </c>
      <c r="B51">
        <v>1573</v>
      </c>
      <c r="C51" t="s">
        <v>1258</v>
      </c>
      <c r="D51" t="s">
        <v>1260</v>
      </c>
    </row>
    <row r="52" spans="1:4" x14ac:dyDescent="0.3">
      <c r="A52" t="s">
        <v>1245</v>
      </c>
      <c r="B52">
        <v>1573</v>
      </c>
      <c r="C52" t="s">
        <v>1258</v>
      </c>
      <c r="D52" t="s">
        <v>1256</v>
      </c>
    </row>
    <row r="53" spans="1:4" x14ac:dyDescent="0.3">
      <c r="A53" t="s">
        <v>1245</v>
      </c>
      <c r="B53">
        <v>1573</v>
      </c>
      <c r="C53" t="s">
        <v>1258</v>
      </c>
      <c r="D53" t="s">
        <v>1261</v>
      </c>
    </row>
    <row r="54" spans="1:4" x14ac:dyDescent="0.3">
      <c r="A54" t="s">
        <v>1245</v>
      </c>
      <c r="B54">
        <v>1573</v>
      </c>
      <c r="C54" t="s">
        <v>1258</v>
      </c>
      <c r="D54" t="s">
        <v>1262</v>
      </c>
    </row>
    <row r="55" spans="1:4" x14ac:dyDescent="0.3">
      <c r="A55" t="s">
        <v>1245</v>
      </c>
      <c r="B55">
        <v>1573</v>
      </c>
      <c r="C55" t="s">
        <v>1258</v>
      </c>
      <c r="D55" t="s">
        <v>1263</v>
      </c>
    </row>
    <row r="56" spans="1:4" x14ac:dyDescent="0.3">
      <c r="A56" t="s">
        <v>1245</v>
      </c>
      <c r="B56">
        <v>54832</v>
      </c>
      <c r="C56" t="s">
        <v>1264</v>
      </c>
      <c r="D56" t="s">
        <v>1259</v>
      </c>
    </row>
    <row r="57" spans="1:4" x14ac:dyDescent="0.3">
      <c r="A57" t="s">
        <v>1245</v>
      </c>
      <c r="B57">
        <v>54832</v>
      </c>
      <c r="C57" t="s">
        <v>1264</v>
      </c>
      <c r="D57" t="s">
        <v>1260</v>
      </c>
    </row>
    <row r="58" spans="1:4" x14ac:dyDescent="0.3">
      <c r="A58" t="s">
        <v>1245</v>
      </c>
      <c r="B58">
        <v>56668</v>
      </c>
      <c r="C58" t="s">
        <v>1265</v>
      </c>
      <c r="D58" t="s">
        <v>1266</v>
      </c>
    </row>
    <row r="59" spans="1:4" x14ac:dyDescent="0.3">
      <c r="A59" t="s">
        <v>1245</v>
      </c>
      <c r="B59">
        <v>56846</v>
      </c>
      <c r="C59" t="s">
        <v>1267</v>
      </c>
      <c r="D59" t="s">
        <v>1268</v>
      </c>
    </row>
    <row r="60" spans="1:4" x14ac:dyDescent="0.3">
      <c r="A60" t="s">
        <v>1245</v>
      </c>
      <c r="B60">
        <v>56846</v>
      </c>
      <c r="C60" t="s">
        <v>1267</v>
      </c>
      <c r="D60" t="s">
        <v>1252</v>
      </c>
    </row>
    <row r="61" spans="1:4" x14ac:dyDescent="0.3">
      <c r="A61" t="s">
        <v>1245</v>
      </c>
      <c r="B61">
        <v>59073</v>
      </c>
      <c r="C61" t="s">
        <v>1270</v>
      </c>
      <c r="D61" t="s">
        <v>1271</v>
      </c>
    </row>
    <row r="62" spans="1:4" x14ac:dyDescent="0.3">
      <c r="A62" t="s">
        <v>1245</v>
      </c>
      <c r="B62">
        <v>59073</v>
      </c>
      <c r="C62" t="s">
        <v>1270</v>
      </c>
      <c r="D62" t="s">
        <v>1272</v>
      </c>
    </row>
    <row r="63" spans="1:4" x14ac:dyDescent="0.3">
      <c r="A63" t="s">
        <v>1245</v>
      </c>
      <c r="B63">
        <v>59073</v>
      </c>
      <c r="C63" t="s">
        <v>1270</v>
      </c>
      <c r="D63" t="s">
        <v>1273</v>
      </c>
    </row>
    <row r="64" spans="1:4" x14ac:dyDescent="0.3">
      <c r="A64" t="s">
        <v>1245</v>
      </c>
      <c r="B64">
        <v>59073</v>
      </c>
      <c r="C64" t="s">
        <v>1270</v>
      </c>
      <c r="D64" t="s">
        <v>1274</v>
      </c>
    </row>
    <row r="65" spans="1:4" x14ac:dyDescent="0.3">
      <c r="A65" t="s">
        <v>1245</v>
      </c>
      <c r="B65">
        <v>59073</v>
      </c>
      <c r="C65" t="s">
        <v>1270</v>
      </c>
      <c r="D65" t="s">
        <v>1275</v>
      </c>
    </row>
    <row r="66" spans="1:4" x14ac:dyDescent="0.3">
      <c r="A66" t="s">
        <v>1245</v>
      </c>
      <c r="B66">
        <v>59073</v>
      </c>
      <c r="C66" t="s">
        <v>1270</v>
      </c>
      <c r="D66" t="s">
        <v>1276</v>
      </c>
    </row>
    <row r="67" spans="1:4" x14ac:dyDescent="0.3">
      <c r="A67" t="s">
        <v>1245</v>
      </c>
      <c r="B67">
        <v>60302</v>
      </c>
      <c r="C67" t="s">
        <v>1277</v>
      </c>
      <c r="D67" t="s">
        <v>1278</v>
      </c>
    </row>
    <row r="68" spans="1:4" x14ac:dyDescent="0.3">
      <c r="A68" t="s">
        <v>1245</v>
      </c>
      <c r="B68">
        <v>60302</v>
      </c>
      <c r="C68" t="s">
        <v>1277</v>
      </c>
      <c r="D68" t="s">
        <v>1279</v>
      </c>
    </row>
    <row r="69" spans="1:4" x14ac:dyDescent="0.3">
      <c r="A69" t="s">
        <v>1159</v>
      </c>
      <c r="B69">
        <v>3804</v>
      </c>
      <c r="C69" t="s">
        <v>1212</v>
      </c>
      <c r="D69" t="s">
        <v>1281</v>
      </c>
    </row>
    <row r="70" spans="1:4" x14ac:dyDescent="0.3">
      <c r="A70" t="s">
        <v>1159</v>
      </c>
      <c r="B70">
        <v>3804</v>
      </c>
      <c r="C70" t="s">
        <v>1212</v>
      </c>
      <c r="D70" t="s">
        <v>1282</v>
      </c>
    </row>
    <row r="71" spans="1:4" x14ac:dyDescent="0.3">
      <c r="A71" t="s">
        <v>1159</v>
      </c>
      <c r="B71">
        <v>59004</v>
      </c>
      <c r="C71" t="s">
        <v>1284</v>
      </c>
      <c r="D71" t="s">
        <v>1285</v>
      </c>
    </row>
    <row r="72" spans="1:4" x14ac:dyDescent="0.3">
      <c r="A72" t="s">
        <v>1159</v>
      </c>
      <c r="B72">
        <v>59004</v>
      </c>
      <c r="C72" t="s">
        <v>1284</v>
      </c>
      <c r="D72" t="s">
        <v>1286</v>
      </c>
    </row>
  </sheetData>
  <pageMargins left="0.7" right="0.7" top="0.75" bottom="0.75" header="0.3" footer="0.3"/>
  <pageSetup scale="56" fitToHeight="4" orientation="portrait" r:id="rId1"/>
  <headerFooter>
    <oddFooter>&amp;L&amp;F-&amp;A
&amp;P of &amp;N</oddFooter>
  </headerFooter>
  <rowBreaks count="1" manualBreakCount="1">
    <brk id="31" max="16383" man="1"/>
  </rowBreaks>
  <tableParts count="2">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5E6A1-DEEC-4497-8940-2CCA9B54AA26}">
  <sheetPr>
    <pageSetUpPr fitToPage="1"/>
  </sheetPr>
  <dimension ref="A1:AU74"/>
  <sheetViews>
    <sheetView zoomScale="90" zoomScaleNormal="90" workbookViewId="0">
      <pane xSplit="4" ySplit="1" topLeftCell="E15" activePane="bottomRight" state="frozen"/>
      <selection pane="topRight" activeCell="E1" sqref="E1"/>
      <selection pane="bottomLeft" activeCell="A2" sqref="A2"/>
      <selection pane="bottomRight" activeCell="D43" sqref="D43"/>
    </sheetView>
  </sheetViews>
  <sheetFormatPr defaultRowHeight="14.4" x14ac:dyDescent="0.3"/>
  <cols>
    <col min="1" max="1" width="5.21875" customWidth="1"/>
    <col min="2" max="2" width="13.77734375" style="1" customWidth="1"/>
    <col min="3" max="3" width="12.6640625" customWidth="1"/>
    <col min="4" max="4" width="38.88671875" style="1" customWidth="1"/>
    <col min="5" max="12" width="8.5546875" hidden="1" customWidth="1"/>
    <col min="13" max="13" width="11.88671875" customWidth="1"/>
    <col min="14" max="16" width="8.5546875" customWidth="1"/>
    <col min="17" max="35" width="8.5546875" hidden="1" customWidth="1"/>
    <col min="36" max="38" width="8.5546875" bestFit="1" customWidth="1"/>
    <col min="39" max="44" width="8.5546875" hidden="1" customWidth="1"/>
    <col min="45" max="47" width="8.5546875" bestFit="1" customWidth="1"/>
  </cols>
  <sheetData>
    <row r="1" spans="1:47" ht="91.2" x14ac:dyDescent="0.3">
      <c r="A1" s="2" t="s">
        <v>1112</v>
      </c>
      <c r="B1" s="7" t="s">
        <v>1113</v>
      </c>
      <c r="C1" s="2" t="s">
        <v>1114</v>
      </c>
      <c r="D1" s="1" t="s">
        <v>1115</v>
      </c>
      <c r="E1" s="2" t="s">
        <v>1116</v>
      </c>
      <c r="F1" s="2" t="s">
        <v>1117</v>
      </c>
      <c r="G1" s="2" t="s">
        <v>1118</v>
      </c>
      <c r="H1" s="2" t="s">
        <v>1119</v>
      </c>
      <c r="I1" s="2" t="s">
        <v>1120</v>
      </c>
      <c r="J1" s="2" t="s">
        <v>1121</v>
      </c>
      <c r="K1" s="2" t="s">
        <v>1122</v>
      </c>
      <c r="L1" s="2" t="s">
        <v>1123</v>
      </c>
      <c r="M1" s="2" t="s">
        <v>1124</v>
      </c>
      <c r="N1" s="2" t="s">
        <v>1125</v>
      </c>
      <c r="O1" s="2" t="s">
        <v>1126</v>
      </c>
      <c r="P1" s="2" t="s">
        <v>1127</v>
      </c>
      <c r="Q1" s="2" t="s">
        <v>1128</v>
      </c>
      <c r="R1" s="2" t="s">
        <v>1129</v>
      </c>
      <c r="S1" s="2" t="s">
        <v>1130</v>
      </c>
      <c r="T1" s="2" t="s">
        <v>1131</v>
      </c>
      <c r="U1" s="2" t="s">
        <v>1132</v>
      </c>
      <c r="V1" s="2" t="s">
        <v>1133</v>
      </c>
      <c r="W1" s="2" t="s">
        <v>1134</v>
      </c>
      <c r="X1" s="2" t="s">
        <v>1135</v>
      </c>
      <c r="Y1" s="2" t="s">
        <v>1136</v>
      </c>
      <c r="Z1" s="2" t="s">
        <v>1137</v>
      </c>
      <c r="AA1" s="2" t="s">
        <v>1138</v>
      </c>
      <c r="AB1" s="2" t="s">
        <v>1139</v>
      </c>
      <c r="AC1" s="2" t="s">
        <v>1140</v>
      </c>
      <c r="AD1" s="2" t="s">
        <v>1141</v>
      </c>
      <c r="AE1" s="2" t="s">
        <v>1142</v>
      </c>
      <c r="AF1" s="2" t="s">
        <v>1143</v>
      </c>
      <c r="AG1" s="2" t="s">
        <v>1144</v>
      </c>
      <c r="AH1" s="2" t="s">
        <v>1145</v>
      </c>
      <c r="AI1" s="2" t="s">
        <v>1146</v>
      </c>
      <c r="AJ1" s="2" t="s">
        <v>1147</v>
      </c>
      <c r="AK1" s="2" t="s">
        <v>1148</v>
      </c>
      <c r="AL1" s="2" t="s">
        <v>1149</v>
      </c>
      <c r="AM1" s="2" t="s">
        <v>1150</v>
      </c>
      <c r="AN1" s="2" t="s">
        <v>1151</v>
      </c>
      <c r="AO1" s="2" t="s">
        <v>1152</v>
      </c>
      <c r="AP1" s="2" t="s">
        <v>1153</v>
      </c>
      <c r="AQ1" s="2" t="s">
        <v>1154</v>
      </c>
      <c r="AR1" s="2" t="s">
        <v>1155</v>
      </c>
      <c r="AS1" s="2" t="s">
        <v>1156</v>
      </c>
      <c r="AT1" s="2" t="s">
        <v>1157</v>
      </c>
      <c r="AU1" s="2" t="s">
        <v>1158</v>
      </c>
    </row>
    <row r="2" spans="1:47" x14ac:dyDescent="0.3">
      <c r="A2" t="s">
        <v>1159</v>
      </c>
      <c r="B2" s="1" t="s">
        <v>1160</v>
      </c>
      <c r="C2" s="3">
        <v>4195111</v>
      </c>
      <c r="D2" s="1" t="s">
        <v>1161</v>
      </c>
      <c r="E2" s="4">
        <v>51.399974999999998</v>
      </c>
      <c r="F2" s="4">
        <v>51.399974999999998</v>
      </c>
      <c r="G2" s="4">
        <v>59.885869980000002</v>
      </c>
      <c r="H2" s="4">
        <v>59.885870070000003</v>
      </c>
      <c r="I2" s="4">
        <v>12.645197</v>
      </c>
      <c r="J2" s="4">
        <v>12.645197</v>
      </c>
      <c r="K2" s="4">
        <v>14.732777909999999</v>
      </c>
      <c r="L2" s="4">
        <v>14.73277794</v>
      </c>
      <c r="M2" s="4">
        <v>275.54464000000002</v>
      </c>
      <c r="N2" s="4">
        <v>275.54464000000002</v>
      </c>
      <c r="O2" s="4">
        <v>430.26210078999998</v>
      </c>
      <c r="P2" s="4">
        <v>430.26210134000002</v>
      </c>
      <c r="Q2" s="4">
        <v>6.6643543300000001</v>
      </c>
      <c r="R2" s="4">
        <v>6.6643543300000001</v>
      </c>
      <c r="S2" s="4">
        <v>7.76474859</v>
      </c>
      <c r="T2" s="4">
        <v>7.76474859</v>
      </c>
      <c r="U2" s="4">
        <v>4.51941389</v>
      </c>
      <c r="V2" s="4">
        <v>4.51941389</v>
      </c>
      <c r="W2" s="4">
        <v>5.5754067000000003</v>
      </c>
      <c r="X2" s="4">
        <v>5.5754067300000001</v>
      </c>
      <c r="Y2" s="4">
        <v>0.19283917</v>
      </c>
      <c r="Z2" s="4">
        <v>0.19283917</v>
      </c>
      <c r="AA2" s="4">
        <v>1.9313250900000001</v>
      </c>
      <c r="AB2" s="4">
        <v>1.9313250900000001</v>
      </c>
      <c r="AC2" t="s">
        <v>1162</v>
      </c>
      <c r="AD2" s="5">
        <f>IFERROR(F2/$E2,"")</f>
        <v>1</v>
      </c>
      <c r="AE2" s="5">
        <f t="shared" ref="AE2:AF17" si="0">IFERROR(G2/$E2,"")</f>
        <v>1.1650953133732069</v>
      </c>
      <c r="AF2" s="5">
        <f t="shared" si="0"/>
        <v>1.1650953151241805</v>
      </c>
      <c r="AG2" s="5">
        <f>IFERROR(J2/$I2,"")</f>
        <v>1</v>
      </c>
      <c r="AH2" s="5">
        <f>IFERROR(K2/$I2,"")</f>
        <v>1.165088840450647</v>
      </c>
      <c r="AI2" s="5">
        <f>IFERROR(L2/$I2,"")</f>
        <v>1.1650888428230892</v>
      </c>
      <c r="AJ2" s="6">
        <f>IFERROR(N2/$M2,"")</f>
        <v>1</v>
      </c>
      <c r="AK2" s="6">
        <f t="shared" ref="AK2:AL17" si="1">IFERROR(O2/$M2,"")</f>
        <v>1.5614968986150481</v>
      </c>
      <c r="AL2" s="6">
        <f t="shared" si="1"/>
        <v>1.5614969006110953</v>
      </c>
      <c r="AM2" s="6">
        <f>IFERROR(R2/$Q2,"")</f>
        <v>1</v>
      </c>
      <c r="AN2" s="6">
        <f t="shared" ref="AN2:AO17" si="2">IFERROR(S2/$Q2,"")</f>
        <v>1.1651164097092659</v>
      </c>
      <c r="AO2" s="6">
        <f t="shared" si="2"/>
        <v>1.1651164097092659</v>
      </c>
      <c r="AP2" s="6">
        <f>IFERROR(V2/$U2,"")</f>
        <v>1</v>
      </c>
      <c r="AQ2" s="6">
        <f t="shared" ref="AQ2:AR17" si="3">IFERROR(W2/$U2,"")</f>
        <v>1.2336570262654125</v>
      </c>
      <c r="AR2" s="6">
        <f t="shared" si="3"/>
        <v>1.2336570329034413</v>
      </c>
      <c r="AS2" s="6">
        <f>IFERROR(Z2/$Y2,"")</f>
        <v>1</v>
      </c>
      <c r="AT2" s="6">
        <f>IFERROR(AA2/$Y2,"")</f>
        <v>10.015211587977692</v>
      </c>
      <c r="AU2" s="6">
        <f t="shared" ref="AU2:AU51" si="4">IFERROR(AB2/$Y2,"")</f>
        <v>10.015211587977692</v>
      </c>
    </row>
    <row r="3" spans="1:47" x14ac:dyDescent="0.3">
      <c r="A3" t="s">
        <v>1159</v>
      </c>
      <c r="B3" s="1" t="s">
        <v>1163</v>
      </c>
      <c r="C3" s="3">
        <v>4944311</v>
      </c>
      <c r="D3" s="1" t="s">
        <v>867</v>
      </c>
      <c r="E3" s="4">
        <v>11.292943899999999</v>
      </c>
      <c r="F3" s="4">
        <v>11.444702595390901</v>
      </c>
      <c r="G3" s="4">
        <v>11.829787465915301</v>
      </c>
      <c r="H3" s="4">
        <v>11.9767886059514</v>
      </c>
      <c r="I3" s="4"/>
      <c r="J3" s="4"/>
      <c r="K3" s="4"/>
      <c r="L3" s="4"/>
      <c r="M3" s="4">
        <v>11.28835415</v>
      </c>
      <c r="N3" s="4">
        <v>11.6065100481117</v>
      </c>
      <c r="O3" s="4">
        <v>12.2747228405714</v>
      </c>
      <c r="P3" s="4">
        <v>12.8152823254519</v>
      </c>
      <c r="Q3" s="4">
        <v>1.05341285</v>
      </c>
      <c r="R3" s="4">
        <v>1.06841093297724</v>
      </c>
      <c r="S3" s="4">
        <v>1.10572844833481</v>
      </c>
      <c r="T3" s="4">
        <v>1.1210150521741</v>
      </c>
      <c r="U3" s="4">
        <v>0.1094441</v>
      </c>
      <c r="V3" s="4">
        <v>0.112078602429489</v>
      </c>
      <c r="W3" s="4">
        <v>0.117673731052706</v>
      </c>
      <c r="X3" s="4">
        <v>0.12124560640309801</v>
      </c>
      <c r="Y3" s="4">
        <v>1.48449996</v>
      </c>
      <c r="Z3" s="4">
        <v>1.54986653196831</v>
      </c>
      <c r="AA3" s="4">
        <v>1.67296030562639</v>
      </c>
      <c r="AB3" s="4">
        <v>1.7853646239176899</v>
      </c>
      <c r="AC3" t="s">
        <v>1162</v>
      </c>
      <c r="AD3" s="5">
        <f t="shared" ref="AD3:AF52" si="5">IFERROR(F3/$E3,"")</f>
        <v>1.0134383644100899</v>
      </c>
      <c r="AE3" s="5">
        <f t="shared" si="0"/>
        <v>1.0475379644731346</v>
      </c>
      <c r="AF3" s="5">
        <f t="shared" si="0"/>
        <v>1.0605550432205195</v>
      </c>
      <c r="AG3" s="5" t="str">
        <f t="shared" ref="AG3:AI52" si="6">IFERROR(J3/$I3,"")</f>
        <v/>
      </c>
      <c r="AH3" s="5" t="str">
        <f t="shared" si="6"/>
        <v/>
      </c>
      <c r="AI3" s="5" t="str">
        <f t="shared" si="6"/>
        <v/>
      </c>
      <c r="AJ3" s="6">
        <f t="shared" ref="AJ3:AL52" si="7">IFERROR(N3/$M3,"")</f>
        <v>1.0281844362680364</v>
      </c>
      <c r="AK3" s="6">
        <f t="shared" si="1"/>
        <v>1.0873793183190836</v>
      </c>
      <c r="AL3" s="6">
        <f t="shared" si="1"/>
        <v>1.1352657929722998</v>
      </c>
      <c r="AM3" s="6">
        <f t="shared" ref="AM3:AO51" si="8">IFERROR(R3/$Q3,"")</f>
        <v>1.0142376115662914</v>
      </c>
      <c r="AN3" s="6">
        <f t="shared" si="2"/>
        <v>1.0496629581980228</v>
      </c>
      <c r="AO3" s="6">
        <f t="shared" si="2"/>
        <v>1.0641744612989106</v>
      </c>
      <c r="AP3" s="6">
        <f t="shared" ref="AP3:AR51" si="9">IFERROR(V3/$U3,"")</f>
        <v>1.0240716715609979</v>
      </c>
      <c r="AQ3" s="6">
        <f t="shared" si="3"/>
        <v>1.0751948351049165</v>
      </c>
      <c r="AR3" s="6">
        <f t="shared" si="3"/>
        <v>1.1078313623402083</v>
      </c>
      <c r="AS3" s="6">
        <f t="shared" ref="AS3:AT51" si="10">IFERROR(Z3/$Y3,"")</f>
        <v>1.0440327205992717</v>
      </c>
      <c r="AT3" s="6">
        <f t="shared" si="10"/>
        <v>1.1269520718790655</v>
      </c>
      <c r="AU3" s="6">
        <f t="shared" si="4"/>
        <v>1.2026707120407669</v>
      </c>
    </row>
    <row r="4" spans="1:47" x14ac:dyDescent="0.3">
      <c r="A4" t="s">
        <v>1159</v>
      </c>
      <c r="B4" s="1" t="s">
        <v>1164</v>
      </c>
      <c r="C4" s="3">
        <v>5023311</v>
      </c>
      <c r="D4" s="1" t="s">
        <v>1165</v>
      </c>
      <c r="E4" s="4">
        <v>6.8320299999999996</v>
      </c>
      <c r="F4" s="4">
        <v>6.7407577046250102</v>
      </c>
      <c r="G4" s="4">
        <v>6.90372911839009</v>
      </c>
      <c r="H4" s="4">
        <v>7.2921757842751811</v>
      </c>
      <c r="I4" s="4"/>
      <c r="J4" s="4"/>
      <c r="K4" s="4"/>
      <c r="L4" s="4"/>
      <c r="M4" s="4">
        <v>10.08324809</v>
      </c>
      <c r="N4" s="4">
        <v>9.5583175000576901</v>
      </c>
      <c r="O4" s="4">
        <v>9.0759328165649098</v>
      </c>
      <c r="P4" s="4">
        <v>8.8465001769635592</v>
      </c>
      <c r="Q4" s="4">
        <v>1.3233585000000001</v>
      </c>
      <c r="R4" s="4">
        <v>1.31705990243453</v>
      </c>
      <c r="S4" s="4">
        <v>1.3693730500144801</v>
      </c>
      <c r="T4" s="4">
        <v>1.46742589398861</v>
      </c>
      <c r="U4" s="4">
        <v>0.12107863000000001</v>
      </c>
      <c r="V4" s="4">
        <v>0.12050234960119</v>
      </c>
      <c r="W4" s="4">
        <v>0.12528865976579701</v>
      </c>
      <c r="X4" s="4">
        <v>0.13425985239122001</v>
      </c>
      <c r="Y4" s="4">
        <v>3.8695162999999999</v>
      </c>
      <c r="Z4" s="4">
        <v>3.69251781041259</v>
      </c>
      <c r="AA4" s="4">
        <v>2.4297152474531498</v>
      </c>
      <c r="AB4" s="4">
        <v>2.5865201514106602</v>
      </c>
      <c r="AC4" t="s">
        <v>1162</v>
      </c>
      <c r="AD4" s="5">
        <f t="shared" si="5"/>
        <v>0.9866405306512136</v>
      </c>
      <c r="AE4" s="5">
        <f t="shared" si="0"/>
        <v>1.0104945555552436</v>
      </c>
      <c r="AF4" s="5">
        <f t="shared" si="0"/>
        <v>1.0673512534744698</v>
      </c>
      <c r="AG4" s="5" t="str">
        <f t="shared" si="6"/>
        <v/>
      </c>
      <c r="AH4" s="5" t="str">
        <f t="shared" si="6"/>
        <v/>
      </c>
      <c r="AI4" s="5" t="str">
        <f t="shared" si="6"/>
        <v/>
      </c>
      <c r="AJ4" s="6">
        <f t="shared" si="7"/>
        <v>0.94794032783316062</v>
      </c>
      <c r="AK4" s="6">
        <f t="shared" si="1"/>
        <v>0.90010012007598139</v>
      </c>
      <c r="AL4" s="6">
        <f t="shared" si="1"/>
        <v>0.87734627750923055</v>
      </c>
      <c r="AM4" s="6">
        <f t="shared" si="8"/>
        <v>0.99524044499999798</v>
      </c>
      <c r="AN4" s="6">
        <f t="shared" si="2"/>
        <v>1.0347710389999989</v>
      </c>
      <c r="AO4" s="6">
        <f t="shared" si="2"/>
        <v>1.1088649779999977</v>
      </c>
      <c r="AP4" s="6">
        <f t="shared" si="9"/>
        <v>0.99524044499999698</v>
      </c>
      <c r="AQ4" s="6">
        <f t="shared" si="3"/>
        <v>1.0347710390000036</v>
      </c>
      <c r="AR4" s="6">
        <f t="shared" si="3"/>
        <v>1.1088649779999988</v>
      </c>
      <c r="AS4" s="6">
        <f t="shared" si="10"/>
        <v>0.95425823904982388</v>
      </c>
      <c r="AT4" s="6">
        <f t="shared" si="10"/>
        <v>0.6279118781469275</v>
      </c>
      <c r="AU4" s="6">
        <f t="shared" si="4"/>
        <v>0.66843500605247752</v>
      </c>
    </row>
    <row r="5" spans="1:47" ht="28.8" x14ac:dyDescent="0.3">
      <c r="A5" t="s">
        <v>1159</v>
      </c>
      <c r="B5" s="1" t="s">
        <v>1166</v>
      </c>
      <c r="C5" s="3">
        <v>5763211</v>
      </c>
      <c r="D5" s="1" t="s">
        <v>1167</v>
      </c>
      <c r="E5" s="4">
        <v>15.8529103</v>
      </c>
      <c r="F5" s="4">
        <v>16.464786737015402</v>
      </c>
      <c r="G5" s="4">
        <v>17.635170721889299</v>
      </c>
      <c r="H5" s="4">
        <v>18.6597587929786</v>
      </c>
      <c r="I5" s="4"/>
      <c r="J5" s="4"/>
      <c r="K5" s="4"/>
      <c r="L5" s="4"/>
      <c r="M5" s="4">
        <v>39.726462300000001</v>
      </c>
      <c r="N5" s="4">
        <v>42.109791173212599</v>
      </c>
      <c r="O5" s="4">
        <v>46.405652823538801</v>
      </c>
      <c r="P5" s="4">
        <v>50.704245772763102</v>
      </c>
      <c r="Q5" s="4">
        <v>1.999255604</v>
      </c>
      <c r="R5" s="4">
        <v>2.0958981670958399</v>
      </c>
      <c r="S5" s="4">
        <v>2.2748061075263699</v>
      </c>
      <c r="T5" s="4">
        <v>2.4426173071604298</v>
      </c>
      <c r="U5" s="4">
        <v>1.0445207700000001</v>
      </c>
      <c r="V5" s="4">
        <v>1.1229723401831599</v>
      </c>
      <c r="W5" s="4">
        <v>1.2610542209258999</v>
      </c>
      <c r="X5" s="4">
        <v>1.4067743417299201</v>
      </c>
      <c r="Y5" s="4">
        <v>7.6551270999999996</v>
      </c>
      <c r="Z5" s="4">
        <v>7.6131854722065411</v>
      </c>
      <c r="AA5" s="4">
        <v>7.4559798861018409</v>
      </c>
      <c r="AB5" s="4">
        <v>7.4469508323052098</v>
      </c>
      <c r="AC5" t="s">
        <v>1162</v>
      </c>
      <c r="AD5" s="5">
        <f t="shared" si="5"/>
        <v>1.0385971045969649</v>
      </c>
      <c r="AE5" s="5">
        <f t="shared" si="0"/>
        <v>1.1124248095877576</v>
      </c>
      <c r="AF5" s="5">
        <f t="shared" si="0"/>
        <v>1.1770557228838039</v>
      </c>
      <c r="AG5" s="5" t="str">
        <f t="shared" si="6"/>
        <v/>
      </c>
      <c r="AH5" s="5" t="str">
        <f t="shared" si="6"/>
        <v/>
      </c>
      <c r="AI5" s="5" t="str">
        <f t="shared" si="6"/>
        <v/>
      </c>
      <c r="AJ5" s="6">
        <f t="shared" si="7"/>
        <v>1.0599934838197913</v>
      </c>
      <c r="AK5" s="6">
        <f t="shared" si="1"/>
        <v>1.1681295070550191</v>
      </c>
      <c r="AL5" s="6">
        <f t="shared" si="1"/>
        <v>1.2763342829236295</v>
      </c>
      <c r="AM5" s="6">
        <f t="shared" si="8"/>
        <v>1.0483392733287744</v>
      </c>
      <c r="AN5" s="6">
        <f t="shared" si="2"/>
        <v>1.137826550529639</v>
      </c>
      <c r="AO5" s="6">
        <f t="shared" si="2"/>
        <v>1.2217633914709936</v>
      </c>
      <c r="AP5" s="6">
        <f t="shared" si="9"/>
        <v>1.0751077167983552</v>
      </c>
      <c r="AQ5" s="6">
        <f t="shared" si="3"/>
        <v>1.207304112225456</v>
      </c>
      <c r="AR5" s="6">
        <f t="shared" si="3"/>
        <v>1.3468131818287539</v>
      </c>
      <c r="AS5" s="6">
        <f t="shared" si="10"/>
        <v>0.99452110628006962</v>
      </c>
      <c r="AT5" s="6">
        <f t="shared" si="10"/>
        <v>0.97398511986846581</v>
      </c>
      <c r="AU5" s="6">
        <f t="shared" si="4"/>
        <v>0.97280564189524821</v>
      </c>
    </row>
    <row r="6" spans="1:47" ht="28.8" x14ac:dyDescent="0.3">
      <c r="A6" t="s">
        <v>1159</v>
      </c>
      <c r="B6" s="1" t="s">
        <v>1163</v>
      </c>
      <c r="C6" s="3">
        <v>6423411</v>
      </c>
      <c r="D6" s="1" t="s">
        <v>1168</v>
      </c>
      <c r="E6" s="4"/>
      <c r="F6" s="4"/>
      <c r="G6" s="4"/>
      <c r="H6" s="4"/>
      <c r="I6" s="4"/>
      <c r="J6" s="4"/>
      <c r="K6" s="4"/>
      <c r="L6" s="4"/>
      <c r="M6" s="4"/>
      <c r="N6" s="4"/>
      <c r="O6" s="4"/>
      <c r="P6" s="4"/>
      <c r="Q6" s="4"/>
      <c r="R6" s="4"/>
      <c r="S6" s="4"/>
      <c r="T6" s="4"/>
      <c r="U6" s="4"/>
      <c r="V6" s="4"/>
      <c r="W6" s="4"/>
      <c r="X6" s="4"/>
      <c r="Y6" s="4">
        <v>48.499119999999998</v>
      </c>
      <c r="Z6" s="4">
        <v>49.115148299990899</v>
      </c>
      <c r="AA6" s="4">
        <v>42.703220474127001</v>
      </c>
      <c r="AB6" s="4">
        <v>43.092785848643501</v>
      </c>
      <c r="AC6" t="s">
        <v>1162</v>
      </c>
      <c r="AD6" s="5" t="str">
        <f t="shared" si="5"/>
        <v/>
      </c>
      <c r="AE6" s="5" t="str">
        <f t="shared" si="0"/>
        <v/>
      </c>
      <c r="AF6" s="5" t="str">
        <f t="shared" si="0"/>
        <v/>
      </c>
      <c r="AG6" s="5" t="str">
        <f t="shared" si="6"/>
        <v/>
      </c>
      <c r="AH6" s="5" t="str">
        <f t="shared" si="6"/>
        <v/>
      </c>
      <c r="AI6" s="5" t="str">
        <f t="shared" si="6"/>
        <v/>
      </c>
      <c r="AJ6" s="6" t="str">
        <f t="shared" si="7"/>
        <v/>
      </c>
      <c r="AK6" s="6" t="str">
        <f t="shared" si="1"/>
        <v/>
      </c>
      <c r="AL6" s="6" t="str">
        <f t="shared" si="1"/>
        <v/>
      </c>
      <c r="AM6" s="6" t="str">
        <f t="shared" si="8"/>
        <v/>
      </c>
      <c r="AN6" s="6" t="str">
        <f t="shared" si="2"/>
        <v/>
      </c>
      <c r="AO6" s="6" t="str">
        <f t="shared" si="2"/>
        <v/>
      </c>
      <c r="AP6" s="6" t="str">
        <f t="shared" si="9"/>
        <v/>
      </c>
      <c r="AQ6" s="6" t="str">
        <f t="shared" si="3"/>
        <v/>
      </c>
      <c r="AR6" s="6" t="str">
        <f t="shared" si="3"/>
        <v/>
      </c>
      <c r="AS6" s="6">
        <f t="shared" si="10"/>
        <v>1.0127018448992662</v>
      </c>
      <c r="AT6" s="6">
        <f t="shared" si="10"/>
        <v>0.88049474864960442</v>
      </c>
      <c r="AU6" s="6">
        <f t="shared" si="4"/>
        <v>0.8885271701557369</v>
      </c>
    </row>
    <row r="7" spans="1:47" x14ac:dyDescent="0.3">
      <c r="A7" t="s">
        <v>1159</v>
      </c>
      <c r="B7" s="1" t="s">
        <v>1163</v>
      </c>
      <c r="C7" s="3">
        <v>6423611</v>
      </c>
      <c r="D7" s="1" t="s">
        <v>1169</v>
      </c>
      <c r="E7" s="4"/>
      <c r="F7" s="4"/>
      <c r="G7" s="4"/>
      <c r="H7" s="4"/>
      <c r="I7" s="4"/>
      <c r="J7" s="4"/>
      <c r="K7" s="4"/>
      <c r="L7" s="4"/>
      <c r="M7" s="4"/>
      <c r="N7" s="4"/>
      <c r="O7" s="4"/>
      <c r="P7" s="4"/>
      <c r="Q7" s="4"/>
      <c r="R7" s="4"/>
      <c r="S7" s="4"/>
      <c r="T7" s="4"/>
      <c r="U7" s="4"/>
      <c r="V7" s="4"/>
      <c r="W7" s="4"/>
      <c r="X7" s="4"/>
      <c r="Y7" s="4">
        <v>56.160200000000003</v>
      </c>
      <c r="Z7" s="4">
        <v>55.563711927717598</v>
      </c>
      <c r="AA7" s="4">
        <v>46.779563781814602</v>
      </c>
      <c r="AB7" s="4">
        <v>45.845798197845099</v>
      </c>
      <c r="AC7" t="s">
        <v>1162</v>
      </c>
      <c r="AD7" s="5" t="str">
        <f t="shared" si="5"/>
        <v/>
      </c>
      <c r="AE7" s="5" t="str">
        <f t="shared" si="0"/>
        <v/>
      </c>
      <c r="AF7" s="5" t="str">
        <f t="shared" si="0"/>
        <v/>
      </c>
      <c r="AG7" s="5" t="str">
        <f t="shared" si="6"/>
        <v/>
      </c>
      <c r="AH7" s="5" t="str">
        <f t="shared" si="6"/>
        <v/>
      </c>
      <c r="AI7" s="5" t="str">
        <f t="shared" si="6"/>
        <v/>
      </c>
      <c r="AJ7" s="6" t="str">
        <f t="shared" si="7"/>
        <v/>
      </c>
      <c r="AK7" s="6" t="str">
        <f t="shared" si="1"/>
        <v/>
      </c>
      <c r="AL7" s="6" t="str">
        <f t="shared" si="1"/>
        <v/>
      </c>
      <c r="AM7" s="6" t="str">
        <f t="shared" si="8"/>
        <v/>
      </c>
      <c r="AN7" s="6" t="str">
        <f t="shared" si="2"/>
        <v/>
      </c>
      <c r="AO7" s="6" t="str">
        <f t="shared" si="2"/>
        <v/>
      </c>
      <c r="AP7" s="6" t="str">
        <f t="shared" si="9"/>
        <v/>
      </c>
      <c r="AQ7" s="6" t="str">
        <f t="shared" si="3"/>
        <v/>
      </c>
      <c r="AR7" s="6" t="str">
        <f t="shared" si="3"/>
        <v/>
      </c>
      <c r="AS7" s="6">
        <f t="shared" si="10"/>
        <v>0.98937881146644058</v>
      </c>
      <c r="AT7" s="6">
        <f t="shared" si="10"/>
        <v>0.83296647415455427</v>
      </c>
      <c r="AU7" s="6">
        <f t="shared" si="4"/>
        <v>0.81633965331044223</v>
      </c>
    </row>
    <row r="8" spans="1:47" x14ac:dyDescent="0.3">
      <c r="A8" t="s">
        <v>1159</v>
      </c>
      <c r="B8" s="1" t="s">
        <v>1163</v>
      </c>
      <c r="C8" s="3">
        <v>6423711</v>
      </c>
      <c r="D8" s="1" t="s">
        <v>1170</v>
      </c>
      <c r="E8" s="4"/>
      <c r="F8" s="4"/>
      <c r="G8" s="4"/>
      <c r="H8" s="4"/>
      <c r="I8" s="4"/>
      <c r="J8" s="4"/>
      <c r="K8" s="4"/>
      <c r="L8" s="4"/>
      <c r="M8" s="4"/>
      <c r="N8" s="4"/>
      <c r="O8" s="4"/>
      <c r="P8" s="4"/>
      <c r="Q8" s="4"/>
      <c r="R8" s="4"/>
      <c r="S8" s="4"/>
      <c r="T8" s="4"/>
      <c r="U8" s="4"/>
      <c r="V8" s="4"/>
      <c r="W8" s="4"/>
      <c r="X8" s="4"/>
      <c r="Y8" s="4">
        <v>32.954259999999998</v>
      </c>
      <c r="Z8" s="4">
        <v>32.666114766846803</v>
      </c>
      <c r="AA8" s="4">
        <v>27.7480447621741</v>
      </c>
      <c r="AB8" s="4">
        <v>27.451611218421299</v>
      </c>
      <c r="AC8" t="s">
        <v>1162</v>
      </c>
      <c r="AD8" s="5" t="str">
        <f t="shared" si="5"/>
        <v/>
      </c>
      <c r="AE8" s="5" t="str">
        <f t="shared" si="0"/>
        <v/>
      </c>
      <c r="AF8" s="5" t="str">
        <f t="shared" si="0"/>
        <v/>
      </c>
      <c r="AG8" s="5" t="str">
        <f t="shared" si="6"/>
        <v/>
      </c>
      <c r="AH8" s="5" t="str">
        <f t="shared" si="6"/>
        <v/>
      </c>
      <c r="AI8" s="5" t="str">
        <f t="shared" si="6"/>
        <v/>
      </c>
      <c r="AJ8" s="6" t="str">
        <f t="shared" si="7"/>
        <v/>
      </c>
      <c r="AK8" s="6" t="str">
        <f t="shared" si="1"/>
        <v/>
      </c>
      <c r="AL8" s="6" t="str">
        <f t="shared" si="1"/>
        <v/>
      </c>
      <c r="AM8" s="6" t="str">
        <f t="shared" si="8"/>
        <v/>
      </c>
      <c r="AN8" s="6" t="str">
        <f t="shared" si="2"/>
        <v/>
      </c>
      <c r="AO8" s="6" t="str">
        <f t="shared" si="2"/>
        <v/>
      </c>
      <c r="AP8" s="6" t="str">
        <f t="shared" si="9"/>
        <v/>
      </c>
      <c r="AQ8" s="6" t="str">
        <f t="shared" si="3"/>
        <v/>
      </c>
      <c r="AR8" s="6" t="str">
        <f t="shared" si="3"/>
        <v/>
      </c>
      <c r="AS8" s="6">
        <f t="shared" si="10"/>
        <v>0.99125620684083959</v>
      </c>
      <c r="AT8" s="6">
        <f t="shared" si="10"/>
        <v>0.84201692777122294</v>
      </c>
      <c r="AU8" s="6">
        <f t="shared" si="4"/>
        <v>0.83302162507734356</v>
      </c>
    </row>
    <row r="9" spans="1:47" ht="28.8" x14ac:dyDescent="0.3">
      <c r="A9" t="s">
        <v>1159</v>
      </c>
      <c r="B9" s="1" t="s">
        <v>1166</v>
      </c>
      <c r="C9" s="3">
        <v>6437811</v>
      </c>
      <c r="D9" s="1" t="s">
        <v>1171</v>
      </c>
      <c r="E9" s="4">
        <v>0.47</v>
      </c>
      <c r="F9" s="4">
        <v>0.49938279353999998</v>
      </c>
      <c r="G9" s="4">
        <v>0.52222896902000004</v>
      </c>
      <c r="H9" s="4">
        <v>0.55513215609</v>
      </c>
      <c r="I9" s="4"/>
      <c r="J9" s="4"/>
      <c r="K9" s="4"/>
      <c r="L9" s="4"/>
      <c r="M9" s="4">
        <v>0.43000339999999998</v>
      </c>
      <c r="N9" s="4">
        <v>0.456885742816379</v>
      </c>
      <c r="O9" s="4">
        <v>0.47778772820658399</v>
      </c>
      <c r="P9" s="4">
        <v>0.50789088205963995</v>
      </c>
      <c r="Q9" s="4"/>
      <c r="R9" s="4"/>
      <c r="S9" s="4"/>
      <c r="T9" s="4"/>
      <c r="U9" s="4">
        <v>0.11450150000000001</v>
      </c>
      <c r="V9" s="4">
        <v>0.12165974241387301</v>
      </c>
      <c r="W9" s="4">
        <v>0.127225532545199</v>
      </c>
      <c r="X9" s="4">
        <v>0.13524141397987</v>
      </c>
      <c r="Y9" s="4">
        <v>30.18</v>
      </c>
      <c r="Z9" s="4">
        <v>29.6412473199487</v>
      </c>
      <c r="AA9" s="4">
        <v>24.879840622386499</v>
      </c>
      <c r="AB9" s="4">
        <v>24.3323619581017</v>
      </c>
      <c r="AC9" t="s">
        <v>1162</v>
      </c>
      <c r="AD9" s="5">
        <f t="shared" si="5"/>
        <v>1.062516582</v>
      </c>
      <c r="AE9" s="5">
        <f t="shared" si="0"/>
        <v>1.1111254660000001</v>
      </c>
      <c r="AF9" s="5">
        <f t="shared" si="0"/>
        <v>1.1811322470000001</v>
      </c>
      <c r="AG9" s="5" t="str">
        <f t="shared" si="6"/>
        <v/>
      </c>
      <c r="AH9" s="5" t="str">
        <f t="shared" si="6"/>
        <v/>
      </c>
      <c r="AI9" s="5" t="str">
        <f t="shared" si="6"/>
        <v/>
      </c>
      <c r="AJ9" s="6">
        <f t="shared" si="7"/>
        <v>1.0625165820000004</v>
      </c>
      <c r="AK9" s="6">
        <f t="shared" si="1"/>
        <v>1.1111254659999992</v>
      </c>
      <c r="AL9" s="6">
        <f t="shared" si="1"/>
        <v>1.1811322470000003</v>
      </c>
      <c r="AM9" s="6" t="str">
        <f t="shared" si="8"/>
        <v/>
      </c>
      <c r="AN9" s="6" t="str">
        <f t="shared" si="2"/>
        <v/>
      </c>
      <c r="AO9" s="6" t="str">
        <f t="shared" si="2"/>
        <v/>
      </c>
      <c r="AP9" s="6">
        <f t="shared" si="9"/>
        <v>1.062516582</v>
      </c>
      <c r="AQ9" s="6">
        <f t="shared" si="3"/>
        <v>1.1111254659999998</v>
      </c>
      <c r="AR9" s="6">
        <f t="shared" si="3"/>
        <v>1.1811322469999956</v>
      </c>
      <c r="AS9" s="6">
        <f t="shared" si="10"/>
        <v>0.98214868522030152</v>
      </c>
      <c r="AT9" s="6">
        <f t="shared" si="10"/>
        <v>0.82438173036403251</v>
      </c>
      <c r="AU9" s="6">
        <f t="shared" si="4"/>
        <v>0.80624128423133534</v>
      </c>
    </row>
    <row r="10" spans="1:47" ht="28.8" x14ac:dyDescent="0.3">
      <c r="A10" t="s">
        <v>1159</v>
      </c>
      <c r="B10" s="1" t="s">
        <v>1166</v>
      </c>
      <c r="C10" s="3">
        <v>6438011</v>
      </c>
      <c r="D10" s="1" t="s">
        <v>492</v>
      </c>
      <c r="E10" s="4">
        <v>1.8629150000000001</v>
      </c>
      <c r="F10" s="4">
        <v>1.8458852051527199</v>
      </c>
      <c r="G10" s="4">
        <v>1.9046469422535499</v>
      </c>
      <c r="H10" s="4">
        <v>2.02631584341577</v>
      </c>
      <c r="I10" s="4"/>
      <c r="J10" s="4"/>
      <c r="K10" s="4"/>
      <c r="L10" s="4"/>
      <c r="M10" s="4">
        <v>62.544310000000003</v>
      </c>
      <c r="N10" s="4">
        <v>60.042832513942109</v>
      </c>
      <c r="O10" s="4">
        <v>58.498004460487209</v>
      </c>
      <c r="P10" s="4">
        <v>58.714982726968501</v>
      </c>
      <c r="Q10" s="4">
        <v>1.14815647</v>
      </c>
      <c r="R10" s="4">
        <v>1.1426917561324299</v>
      </c>
      <c r="S10" s="4">
        <v>1.18807906339647</v>
      </c>
      <c r="T10" s="4">
        <v>1.2731504988471101</v>
      </c>
      <c r="U10" s="4">
        <v>0.31570067000000002</v>
      </c>
      <c r="V10" s="4">
        <v>0.31419807529759802</v>
      </c>
      <c r="W10" s="4">
        <v>0.32667791030889598</v>
      </c>
      <c r="X10" s="4">
        <v>0.35006941649413498</v>
      </c>
      <c r="Y10" s="4">
        <v>1.6904749999999999</v>
      </c>
      <c r="Z10" s="4">
        <v>1.68242909126137</v>
      </c>
      <c r="AA10" s="4">
        <v>1.74925457215352</v>
      </c>
      <c r="AB10" s="4">
        <v>1.87450852368455</v>
      </c>
      <c r="AC10" t="s">
        <v>1162</v>
      </c>
      <c r="AD10" s="5">
        <f t="shared" si="5"/>
        <v>0.9908585228809258</v>
      </c>
      <c r="AE10" s="5">
        <f t="shared" si="0"/>
        <v>1.022401420490763</v>
      </c>
      <c r="AF10" s="5">
        <f t="shared" si="0"/>
        <v>1.0877124524821422</v>
      </c>
      <c r="AG10" s="5" t="str">
        <f t="shared" si="6"/>
        <v/>
      </c>
      <c r="AH10" s="5" t="str">
        <f t="shared" si="6"/>
        <v/>
      </c>
      <c r="AI10" s="5" t="str">
        <f t="shared" si="6"/>
        <v/>
      </c>
      <c r="AJ10" s="6">
        <f t="shared" si="7"/>
        <v>0.96000471528012865</v>
      </c>
      <c r="AK10" s="6">
        <f t="shared" si="1"/>
        <v>0.9353049775509108</v>
      </c>
      <c r="AL10" s="6">
        <f t="shared" si="1"/>
        <v>0.93877417029572308</v>
      </c>
      <c r="AM10" s="6">
        <f t="shared" si="8"/>
        <v>0.99524044500000064</v>
      </c>
      <c r="AN10" s="6">
        <f t="shared" si="2"/>
        <v>1.034771038999998</v>
      </c>
      <c r="AO10" s="6">
        <f t="shared" si="2"/>
        <v>1.1088649780000022</v>
      </c>
      <c r="AP10" s="6">
        <f t="shared" si="9"/>
        <v>0.99524044499999953</v>
      </c>
      <c r="AQ10" s="6">
        <f t="shared" si="3"/>
        <v>1.0347710389999996</v>
      </c>
      <c r="AR10" s="6">
        <f t="shared" si="3"/>
        <v>1.1088649779999991</v>
      </c>
      <c r="AS10" s="6">
        <f t="shared" si="10"/>
        <v>0.99524044499999709</v>
      </c>
      <c r="AT10" s="6">
        <f t="shared" si="10"/>
        <v>1.0347710389999971</v>
      </c>
      <c r="AU10" s="6">
        <f t="shared" si="4"/>
        <v>1.1088649779999999</v>
      </c>
    </row>
    <row r="11" spans="1:47" x14ac:dyDescent="0.3">
      <c r="A11" t="s">
        <v>1159</v>
      </c>
      <c r="B11" s="1" t="s">
        <v>1163</v>
      </c>
      <c r="C11" s="3">
        <v>6632911</v>
      </c>
      <c r="D11" s="1" t="s">
        <v>1172</v>
      </c>
      <c r="E11" s="4">
        <v>6.0709999999999997</v>
      </c>
      <c r="F11" s="4">
        <v>6.450538169321999</v>
      </c>
      <c r="G11" s="4">
        <v>6.7456427040860003</v>
      </c>
      <c r="H11" s="4">
        <v>7.1706538715369996</v>
      </c>
      <c r="I11" s="4"/>
      <c r="J11" s="4"/>
      <c r="K11" s="4"/>
      <c r="L11" s="4"/>
      <c r="M11" s="4">
        <v>2.4470000000000001</v>
      </c>
      <c r="N11" s="4">
        <v>2.5999780761540001</v>
      </c>
      <c r="O11" s="4">
        <v>2.718924015302</v>
      </c>
      <c r="P11" s="4">
        <v>2.890230608408999</v>
      </c>
      <c r="Q11" s="4">
        <v>0.12941900000000001</v>
      </c>
      <c r="R11" s="4">
        <v>0.13750983352585799</v>
      </c>
      <c r="S11" s="4">
        <v>0.14380074668425399</v>
      </c>
      <c r="T11" s="4">
        <v>0.152860954274493</v>
      </c>
      <c r="U11" s="4">
        <v>4.0000000000000001E-3</v>
      </c>
      <c r="V11" s="4">
        <v>4.2500663279999998E-3</v>
      </c>
      <c r="W11" s="4">
        <v>4.444501864E-3</v>
      </c>
      <c r="X11" s="4">
        <v>4.7245289879999999E-3</v>
      </c>
      <c r="Y11" s="4">
        <v>31.100100000000001</v>
      </c>
      <c r="Z11" s="4">
        <v>32.174064754457</v>
      </c>
      <c r="AA11" s="4">
        <v>28.7453405927216</v>
      </c>
      <c r="AB11" s="4">
        <v>29.773551678726101</v>
      </c>
      <c r="AC11" t="s">
        <v>1162</v>
      </c>
      <c r="AD11" s="5">
        <f t="shared" si="5"/>
        <v>1.062516582</v>
      </c>
      <c r="AE11" s="5">
        <f t="shared" si="0"/>
        <v>1.1111254660000001</v>
      </c>
      <c r="AF11" s="5">
        <f t="shared" si="0"/>
        <v>1.1811322470000001</v>
      </c>
      <c r="AG11" s="5" t="str">
        <f t="shared" si="6"/>
        <v/>
      </c>
      <c r="AH11" s="5" t="str">
        <f t="shared" si="6"/>
        <v/>
      </c>
      <c r="AI11" s="5" t="str">
        <f t="shared" si="6"/>
        <v/>
      </c>
      <c r="AJ11" s="6">
        <f t="shared" si="7"/>
        <v>1.062516582</v>
      </c>
      <c r="AK11" s="6">
        <f t="shared" si="1"/>
        <v>1.1111254660000001</v>
      </c>
      <c r="AL11" s="6">
        <f t="shared" si="1"/>
        <v>1.1811322469999996</v>
      </c>
      <c r="AM11" s="6">
        <f t="shared" si="8"/>
        <v>1.062516582</v>
      </c>
      <c r="AN11" s="6">
        <f t="shared" si="2"/>
        <v>1.1111254659999998</v>
      </c>
      <c r="AO11" s="6">
        <f t="shared" si="2"/>
        <v>1.1811322470000001</v>
      </c>
      <c r="AP11" s="6">
        <f t="shared" si="9"/>
        <v>1.062516582</v>
      </c>
      <c r="AQ11" s="6">
        <f t="shared" si="3"/>
        <v>1.1111254660000001</v>
      </c>
      <c r="AR11" s="6">
        <f t="shared" si="3"/>
        <v>1.1811322469999999</v>
      </c>
      <c r="AS11" s="6">
        <f t="shared" si="10"/>
        <v>1.0345325177236406</v>
      </c>
      <c r="AT11" s="6">
        <f t="shared" si="10"/>
        <v>0.92428450688973984</v>
      </c>
      <c r="AU11" s="6">
        <f t="shared" si="4"/>
        <v>0.95734585029392505</v>
      </c>
    </row>
    <row r="12" spans="1:47" x14ac:dyDescent="0.3">
      <c r="A12" t="s">
        <v>1159</v>
      </c>
      <c r="B12" s="1" t="s">
        <v>1163</v>
      </c>
      <c r="C12" s="3">
        <v>6633011</v>
      </c>
      <c r="D12" s="1" t="s">
        <v>1173</v>
      </c>
      <c r="E12" s="4">
        <v>6.47</v>
      </c>
      <c r="F12" s="4">
        <v>6.8744822855400001</v>
      </c>
      <c r="G12" s="4">
        <v>7.1889817650200003</v>
      </c>
      <c r="H12" s="4">
        <v>7.6419256380900009</v>
      </c>
      <c r="I12" s="4"/>
      <c r="J12" s="4"/>
      <c r="K12" s="4"/>
      <c r="L12" s="4"/>
      <c r="M12" s="4">
        <v>2.59</v>
      </c>
      <c r="N12" s="4">
        <v>2.75191794738</v>
      </c>
      <c r="O12" s="4">
        <v>2.87781495694</v>
      </c>
      <c r="P12" s="4">
        <v>3.0591325197299999</v>
      </c>
      <c r="Q12" s="4"/>
      <c r="R12" s="4"/>
      <c r="S12" s="4"/>
      <c r="T12" s="4"/>
      <c r="U12" s="4"/>
      <c r="V12" s="4"/>
      <c r="W12" s="4"/>
      <c r="X12" s="4"/>
      <c r="Y12" s="4">
        <v>26.97</v>
      </c>
      <c r="Z12" s="4">
        <v>27.232978206074201</v>
      </c>
      <c r="AA12" s="4">
        <v>23.6100026006051</v>
      </c>
      <c r="AB12" s="4">
        <v>23.810333172429701</v>
      </c>
      <c r="AC12" t="s">
        <v>1162</v>
      </c>
      <c r="AD12" s="5">
        <f t="shared" si="5"/>
        <v>1.062516582</v>
      </c>
      <c r="AE12" s="5">
        <f t="shared" si="0"/>
        <v>1.1111254660000001</v>
      </c>
      <c r="AF12" s="5">
        <f t="shared" si="0"/>
        <v>1.1811322470000001</v>
      </c>
      <c r="AG12" s="5" t="str">
        <f t="shared" si="6"/>
        <v/>
      </c>
      <c r="AH12" s="5" t="str">
        <f t="shared" si="6"/>
        <v/>
      </c>
      <c r="AI12" s="5" t="str">
        <f t="shared" si="6"/>
        <v/>
      </c>
      <c r="AJ12" s="6">
        <f t="shared" si="7"/>
        <v>1.062516582</v>
      </c>
      <c r="AK12" s="6">
        <f t="shared" si="1"/>
        <v>1.1111254660000001</v>
      </c>
      <c r="AL12" s="6">
        <f t="shared" si="1"/>
        <v>1.1811322470000001</v>
      </c>
      <c r="AM12" s="6" t="str">
        <f t="shared" si="8"/>
        <v/>
      </c>
      <c r="AN12" s="6" t="str">
        <f t="shared" si="2"/>
        <v/>
      </c>
      <c r="AO12" s="6" t="str">
        <f t="shared" si="2"/>
        <v/>
      </c>
      <c r="AP12" s="6" t="str">
        <f t="shared" si="9"/>
        <v/>
      </c>
      <c r="AQ12" s="6" t="str">
        <f t="shared" si="3"/>
        <v/>
      </c>
      <c r="AR12" s="6" t="str">
        <f t="shared" si="3"/>
        <v/>
      </c>
      <c r="AS12" s="6">
        <f t="shared" si="10"/>
        <v>1.0097507677446866</v>
      </c>
      <c r="AT12" s="6">
        <f t="shared" si="10"/>
        <v>0.8754172265704524</v>
      </c>
      <c r="AU12" s="6">
        <f t="shared" si="4"/>
        <v>0.88284513060547654</v>
      </c>
    </row>
    <row r="13" spans="1:47" x14ac:dyDescent="0.3">
      <c r="A13" t="s">
        <v>1159</v>
      </c>
      <c r="B13" s="1" t="s">
        <v>1163</v>
      </c>
      <c r="C13" s="3">
        <v>6633111</v>
      </c>
      <c r="D13" s="1" t="s">
        <v>1174</v>
      </c>
      <c r="E13" s="4">
        <v>7.07</v>
      </c>
      <c r="F13" s="4">
        <v>7.5119922347400001</v>
      </c>
      <c r="G13" s="4">
        <v>7.85565704462</v>
      </c>
      <c r="H13" s="4">
        <v>8.3506049862899996</v>
      </c>
      <c r="I13" s="4"/>
      <c r="J13" s="4"/>
      <c r="K13" s="4"/>
      <c r="L13" s="4"/>
      <c r="M13" s="4">
        <v>2.83</v>
      </c>
      <c r="N13" s="4">
        <v>3.0069219270600001</v>
      </c>
      <c r="O13" s="4">
        <v>3.1444850687799999</v>
      </c>
      <c r="P13" s="4">
        <v>3.3426042590099998</v>
      </c>
      <c r="Q13" s="4"/>
      <c r="R13" s="4"/>
      <c r="S13" s="4"/>
      <c r="T13" s="4"/>
      <c r="U13" s="4"/>
      <c r="V13" s="4"/>
      <c r="W13" s="4"/>
      <c r="X13" s="4"/>
      <c r="Y13" s="4">
        <v>32.92</v>
      </c>
      <c r="Z13" s="4">
        <v>32.487183628842701</v>
      </c>
      <c r="AA13" s="4">
        <v>27.3496219434704</v>
      </c>
      <c r="AB13" s="4">
        <v>26.8216610924074</v>
      </c>
      <c r="AC13" t="s">
        <v>1162</v>
      </c>
      <c r="AD13" s="5">
        <f t="shared" si="5"/>
        <v>1.062516582</v>
      </c>
      <c r="AE13" s="5">
        <f t="shared" si="0"/>
        <v>1.1111254660000001</v>
      </c>
      <c r="AF13" s="5">
        <f t="shared" si="0"/>
        <v>1.1811322469999999</v>
      </c>
      <c r="AG13" s="5" t="str">
        <f t="shared" si="6"/>
        <v/>
      </c>
      <c r="AH13" s="5" t="str">
        <f t="shared" si="6"/>
        <v/>
      </c>
      <c r="AI13" s="5" t="str">
        <f t="shared" si="6"/>
        <v/>
      </c>
      <c r="AJ13" s="6">
        <f t="shared" si="7"/>
        <v>1.062516582</v>
      </c>
      <c r="AK13" s="6">
        <f t="shared" si="1"/>
        <v>1.1111254659999998</v>
      </c>
      <c r="AL13" s="6">
        <f t="shared" si="1"/>
        <v>1.1811322469999999</v>
      </c>
      <c r="AM13" s="6" t="str">
        <f t="shared" si="8"/>
        <v/>
      </c>
      <c r="AN13" s="6" t="str">
        <f t="shared" si="2"/>
        <v/>
      </c>
      <c r="AO13" s="6" t="str">
        <f t="shared" si="2"/>
        <v/>
      </c>
      <c r="AP13" s="6" t="str">
        <f t="shared" si="9"/>
        <v/>
      </c>
      <c r="AQ13" s="6" t="str">
        <f t="shared" si="3"/>
        <v/>
      </c>
      <c r="AR13" s="6" t="str">
        <f t="shared" si="3"/>
        <v/>
      </c>
      <c r="AS13" s="6">
        <f t="shared" si="10"/>
        <v>0.98685247961247569</v>
      </c>
      <c r="AT13" s="6">
        <f t="shared" si="10"/>
        <v>0.83079046000821377</v>
      </c>
      <c r="AU13" s="6">
        <f t="shared" si="4"/>
        <v>0.8147527670840643</v>
      </c>
    </row>
    <row r="14" spans="1:47" x14ac:dyDescent="0.3">
      <c r="A14" t="s">
        <v>1159</v>
      </c>
      <c r="B14" s="1" t="s">
        <v>1163</v>
      </c>
      <c r="C14" s="3">
        <v>6743311</v>
      </c>
      <c r="D14" s="1" t="s">
        <v>1175</v>
      </c>
      <c r="E14" s="4">
        <v>98.089679200000006</v>
      </c>
      <c r="F14" s="4">
        <v>95.808892093860806</v>
      </c>
      <c r="G14" s="4">
        <v>92.025849583832795</v>
      </c>
      <c r="H14" s="4">
        <v>94.028234835058697</v>
      </c>
      <c r="I14" s="4"/>
      <c r="J14" s="4"/>
      <c r="K14" s="4"/>
      <c r="L14" s="4"/>
      <c r="M14" s="4">
        <v>35.859823900000002</v>
      </c>
      <c r="N14" s="4">
        <v>35.026009123087803</v>
      </c>
      <c r="O14" s="4">
        <v>33.642996768248501</v>
      </c>
      <c r="P14" s="4">
        <v>34.375032830294501</v>
      </c>
      <c r="Q14" s="4">
        <v>4.3221879999999997E-2</v>
      </c>
      <c r="R14" s="4">
        <v>4.2216882252927197E-2</v>
      </c>
      <c r="S14" s="4">
        <v>4.0549936140584997E-2</v>
      </c>
      <c r="T14" s="4">
        <v>4.1432259905410398E-2</v>
      </c>
      <c r="U14" s="4">
        <v>0.426846</v>
      </c>
      <c r="V14" s="4">
        <v>0.41692095119723999</v>
      </c>
      <c r="W14" s="4">
        <v>0.40045870382926801</v>
      </c>
      <c r="X14" s="4">
        <v>0.40917226209467999</v>
      </c>
      <c r="Y14" s="4">
        <v>3.7745198000000002</v>
      </c>
      <c r="Z14" s="4">
        <v>3.68675443913921</v>
      </c>
      <c r="AA14" s="4">
        <v>3.54118184705001</v>
      </c>
      <c r="AB14" s="4">
        <v>3.61823422238268</v>
      </c>
      <c r="AC14" t="s">
        <v>1162</v>
      </c>
      <c r="AD14" s="5">
        <f t="shared" si="5"/>
        <v>0.97674793999999954</v>
      </c>
      <c r="AE14" s="5">
        <f t="shared" si="0"/>
        <v>0.93818075799999956</v>
      </c>
      <c r="AF14" s="5">
        <f t="shared" si="0"/>
        <v>0.95859457999999953</v>
      </c>
      <c r="AG14" s="5" t="str">
        <f t="shared" si="6"/>
        <v/>
      </c>
      <c r="AH14" s="5" t="str">
        <f t="shared" si="6"/>
        <v/>
      </c>
      <c r="AI14" s="5" t="str">
        <f t="shared" si="6"/>
        <v/>
      </c>
      <c r="AJ14" s="6">
        <f t="shared" si="7"/>
        <v>0.97674794000000098</v>
      </c>
      <c r="AK14" s="6">
        <f t="shared" si="1"/>
        <v>0.93818075799999956</v>
      </c>
      <c r="AL14" s="6">
        <f t="shared" si="1"/>
        <v>0.95859458000000097</v>
      </c>
      <c r="AM14" s="6">
        <f t="shared" si="8"/>
        <v>0.97674793999999998</v>
      </c>
      <c r="AN14" s="6">
        <f t="shared" si="2"/>
        <v>0.938180757999999</v>
      </c>
      <c r="AO14" s="6">
        <f t="shared" si="2"/>
        <v>0.95859457999999997</v>
      </c>
      <c r="AP14" s="6">
        <f t="shared" si="9"/>
        <v>0.97674793999999998</v>
      </c>
      <c r="AQ14" s="6">
        <f t="shared" si="3"/>
        <v>0.938180758</v>
      </c>
      <c r="AR14" s="6">
        <f t="shared" si="3"/>
        <v>0.95859457999999997</v>
      </c>
      <c r="AS14" s="6">
        <f t="shared" si="10"/>
        <v>0.97674793999999943</v>
      </c>
      <c r="AT14" s="6">
        <f t="shared" si="10"/>
        <v>0.93818075800000034</v>
      </c>
      <c r="AU14" s="6">
        <f t="shared" si="4"/>
        <v>0.95859457999999886</v>
      </c>
    </row>
    <row r="15" spans="1:47" x14ac:dyDescent="0.3">
      <c r="A15" t="s">
        <v>1159</v>
      </c>
      <c r="B15" s="1" t="s">
        <v>1163</v>
      </c>
      <c r="C15" s="3">
        <v>6743611</v>
      </c>
      <c r="D15" s="1" t="s">
        <v>1176</v>
      </c>
      <c r="E15" s="4">
        <v>73.332541000000006</v>
      </c>
      <c r="F15" s="4">
        <v>73.332541000000006</v>
      </c>
      <c r="G15" s="4">
        <v>56.046129800000003</v>
      </c>
      <c r="H15" s="4">
        <v>56.046129800000003</v>
      </c>
      <c r="I15" s="4">
        <v>25.0865565</v>
      </c>
      <c r="J15" s="4">
        <v>25.0865565</v>
      </c>
      <c r="K15" s="4">
        <v>19.172619879999999</v>
      </c>
      <c r="L15" s="4">
        <v>19.172619879999999</v>
      </c>
      <c r="M15" s="4">
        <v>1030.156835</v>
      </c>
      <c r="N15" s="4">
        <v>1030.156835</v>
      </c>
      <c r="O15" s="4">
        <v>1533.22801235</v>
      </c>
      <c r="P15" s="4">
        <v>1533.22801144</v>
      </c>
      <c r="Q15" s="4">
        <v>148.02044744</v>
      </c>
      <c r="R15" s="4">
        <v>148.02044744</v>
      </c>
      <c r="S15" s="4">
        <v>113.12461552000001</v>
      </c>
      <c r="T15" s="4">
        <v>113.12461544</v>
      </c>
      <c r="U15" s="4">
        <v>304.02493024</v>
      </c>
      <c r="V15" s="4">
        <v>304.02493024</v>
      </c>
      <c r="W15" s="4">
        <v>357.2560216</v>
      </c>
      <c r="X15" s="4">
        <v>357.25602135999998</v>
      </c>
      <c r="Y15" s="4">
        <v>5.8183198899999997</v>
      </c>
      <c r="Z15" s="4">
        <v>5.8183198899999997</v>
      </c>
      <c r="AA15" s="4">
        <v>4.4477101599999997</v>
      </c>
      <c r="AB15" s="4">
        <v>4.4477101599999997</v>
      </c>
      <c r="AC15" t="s">
        <v>1162</v>
      </c>
      <c r="AD15" s="5">
        <f t="shared" si="5"/>
        <v>1</v>
      </c>
      <c r="AE15" s="5">
        <f t="shared" si="0"/>
        <v>0.76427366399317864</v>
      </c>
      <c r="AF15" s="5">
        <f t="shared" si="0"/>
        <v>0.76427366399317864</v>
      </c>
      <c r="AG15" s="5">
        <f t="shared" si="6"/>
        <v>1</v>
      </c>
      <c r="AH15" s="5">
        <f t="shared" si="6"/>
        <v>0.76425873275991463</v>
      </c>
      <c r="AI15" s="5">
        <f t="shared" si="6"/>
        <v>0.76425873275991463</v>
      </c>
      <c r="AJ15" s="6">
        <f t="shared" si="7"/>
        <v>1</v>
      </c>
      <c r="AK15" s="6">
        <f t="shared" si="1"/>
        <v>1.4883442600757</v>
      </c>
      <c r="AL15" s="6">
        <f t="shared" si="1"/>
        <v>1.4883442591923395</v>
      </c>
      <c r="AM15" s="6">
        <f t="shared" si="8"/>
        <v>1</v>
      </c>
      <c r="AN15" s="6">
        <f t="shared" si="2"/>
        <v>0.76424992274026871</v>
      </c>
      <c r="AO15" s="6">
        <f t="shared" si="2"/>
        <v>0.76424992219980281</v>
      </c>
      <c r="AP15" s="6">
        <f t="shared" si="9"/>
        <v>1</v>
      </c>
      <c r="AQ15" s="6">
        <f t="shared" si="3"/>
        <v>1.1750879157113165</v>
      </c>
      <c r="AR15" s="6">
        <f t="shared" si="3"/>
        <v>1.1750879149219076</v>
      </c>
      <c r="AS15" s="6">
        <f t="shared" si="10"/>
        <v>1</v>
      </c>
      <c r="AT15" s="6">
        <f t="shared" si="10"/>
        <v>0.76443204294152345</v>
      </c>
      <c r="AU15" s="6">
        <f t="shared" si="4"/>
        <v>0.76443204294152345</v>
      </c>
    </row>
    <row r="16" spans="1:47" x14ac:dyDescent="0.3">
      <c r="A16" t="s">
        <v>1159</v>
      </c>
      <c r="B16" s="1" t="s">
        <v>1163</v>
      </c>
      <c r="C16" s="3">
        <v>6743811</v>
      </c>
      <c r="D16" s="1" t="s">
        <v>1177</v>
      </c>
      <c r="E16" s="4">
        <v>64.941749999999999</v>
      </c>
      <c r="F16" s="4">
        <v>64.941749999999999</v>
      </c>
      <c r="G16" s="4">
        <v>0</v>
      </c>
      <c r="H16" s="4">
        <v>0</v>
      </c>
      <c r="I16" s="4"/>
      <c r="J16" s="4"/>
      <c r="K16" s="4"/>
      <c r="L16" s="4"/>
      <c r="M16" s="4">
        <v>32.07</v>
      </c>
      <c r="N16" s="4">
        <v>32.07</v>
      </c>
      <c r="O16" s="4">
        <v>0</v>
      </c>
      <c r="P16" s="4">
        <v>0</v>
      </c>
      <c r="Q16" s="4">
        <v>7.5107999999999997</v>
      </c>
      <c r="R16" s="4">
        <v>7.5107999999999997</v>
      </c>
      <c r="S16" s="4">
        <v>0</v>
      </c>
      <c r="T16" s="4">
        <v>0</v>
      </c>
      <c r="U16" s="4">
        <v>2.5755780000000001</v>
      </c>
      <c r="V16" s="4">
        <v>2.5755780000000001</v>
      </c>
      <c r="W16" s="4">
        <v>0</v>
      </c>
      <c r="X16" s="4">
        <v>0</v>
      </c>
      <c r="Y16" s="4">
        <v>14.7522</v>
      </c>
      <c r="Z16" s="4">
        <v>14.7522</v>
      </c>
      <c r="AA16" s="4">
        <v>0</v>
      </c>
      <c r="AB16" s="4">
        <v>0</v>
      </c>
      <c r="AC16" t="s">
        <v>1162</v>
      </c>
      <c r="AD16" s="5">
        <f t="shared" si="5"/>
        <v>1</v>
      </c>
      <c r="AE16" s="5">
        <f t="shared" si="0"/>
        <v>0</v>
      </c>
      <c r="AF16" s="5">
        <f t="shared" si="0"/>
        <v>0</v>
      </c>
      <c r="AG16" s="5" t="str">
        <f t="shared" si="6"/>
        <v/>
      </c>
      <c r="AH16" s="5" t="str">
        <f t="shared" si="6"/>
        <v/>
      </c>
      <c r="AI16" s="5" t="str">
        <f t="shared" si="6"/>
        <v/>
      </c>
      <c r="AJ16" s="6">
        <f t="shared" si="7"/>
        <v>1</v>
      </c>
      <c r="AK16" s="6">
        <f t="shared" si="1"/>
        <v>0</v>
      </c>
      <c r="AL16" s="6">
        <f t="shared" si="1"/>
        <v>0</v>
      </c>
      <c r="AM16" s="6">
        <f t="shared" si="8"/>
        <v>1</v>
      </c>
      <c r="AN16" s="6">
        <f t="shared" si="2"/>
        <v>0</v>
      </c>
      <c r="AO16" s="6">
        <f t="shared" si="2"/>
        <v>0</v>
      </c>
      <c r="AP16" s="6">
        <f t="shared" si="9"/>
        <v>1</v>
      </c>
      <c r="AQ16" s="6">
        <f t="shared" si="3"/>
        <v>0</v>
      </c>
      <c r="AR16" s="6">
        <f t="shared" si="3"/>
        <v>0</v>
      </c>
      <c r="AS16" s="6">
        <f t="shared" si="10"/>
        <v>1</v>
      </c>
      <c r="AT16" s="6">
        <f t="shared" si="10"/>
        <v>0</v>
      </c>
      <c r="AU16" s="6">
        <f t="shared" si="4"/>
        <v>0</v>
      </c>
    </row>
    <row r="17" spans="1:47" x14ac:dyDescent="0.3">
      <c r="A17" t="s">
        <v>1159</v>
      </c>
      <c r="B17" s="1" t="s">
        <v>1163</v>
      </c>
      <c r="C17" s="3">
        <v>6744011</v>
      </c>
      <c r="D17" s="1" t="s">
        <v>1178</v>
      </c>
      <c r="E17" s="4">
        <v>0.70533500000000005</v>
      </c>
      <c r="F17" s="4">
        <v>0.74765510000000002</v>
      </c>
      <c r="G17" s="4">
        <v>0.86050870000000002</v>
      </c>
      <c r="H17" s="4">
        <v>0.96609734950000004</v>
      </c>
      <c r="I17" s="4"/>
      <c r="J17" s="4"/>
      <c r="K17" s="4"/>
      <c r="L17" s="4"/>
      <c r="M17" s="4">
        <v>5.3769</v>
      </c>
      <c r="N17" s="4">
        <v>5.8070519999999997</v>
      </c>
      <c r="O17" s="4">
        <v>6.5598179999999999</v>
      </c>
      <c r="P17" s="4">
        <v>7.3647399299999998</v>
      </c>
      <c r="Q17" s="4">
        <v>1.42956E-2</v>
      </c>
      <c r="R17" s="4">
        <v>1.5153336E-2</v>
      </c>
      <c r="S17" s="4">
        <v>1.7440632000000001E-2</v>
      </c>
      <c r="T17" s="4">
        <v>1.958068332E-2</v>
      </c>
      <c r="U17" s="4">
        <v>0.13783000000000001</v>
      </c>
      <c r="V17" s="4">
        <v>0.1460998</v>
      </c>
      <c r="W17" s="4">
        <v>0.16815260000000001</v>
      </c>
      <c r="X17" s="4">
        <v>0.188785751</v>
      </c>
      <c r="Y17" s="4">
        <v>0.13238900000000001</v>
      </c>
      <c r="Z17" s="4">
        <v>0.14298011999999999</v>
      </c>
      <c r="AA17" s="4">
        <v>0.16151457999999999</v>
      </c>
      <c r="AB17" s="4">
        <v>0.18133321329999999</v>
      </c>
      <c r="AC17" t="s">
        <v>1162</v>
      </c>
      <c r="AD17" s="5">
        <f t="shared" si="5"/>
        <v>1.06</v>
      </c>
      <c r="AE17" s="5">
        <f t="shared" si="0"/>
        <v>1.22</v>
      </c>
      <c r="AF17" s="5">
        <f t="shared" si="0"/>
        <v>1.3696999999999999</v>
      </c>
      <c r="AG17" s="5" t="str">
        <f t="shared" si="6"/>
        <v/>
      </c>
      <c r="AH17" s="5" t="str">
        <f t="shared" si="6"/>
        <v/>
      </c>
      <c r="AI17" s="5" t="str">
        <f t="shared" si="6"/>
        <v/>
      </c>
      <c r="AJ17" s="6">
        <f t="shared" si="7"/>
        <v>1.0799999999999998</v>
      </c>
      <c r="AK17" s="6">
        <f t="shared" si="1"/>
        <v>1.22</v>
      </c>
      <c r="AL17" s="6">
        <f t="shared" si="1"/>
        <v>1.3696999999999999</v>
      </c>
      <c r="AM17" s="6">
        <f t="shared" si="8"/>
        <v>1.06</v>
      </c>
      <c r="AN17" s="6">
        <f t="shared" si="2"/>
        <v>1.22</v>
      </c>
      <c r="AO17" s="6">
        <f t="shared" si="2"/>
        <v>1.3696999999999999</v>
      </c>
      <c r="AP17" s="6">
        <f t="shared" si="9"/>
        <v>1.06</v>
      </c>
      <c r="AQ17" s="6">
        <f t="shared" si="3"/>
        <v>1.22</v>
      </c>
      <c r="AR17" s="6">
        <f t="shared" si="3"/>
        <v>1.3696999999999999</v>
      </c>
      <c r="AS17" s="6">
        <f t="shared" si="10"/>
        <v>1.0799999999999998</v>
      </c>
      <c r="AT17" s="6">
        <f t="shared" si="10"/>
        <v>1.22</v>
      </c>
      <c r="AU17" s="6">
        <f t="shared" si="4"/>
        <v>1.3696999999999999</v>
      </c>
    </row>
    <row r="18" spans="1:47" x14ac:dyDescent="0.3">
      <c r="A18" t="s">
        <v>1159</v>
      </c>
      <c r="B18" s="1" t="s">
        <v>1164</v>
      </c>
      <c r="C18" s="3">
        <v>7109411</v>
      </c>
      <c r="D18" s="1" t="s">
        <v>1104</v>
      </c>
      <c r="E18" s="4">
        <v>0.4227302</v>
      </c>
      <c r="F18" s="4">
        <v>0.45654861600000002</v>
      </c>
      <c r="G18" s="4">
        <v>0.512599145809437</v>
      </c>
      <c r="H18" s="4">
        <v>0.57914037399999996</v>
      </c>
      <c r="I18" s="4"/>
      <c r="J18" s="4"/>
      <c r="K18" s="4"/>
      <c r="L18" s="4"/>
      <c r="M18" s="4"/>
      <c r="N18" s="4"/>
      <c r="O18" s="4"/>
      <c r="P18" s="4"/>
      <c r="Q18" s="4"/>
      <c r="R18" s="4"/>
      <c r="S18" s="4"/>
      <c r="T18" s="4"/>
      <c r="U18" s="4"/>
      <c r="V18" s="4"/>
      <c r="W18" s="4"/>
      <c r="X18" s="4"/>
      <c r="Y18" s="4">
        <v>0.87409499999999996</v>
      </c>
      <c r="Z18" s="4">
        <v>0.94402260000000005</v>
      </c>
      <c r="AA18" s="4">
        <v>1.05992037085664</v>
      </c>
      <c r="AB18" s="4">
        <v>1.1975101500000001</v>
      </c>
      <c r="AC18" t="s">
        <v>1179</v>
      </c>
      <c r="AD18" s="5">
        <f t="shared" si="5"/>
        <v>1.08</v>
      </c>
      <c r="AE18" s="5">
        <f t="shared" si="5"/>
        <v>1.2125917330000009</v>
      </c>
      <c r="AF18" s="5">
        <f t="shared" si="5"/>
        <v>1.3699999999999999</v>
      </c>
      <c r="AG18" s="5" t="str">
        <f t="shared" si="6"/>
        <v/>
      </c>
      <c r="AH18" s="5" t="str">
        <f t="shared" si="6"/>
        <v/>
      </c>
      <c r="AI18" s="5" t="str">
        <f t="shared" si="6"/>
        <v/>
      </c>
      <c r="AJ18" s="6" t="str">
        <f t="shared" si="7"/>
        <v/>
      </c>
      <c r="AK18" s="6" t="str">
        <f t="shared" si="7"/>
        <v/>
      </c>
      <c r="AL18" s="6" t="str">
        <f t="shared" si="7"/>
        <v/>
      </c>
      <c r="AM18" s="6" t="str">
        <f t="shared" si="8"/>
        <v/>
      </c>
      <c r="AN18" s="6" t="str">
        <f t="shared" si="8"/>
        <v/>
      </c>
      <c r="AO18" s="6" t="str">
        <f t="shared" si="8"/>
        <v/>
      </c>
      <c r="AP18" s="6" t="str">
        <f t="shared" si="9"/>
        <v/>
      </c>
      <c r="AQ18" s="6" t="str">
        <f t="shared" si="9"/>
        <v/>
      </c>
      <c r="AR18" s="6" t="str">
        <f t="shared" si="9"/>
        <v/>
      </c>
      <c r="AS18" s="6">
        <f t="shared" si="10"/>
        <v>1.08</v>
      </c>
      <c r="AT18" s="6">
        <f t="shared" si="10"/>
        <v>1.2125917330000058</v>
      </c>
      <c r="AU18" s="6">
        <f t="shared" si="4"/>
        <v>1.37</v>
      </c>
    </row>
    <row r="19" spans="1:47" ht="28.8" x14ac:dyDescent="0.3">
      <c r="A19" t="s">
        <v>1159</v>
      </c>
      <c r="B19" s="1" t="s">
        <v>1166</v>
      </c>
      <c r="C19" s="3">
        <v>7520511</v>
      </c>
      <c r="D19" s="1" t="s">
        <v>357</v>
      </c>
      <c r="E19" s="4">
        <v>73.03029445</v>
      </c>
      <c r="F19" s="4">
        <v>79.426804660000002</v>
      </c>
      <c r="G19" s="4">
        <v>80.195332320000006</v>
      </c>
      <c r="H19" s="4">
        <v>42.6057751414641</v>
      </c>
      <c r="I19" s="4">
        <v>0.18835199999999999</v>
      </c>
      <c r="J19" s="4">
        <v>24.820905799999998</v>
      </c>
      <c r="K19" s="4">
        <v>25.181402680000001</v>
      </c>
      <c r="L19" s="4">
        <v>13.114280951823901</v>
      </c>
      <c r="M19" s="4">
        <v>99.986187599999994</v>
      </c>
      <c r="N19" s="4">
        <v>67.813254192000002</v>
      </c>
      <c r="O19" s="4">
        <v>75.813315368000005</v>
      </c>
      <c r="P19" s="4">
        <v>40.057904950578099</v>
      </c>
      <c r="Q19" s="4">
        <v>55.893583999999997</v>
      </c>
      <c r="R19" s="4">
        <v>60.562502364577597</v>
      </c>
      <c r="S19" s="4">
        <v>62.573904322284697</v>
      </c>
      <c r="T19" s="4">
        <v>39.770065232900301</v>
      </c>
      <c r="U19" s="4">
        <v>7.9998769999999997</v>
      </c>
      <c r="V19" s="4">
        <v>4.1324645699999998</v>
      </c>
      <c r="W19" s="4">
        <v>2.2437479999999999E-2</v>
      </c>
      <c r="X19" s="4">
        <v>2.13166670944058E-2</v>
      </c>
      <c r="Y19" s="4">
        <v>4.7715432900000003</v>
      </c>
      <c r="Z19" s="4">
        <v>5.1674588028833099</v>
      </c>
      <c r="AA19" s="4">
        <v>5.2756499798063503</v>
      </c>
      <c r="AB19" s="4">
        <v>3.20567284161167</v>
      </c>
      <c r="AC19" t="s">
        <v>1162</v>
      </c>
      <c r="AD19" s="5">
        <f t="shared" si="5"/>
        <v>1.0875870795561335</v>
      </c>
      <c r="AE19" s="5">
        <f t="shared" si="5"/>
        <v>1.0981104885850561</v>
      </c>
      <c r="AF19" s="5">
        <f t="shared" si="5"/>
        <v>0.58339864931852403</v>
      </c>
      <c r="AG19" s="5">
        <f>IFERROR(J19/$I19,"")</f>
        <v>131.77935886000679</v>
      </c>
      <c r="AH19" s="5">
        <f t="shared" si="6"/>
        <v>133.69331188413184</v>
      </c>
      <c r="AI19" s="5">
        <f t="shared" si="6"/>
        <v>69.626449158086459</v>
      </c>
      <c r="AJ19" s="6">
        <f t="shared" si="7"/>
        <v>0.67822622123858245</v>
      </c>
      <c r="AK19" s="6">
        <f t="shared" si="7"/>
        <v>0.75823788452956287</v>
      </c>
      <c r="AL19" s="6">
        <f t="shared" si="7"/>
        <v>0.40063438672981366</v>
      </c>
      <c r="AM19" s="6">
        <f t="shared" si="8"/>
        <v>1.0835322774180594</v>
      </c>
      <c r="AN19" s="6">
        <f t="shared" si="8"/>
        <v>1.1195185537267516</v>
      </c>
      <c r="AO19" s="6">
        <f t="shared" si="8"/>
        <v>0.71153185011181785</v>
      </c>
      <c r="AP19" s="6">
        <f t="shared" si="9"/>
        <v>0.51656601345245678</v>
      </c>
      <c r="AQ19" s="6">
        <f t="shared" si="9"/>
        <v>2.8047281226948866E-3</v>
      </c>
      <c r="AR19" s="6">
        <f t="shared" si="9"/>
        <v>2.6646243554001893E-3</v>
      </c>
      <c r="AS19" s="6">
        <f t="shared" si="10"/>
        <v>1.0829743101593676</v>
      </c>
      <c r="AT19" s="6">
        <f t="shared" si="10"/>
        <v>1.105648562565247</v>
      </c>
      <c r="AU19" s="6">
        <f t="shared" si="4"/>
        <v>0.6718314488165672</v>
      </c>
    </row>
    <row r="20" spans="1:47" x14ac:dyDescent="0.3">
      <c r="A20" t="s">
        <v>1159</v>
      </c>
      <c r="B20" s="1" t="s">
        <v>1180</v>
      </c>
      <c r="C20" s="3">
        <v>7520811</v>
      </c>
      <c r="D20" s="1" t="s">
        <v>996</v>
      </c>
      <c r="E20" s="4">
        <v>32.955150799999998</v>
      </c>
      <c r="F20" s="4">
        <v>35.513880787200002</v>
      </c>
      <c r="G20" s="4">
        <v>39.150909821200003</v>
      </c>
      <c r="H20" s="4">
        <v>42.100454830510003</v>
      </c>
      <c r="I20" s="4">
        <v>7.0008439999999998</v>
      </c>
      <c r="J20" s="4">
        <v>7.5167022079999999</v>
      </c>
      <c r="K20" s="4">
        <v>7.9409793479999999</v>
      </c>
      <c r="L20" s="4">
        <v>8.6412143220474995</v>
      </c>
      <c r="M20" s="4">
        <v>44.926146449999997</v>
      </c>
      <c r="N20" s="4">
        <v>48.290349743599997</v>
      </c>
      <c r="O20" s="4">
        <v>51.689636942600004</v>
      </c>
      <c r="P20" s="4">
        <v>56.040175727609203</v>
      </c>
      <c r="Q20" s="4">
        <v>22.500801849999998</v>
      </c>
      <c r="R20" s="4">
        <v>24.170764308399999</v>
      </c>
      <c r="S20" s="4">
        <v>25.685115851399999</v>
      </c>
      <c r="T20" s="4">
        <v>27.903816022833499</v>
      </c>
      <c r="U20" s="4">
        <v>3.64725945</v>
      </c>
      <c r="V20" s="4">
        <v>3.9219880427999998</v>
      </c>
      <c r="W20" s="4">
        <v>4.2182085438000003</v>
      </c>
      <c r="X20" s="4">
        <v>4.5671180768188497</v>
      </c>
      <c r="Y20" s="4">
        <v>36.056801350000001</v>
      </c>
      <c r="Z20" s="4">
        <v>38.722193582800003</v>
      </c>
      <c r="AA20" s="4">
        <v>41.014762429800001</v>
      </c>
      <c r="AB20" s="4">
        <v>44.598513934298403</v>
      </c>
      <c r="AC20" t="s">
        <v>1162</v>
      </c>
      <c r="AD20" s="5">
        <f t="shared" si="5"/>
        <v>1.0776427940727251</v>
      </c>
      <c r="AE20" s="5">
        <f t="shared" si="5"/>
        <v>1.1880057857662725</v>
      </c>
      <c r="AF20" s="5">
        <f t="shared" si="5"/>
        <v>1.2775075764638895</v>
      </c>
      <c r="AG20" s="5">
        <f t="shared" si="6"/>
        <v>1.0736851453910414</v>
      </c>
      <c r="AH20" s="5">
        <f t="shared" si="6"/>
        <v>1.1342888583147974</v>
      </c>
      <c r="AI20" s="5">
        <f t="shared" si="6"/>
        <v>1.2343103662997632</v>
      </c>
      <c r="AJ20" s="6">
        <f t="shared" si="7"/>
        <v>1.0748829703732581</v>
      </c>
      <c r="AK20" s="6">
        <f t="shared" si="7"/>
        <v>1.1505468647333763</v>
      </c>
      <c r="AL20" s="6">
        <f t="shared" si="7"/>
        <v>1.2473844332493202</v>
      </c>
      <c r="AM20" s="6">
        <f t="shared" si="8"/>
        <v>1.0742179087453276</v>
      </c>
      <c r="AN20" s="6">
        <f t="shared" si="8"/>
        <v>1.1415200232697484</v>
      </c>
      <c r="AO20" s="6">
        <f t="shared" si="8"/>
        <v>1.2401254057011972</v>
      </c>
      <c r="AP20" s="6">
        <f t="shared" si="9"/>
        <v>1.0753246640570087</v>
      </c>
      <c r="AQ20" s="6">
        <f t="shared" si="9"/>
        <v>1.1565419465291948</v>
      </c>
      <c r="AR20" s="6">
        <f t="shared" si="9"/>
        <v>1.2522054269593708</v>
      </c>
      <c r="AS20" s="6">
        <f t="shared" si="10"/>
        <v>1.0739220378127081</v>
      </c>
      <c r="AT20" s="6">
        <f t="shared" si="10"/>
        <v>1.137504184901859</v>
      </c>
      <c r="AU20" s="6">
        <f t="shared" si="4"/>
        <v>1.2368960158552278</v>
      </c>
    </row>
    <row r="21" spans="1:47" ht="28.8" x14ac:dyDescent="0.3">
      <c r="A21" t="s">
        <v>1159</v>
      </c>
      <c r="B21" s="1" t="s">
        <v>1166</v>
      </c>
      <c r="C21" s="3">
        <v>7520911</v>
      </c>
      <c r="D21" s="1" t="s">
        <v>1020</v>
      </c>
      <c r="E21" s="4">
        <v>328.58192000000003</v>
      </c>
      <c r="F21" s="4">
        <v>334.52088807048301</v>
      </c>
      <c r="G21" s="4">
        <v>349.26807643030901</v>
      </c>
      <c r="H21" s="4">
        <v>372.99488713790998</v>
      </c>
      <c r="I21" s="4"/>
      <c r="J21" s="4"/>
      <c r="K21" s="4"/>
      <c r="L21" s="4"/>
      <c r="M21" s="4">
        <v>61.037199999999999</v>
      </c>
      <c r="N21" s="4">
        <v>63.1364174905083</v>
      </c>
      <c r="O21" s="4">
        <v>67.286565948267494</v>
      </c>
      <c r="P21" s="4">
        <v>73.064363593698005</v>
      </c>
      <c r="Q21" s="4">
        <v>20.811318</v>
      </c>
      <c r="R21" s="4">
        <v>20.9689950757448</v>
      </c>
      <c r="S21" s="4">
        <v>21.593584969768798</v>
      </c>
      <c r="T21" s="4">
        <v>22.795777263217701</v>
      </c>
      <c r="U21" s="4">
        <v>42.638567999999999</v>
      </c>
      <c r="V21" s="4">
        <v>42.496900867112799</v>
      </c>
      <c r="W21" s="4">
        <v>43.118349544790298</v>
      </c>
      <c r="X21" s="4">
        <v>44.942049796156098</v>
      </c>
      <c r="Y21" s="4">
        <v>36.1807534</v>
      </c>
      <c r="Z21" s="4">
        <v>35.827101858711004</v>
      </c>
      <c r="AA21" s="4">
        <v>36.023786951984803</v>
      </c>
      <c r="AB21" s="4">
        <v>37.250105917499198</v>
      </c>
      <c r="AC21" t="s">
        <v>1162</v>
      </c>
      <c r="AD21" s="5">
        <f t="shared" si="5"/>
        <v>1.0180745430864941</v>
      </c>
      <c r="AE21" s="5">
        <f t="shared" si="5"/>
        <v>1.0629558571887003</v>
      </c>
      <c r="AF21" s="5">
        <f t="shared" si="5"/>
        <v>1.1351655840890758</v>
      </c>
      <c r="AG21" s="5" t="str">
        <f t="shared" si="6"/>
        <v/>
      </c>
      <c r="AH21" s="5" t="str">
        <f t="shared" si="6"/>
        <v/>
      </c>
      <c r="AI21" s="5" t="str">
        <f t="shared" si="6"/>
        <v/>
      </c>
      <c r="AJ21" s="6">
        <f t="shared" si="7"/>
        <v>1.0343924277409235</v>
      </c>
      <c r="AK21" s="6">
        <f t="shared" si="7"/>
        <v>1.1023861833155435</v>
      </c>
      <c r="AL21" s="6">
        <f t="shared" si="7"/>
        <v>1.1970464502581706</v>
      </c>
      <c r="AM21" s="6">
        <f t="shared" si="8"/>
        <v>1.0075765060023973</v>
      </c>
      <c r="AN21" s="6">
        <f t="shared" si="8"/>
        <v>1.0375885357077721</v>
      </c>
      <c r="AO21" s="6">
        <f t="shared" si="8"/>
        <v>1.0953548094944154</v>
      </c>
      <c r="AP21" s="6">
        <f t="shared" si="9"/>
        <v>0.99667748849147086</v>
      </c>
      <c r="AQ21" s="6">
        <f t="shared" si="9"/>
        <v>1.0112522902924483</v>
      </c>
      <c r="AR21" s="6">
        <f t="shared" si="9"/>
        <v>1.0540234324041111</v>
      </c>
      <c r="AS21" s="6">
        <f t="shared" si="10"/>
        <v>0.99022542351788068</v>
      </c>
      <c r="AT21" s="6">
        <f t="shared" si="10"/>
        <v>0.99566160366314549</v>
      </c>
      <c r="AU21" s="6">
        <f t="shared" si="4"/>
        <v>1.0295558388648478</v>
      </c>
    </row>
    <row r="22" spans="1:47" ht="28.8" x14ac:dyDescent="0.3">
      <c r="A22" t="s">
        <v>1159</v>
      </c>
      <c r="B22" s="1" t="s">
        <v>1181</v>
      </c>
      <c r="C22" s="3">
        <v>9046811</v>
      </c>
      <c r="D22" s="1" t="s">
        <v>1105</v>
      </c>
      <c r="E22" s="4">
        <v>1395.844827723</v>
      </c>
      <c r="F22" s="4">
        <v>1404.30322609885</v>
      </c>
      <c r="G22" s="4">
        <v>1439.2458550108199</v>
      </c>
      <c r="H22" s="4">
        <v>1439.7887243192299</v>
      </c>
      <c r="I22" s="4"/>
      <c r="J22" s="4"/>
      <c r="K22" s="4"/>
      <c r="L22" s="4"/>
      <c r="M22" s="4">
        <v>897.37568712100006</v>
      </c>
      <c r="N22" s="4">
        <v>896.03687709409496</v>
      </c>
      <c r="O22" s="4">
        <v>917.97390169665198</v>
      </c>
      <c r="P22" s="4">
        <v>917.98247102865503</v>
      </c>
      <c r="Q22" s="4">
        <v>16.524170438999999</v>
      </c>
      <c r="R22" s="4">
        <v>16.821490056863698</v>
      </c>
      <c r="S22" s="4">
        <v>17.235179260435601</v>
      </c>
      <c r="T22" s="4">
        <v>17.2438101416001</v>
      </c>
      <c r="U22" s="4">
        <v>103.79477616059999</v>
      </c>
      <c r="V22" s="4">
        <v>103.765766977095</v>
      </c>
      <c r="W22" s="4">
        <v>106.313668434693</v>
      </c>
      <c r="X22" s="4">
        <v>106.315350452884</v>
      </c>
      <c r="Y22" s="4">
        <v>146.64428430300001</v>
      </c>
      <c r="Z22" s="4">
        <v>147.24113387675101</v>
      </c>
      <c r="AA22" s="4">
        <v>150.801212303113</v>
      </c>
      <c r="AB22" s="4">
        <v>150.81648556460399</v>
      </c>
      <c r="AC22" t="s">
        <v>1179</v>
      </c>
      <c r="AD22" s="5">
        <f t="shared" si="5"/>
        <v>1.0060596981898395</v>
      </c>
      <c r="AE22" s="5">
        <f t="shared" si="5"/>
        <v>1.0310930172364636</v>
      </c>
      <c r="AF22" s="5">
        <f t="shared" si="5"/>
        <v>1.0314819353293836</v>
      </c>
      <c r="AG22" s="5" t="str">
        <f t="shared" si="6"/>
        <v/>
      </c>
      <c r="AH22" s="5" t="str">
        <f t="shared" si="6"/>
        <v/>
      </c>
      <c r="AI22" s="5" t="str">
        <f t="shared" si="6"/>
        <v/>
      </c>
      <c r="AJ22" s="6">
        <f t="shared" si="7"/>
        <v>0.99850808301793836</v>
      </c>
      <c r="AK22" s="6">
        <f t="shared" si="7"/>
        <v>1.0229538362486017</v>
      </c>
      <c r="AL22" s="6">
        <f t="shared" si="7"/>
        <v>1.0229633855735123</v>
      </c>
      <c r="AM22" s="6">
        <f t="shared" si="8"/>
        <v>1.0179930132626793</v>
      </c>
      <c r="AN22" s="6">
        <f t="shared" si="8"/>
        <v>1.0430284124737357</v>
      </c>
      <c r="AO22" s="6">
        <f t="shared" si="8"/>
        <v>1.0435507310492043</v>
      </c>
      <c r="AP22" s="6">
        <f t="shared" si="9"/>
        <v>0.99972051403184192</v>
      </c>
      <c r="AQ22" s="6">
        <f t="shared" si="9"/>
        <v>1.0242680062260123</v>
      </c>
      <c r="AR22" s="6">
        <f t="shared" si="9"/>
        <v>1.0242842114557285</v>
      </c>
      <c r="AS22" s="6">
        <f t="shared" si="10"/>
        <v>1.0040700500301654</v>
      </c>
      <c r="AT22" s="6">
        <f t="shared" si="10"/>
        <v>1.0283470168637725</v>
      </c>
      <c r="AU22" s="6">
        <f t="shared" si="4"/>
        <v>1.0284511686318663</v>
      </c>
    </row>
    <row r="23" spans="1:47" x14ac:dyDescent="0.3">
      <c r="A23" t="s">
        <v>1159</v>
      </c>
      <c r="B23" s="1" t="s">
        <v>1164</v>
      </c>
      <c r="C23" s="3">
        <v>9063711</v>
      </c>
      <c r="D23" s="1" t="s">
        <v>1106</v>
      </c>
      <c r="E23" s="4">
        <v>308.32146913887999</v>
      </c>
      <c r="F23" s="4">
        <v>327.85019459076</v>
      </c>
      <c r="G23" s="4">
        <v>370.69200124716002</v>
      </c>
      <c r="H23" s="4">
        <v>419.48077139661001</v>
      </c>
      <c r="I23" s="4"/>
      <c r="J23" s="4"/>
      <c r="K23" s="4"/>
      <c r="L23" s="4"/>
      <c r="M23" s="4">
        <v>11.99739001887</v>
      </c>
      <c r="N23" s="4">
        <v>12.301870300910201</v>
      </c>
      <c r="O23" s="4">
        <v>12.9696552723588</v>
      </c>
      <c r="P23" s="4">
        <v>13.730136914567799</v>
      </c>
      <c r="Q23" s="4">
        <v>5.9204250035474013</v>
      </c>
      <c r="R23" s="4">
        <v>6.2595586364292011</v>
      </c>
      <c r="S23" s="4">
        <v>7.003587696549519</v>
      </c>
      <c r="T23" s="4">
        <v>7.8508970336616803</v>
      </c>
      <c r="U23" s="4">
        <v>1.7193264383336</v>
      </c>
      <c r="V23" s="4">
        <v>1.7835297212558401</v>
      </c>
      <c r="W23" s="4">
        <v>1.92438647857443</v>
      </c>
      <c r="X23" s="4">
        <v>2.0847958658799302</v>
      </c>
      <c r="Y23" s="4">
        <v>13.982336092971</v>
      </c>
      <c r="Z23" s="4">
        <v>14.644761370105201</v>
      </c>
      <c r="AA23" s="4">
        <v>16.0978877933142</v>
      </c>
      <c r="AB23" s="4">
        <v>17.752725826374601</v>
      </c>
      <c r="AC23" t="s">
        <v>1179</v>
      </c>
      <c r="AD23" s="5">
        <f t="shared" si="5"/>
        <v>1.0633388440526776</v>
      </c>
      <c r="AE23" s="5">
        <f t="shared" si="5"/>
        <v>1.2022905906697854</v>
      </c>
      <c r="AF23" s="5">
        <f t="shared" si="5"/>
        <v>1.3605305286336047</v>
      </c>
      <c r="AG23" s="5" t="str">
        <f t="shared" si="6"/>
        <v/>
      </c>
      <c r="AH23" s="5" t="str">
        <f t="shared" si="6"/>
        <v/>
      </c>
      <c r="AI23" s="5" t="str">
        <f t="shared" si="6"/>
        <v/>
      </c>
      <c r="AJ23" s="6">
        <f t="shared" si="7"/>
        <v>1.0253788767024579</v>
      </c>
      <c r="AK23" s="6">
        <f t="shared" si="7"/>
        <v>1.0810397304713426</v>
      </c>
      <c r="AL23" s="6">
        <f t="shared" si="7"/>
        <v>1.1444269872841062</v>
      </c>
      <c r="AM23" s="6">
        <f t="shared" si="8"/>
        <v>1.0572819742972164</v>
      </c>
      <c r="AN23" s="6">
        <f t="shared" si="8"/>
        <v>1.182953536672301</v>
      </c>
      <c r="AO23" s="6">
        <f t="shared" si="8"/>
        <v>1.3260698394047012</v>
      </c>
      <c r="AP23" s="6">
        <f t="shared" si="9"/>
        <v>1.0373421134525604</v>
      </c>
      <c r="AQ23" s="6">
        <f t="shared" si="9"/>
        <v>1.1192676595141395</v>
      </c>
      <c r="AR23" s="6">
        <f t="shared" si="9"/>
        <v>1.2125654671491874</v>
      </c>
      <c r="AS23" s="6">
        <f t="shared" si="10"/>
        <v>1.0473758657158303</v>
      </c>
      <c r="AT23" s="6">
        <f t="shared" si="10"/>
        <v>1.1513017342936493</v>
      </c>
      <c r="AU23" s="6">
        <f t="shared" si="4"/>
        <v>1.2696537766174136</v>
      </c>
    </row>
    <row r="24" spans="1:47" ht="28.8" x14ac:dyDescent="0.3">
      <c r="A24" t="s">
        <v>1159</v>
      </c>
      <c r="B24" s="1" t="s">
        <v>1164</v>
      </c>
      <c r="C24" s="3">
        <v>9063811</v>
      </c>
      <c r="D24" s="1" t="s">
        <v>1107</v>
      </c>
      <c r="E24" s="4">
        <v>1571.9650597790001</v>
      </c>
      <c r="F24" s="4">
        <v>2059.8488229883001</v>
      </c>
      <c r="G24" s="4">
        <v>2310.4354508922102</v>
      </c>
      <c r="H24" s="4">
        <v>2552.3428418902899</v>
      </c>
      <c r="I24" s="4"/>
      <c r="J24" s="4"/>
      <c r="K24" s="4"/>
      <c r="L24" s="4"/>
      <c r="M24" s="4">
        <v>1054.4027173730001</v>
      </c>
      <c r="N24" s="4">
        <v>1480.6200849879699</v>
      </c>
      <c r="O24" s="4">
        <v>1675.7658365971599</v>
      </c>
      <c r="P24" s="4">
        <v>1859.7759753298601</v>
      </c>
      <c r="Q24" s="4">
        <v>21.453304178</v>
      </c>
      <c r="R24" s="4">
        <v>25.186182117081</v>
      </c>
      <c r="S24" s="4">
        <v>27.963469275211299</v>
      </c>
      <c r="T24" s="4">
        <v>30.788987974024099</v>
      </c>
      <c r="U24" s="4">
        <v>102.89541510159999</v>
      </c>
      <c r="V24" s="4">
        <v>142.185791049486</v>
      </c>
      <c r="W24" s="4">
        <v>160.70507578778</v>
      </c>
      <c r="X24" s="4">
        <v>178.268331928762</v>
      </c>
      <c r="Y24" s="4">
        <v>187.83391458299999</v>
      </c>
      <c r="Z24" s="4">
        <v>251.70359378133401</v>
      </c>
      <c r="AA24" s="4">
        <v>283.55702648439501</v>
      </c>
      <c r="AB24" s="4">
        <v>314.09345429125898</v>
      </c>
      <c r="AC24" t="s">
        <v>1179</v>
      </c>
      <c r="AD24" s="5">
        <f t="shared" si="5"/>
        <v>1.3103655263672913</v>
      </c>
      <c r="AE24" s="5">
        <f t="shared" si="5"/>
        <v>1.4697753213528999</v>
      </c>
      <c r="AF24" s="5">
        <f t="shared" si="5"/>
        <v>1.623663850549655</v>
      </c>
      <c r="AG24" s="5" t="str">
        <f t="shared" si="6"/>
        <v/>
      </c>
      <c r="AH24" s="5" t="str">
        <f t="shared" si="6"/>
        <v/>
      </c>
      <c r="AI24" s="5" t="str">
        <f t="shared" si="6"/>
        <v/>
      </c>
      <c r="AJ24" s="6">
        <f t="shared" si="7"/>
        <v>1.4042263554449788</v>
      </c>
      <c r="AK24" s="6">
        <f t="shared" si="7"/>
        <v>1.5893034122410648</v>
      </c>
      <c r="AL24" s="6">
        <f t="shared" si="7"/>
        <v>1.7638194066527195</v>
      </c>
      <c r="AM24" s="6">
        <f t="shared" si="8"/>
        <v>1.1740001404030342</v>
      </c>
      <c r="AN24" s="6">
        <f t="shared" si="8"/>
        <v>1.303457455466807</v>
      </c>
      <c r="AO24" s="6">
        <f t="shared" si="8"/>
        <v>1.4351629808893347</v>
      </c>
      <c r="AP24" s="6">
        <f t="shared" si="9"/>
        <v>1.3818476839720242</v>
      </c>
      <c r="AQ24" s="6">
        <f t="shared" si="9"/>
        <v>1.5618293160010885</v>
      </c>
      <c r="AR24" s="6">
        <f t="shared" si="9"/>
        <v>1.7325196827549412</v>
      </c>
      <c r="AS24" s="6">
        <f t="shared" si="10"/>
        <v>1.3400327323216772</v>
      </c>
      <c r="AT24" s="6">
        <f t="shared" si="10"/>
        <v>1.5096157001993211</v>
      </c>
      <c r="AU24" s="6">
        <f t="shared" si="4"/>
        <v>1.6721871286586398</v>
      </c>
    </row>
    <row r="25" spans="1:47" x14ac:dyDescent="0.3">
      <c r="A25" t="s">
        <v>1159</v>
      </c>
      <c r="B25" s="1" t="s">
        <v>1180</v>
      </c>
      <c r="C25" s="3">
        <v>9072411</v>
      </c>
      <c r="D25" s="1" t="s">
        <v>1108</v>
      </c>
      <c r="E25" s="4">
        <v>269.29737244580002</v>
      </c>
      <c r="F25" s="4">
        <v>248.35425783947099</v>
      </c>
      <c r="G25" s="4">
        <v>252.195075255988</v>
      </c>
      <c r="H25" s="4">
        <v>256.47444754578498</v>
      </c>
      <c r="I25" s="4"/>
      <c r="J25" s="4"/>
      <c r="K25" s="4"/>
      <c r="L25" s="4"/>
      <c r="M25" s="4">
        <v>17.552687836050001</v>
      </c>
      <c r="N25" s="4">
        <v>17.990583067115001</v>
      </c>
      <c r="O25" s="4">
        <v>18.377148851216202</v>
      </c>
      <c r="P25" s="4">
        <v>18.807853757299998</v>
      </c>
      <c r="Q25" s="4">
        <v>6.6451806018799999</v>
      </c>
      <c r="R25" s="4">
        <v>6.8638640861242308</v>
      </c>
      <c r="S25" s="4">
        <v>7.1795131629746702</v>
      </c>
      <c r="T25" s="4">
        <v>7.5312039012443197</v>
      </c>
      <c r="U25" s="4">
        <v>2.3394753590200001</v>
      </c>
      <c r="V25" s="4">
        <v>2.4274542627494999</v>
      </c>
      <c r="W25" s="4">
        <v>2.5071149964705799</v>
      </c>
      <c r="X25" s="4">
        <v>2.5958716072391499</v>
      </c>
      <c r="Y25" s="4">
        <v>16.517816154637</v>
      </c>
      <c r="Z25" s="4">
        <v>16.672192329610901</v>
      </c>
      <c r="AA25" s="4">
        <v>17.171059855361701</v>
      </c>
      <c r="AB25" s="4">
        <v>17.7268894183076</v>
      </c>
      <c r="AC25" t="s">
        <v>1179</v>
      </c>
      <c r="AD25" s="5">
        <f t="shared" si="5"/>
        <v>0.92223052747926781</v>
      </c>
      <c r="AE25" s="5">
        <f t="shared" si="5"/>
        <v>0.93649289246869982</v>
      </c>
      <c r="AF25" s="5">
        <f t="shared" si="5"/>
        <v>0.95238377269129937</v>
      </c>
      <c r="AG25" s="5" t="str">
        <f t="shared" si="6"/>
        <v/>
      </c>
      <c r="AH25" s="5" t="str">
        <f t="shared" si="6"/>
        <v/>
      </c>
      <c r="AI25" s="5" t="str">
        <f t="shared" si="6"/>
        <v/>
      </c>
      <c r="AJ25" s="6">
        <f t="shared" si="7"/>
        <v>1.0249474744355473</v>
      </c>
      <c r="AK25" s="6">
        <f t="shared" si="7"/>
        <v>1.0469706419248743</v>
      </c>
      <c r="AL25" s="6">
        <f t="shared" si="7"/>
        <v>1.0715084739712692</v>
      </c>
      <c r="AM25" s="6">
        <f t="shared" si="8"/>
        <v>1.0329085840319168</v>
      </c>
      <c r="AN25" s="6">
        <f t="shared" si="8"/>
        <v>1.0804090352252429</v>
      </c>
      <c r="AO25" s="6">
        <f t="shared" si="8"/>
        <v>1.1333332158216518</v>
      </c>
      <c r="AP25" s="6">
        <f t="shared" si="9"/>
        <v>1.0376062536372914</v>
      </c>
      <c r="AQ25" s="6">
        <f t="shared" si="9"/>
        <v>1.0716569365880406</v>
      </c>
      <c r="AR25" s="6">
        <f t="shared" si="9"/>
        <v>1.1095956181930267</v>
      </c>
      <c r="AS25" s="6">
        <f t="shared" si="10"/>
        <v>1.0093460402712233</v>
      </c>
      <c r="AT25" s="6">
        <f t="shared" si="10"/>
        <v>1.0395478248824872</v>
      </c>
      <c r="AU25" s="6">
        <f t="shared" si="4"/>
        <v>1.0731981305731617</v>
      </c>
    </row>
    <row r="26" spans="1:47" x14ac:dyDescent="0.3">
      <c r="A26" t="s">
        <v>1159</v>
      </c>
      <c r="B26" s="1" t="s">
        <v>1163</v>
      </c>
      <c r="C26" s="3">
        <v>9081811</v>
      </c>
      <c r="D26" s="1" t="s">
        <v>68</v>
      </c>
      <c r="E26" s="4">
        <v>0.37420524999999999</v>
      </c>
      <c r="F26" s="4">
        <v>0.40414167000000001</v>
      </c>
      <c r="G26" s="4">
        <v>0.45375819259519801</v>
      </c>
      <c r="H26" s="4">
        <v>0.51266119249999997</v>
      </c>
      <c r="I26" s="4"/>
      <c r="J26" s="4"/>
      <c r="K26" s="4"/>
      <c r="L26" s="4"/>
      <c r="M26" s="4"/>
      <c r="N26" s="4"/>
      <c r="O26" s="4"/>
      <c r="P26" s="4"/>
      <c r="Q26" s="4"/>
      <c r="R26" s="4"/>
      <c r="S26" s="4"/>
      <c r="T26" s="4"/>
      <c r="U26" s="4"/>
      <c r="V26" s="4"/>
      <c r="W26" s="4"/>
      <c r="X26" s="4"/>
      <c r="Y26" s="4">
        <v>0.77375799999999995</v>
      </c>
      <c r="Z26" s="4">
        <v>0.83565864000000001</v>
      </c>
      <c r="AA26" s="4">
        <v>0.93825255414261399</v>
      </c>
      <c r="AB26" s="4">
        <v>1.06004846</v>
      </c>
      <c r="AC26" t="s">
        <v>1162</v>
      </c>
      <c r="AD26" s="5">
        <f t="shared" si="5"/>
        <v>1.08</v>
      </c>
      <c r="AE26" s="5">
        <f t="shared" si="5"/>
        <v>1.2125917329999993</v>
      </c>
      <c r="AF26" s="5">
        <f t="shared" si="5"/>
        <v>1.3699999999999999</v>
      </c>
      <c r="AG26" s="5" t="str">
        <f t="shared" si="6"/>
        <v/>
      </c>
      <c r="AH26" s="5" t="str">
        <f t="shared" si="6"/>
        <v/>
      </c>
      <c r="AI26" s="5" t="str">
        <f t="shared" si="6"/>
        <v/>
      </c>
      <c r="AJ26" s="6" t="str">
        <f t="shared" si="7"/>
        <v/>
      </c>
      <c r="AK26" s="6" t="str">
        <f t="shared" si="7"/>
        <v/>
      </c>
      <c r="AL26" s="6" t="str">
        <f t="shared" si="7"/>
        <v/>
      </c>
      <c r="AM26" s="6" t="str">
        <f t="shared" si="8"/>
        <v/>
      </c>
      <c r="AN26" s="6" t="str">
        <f t="shared" si="8"/>
        <v/>
      </c>
      <c r="AO26" s="6" t="str">
        <f t="shared" si="8"/>
        <v/>
      </c>
      <c r="AP26" s="6" t="str">
        <f t="shared" si="9"/>
        <v/>
      </c>
      <c r="AQ26" s="6" t="str">
        <f t="shared" si="9"/>
        <v/>
      </c>
      <c r="AR26" s="6" t="str">
        <f t="shared" si="9"/>
        <v/>
      </c>
      <c r="AS26" s="6">
        <f t="shared" si="10"/>
        <v>1.08</v>
      </c>
      <c r="AT26" s="6">
        <f t="shared" si="10"/>
        <v>1.212591733</v>
      </c>
      <c r="AU26" s="6">
        <f t="shared" si="4"/>
        <v>1.37</v>
      </c>
    </row>
    <row r="27" spans="1:47" x14ac:dyDescent="0.3">
      <c r="A27" t="s">
        <v>1159</v>
      </c>
      <c r="B27" s="1" t="s">
        <v>1164</v>
      </c>
      <c r="C27" s="3">
        <v>11736011</v>
      </c>
      <c r="D27" s="1" t="s">
        <v>1109</v>
      </c>
      <c r="E27" s="4">
        <v>1.7889961999999999</v>
      </c>
      <c r="F27" s="4">
        <v>1.7889961999999999</v>
      </c>
      <c r="G27" s="4">
        <v>1.7889961999999999</v>
      </c>
      <c r="H27" s="4">
        <v>1.7889961999999999</v>
      </c>
      <c r="I27" s="4"/>
      <c r="J27" s="4"/>
      <c r="K27" s="4"/>
      <c r="L27" s="4"/>
      <c r="M27" s="4">
        <v>2.7898429999999998E-2</v>
      </c>
      <c r="N27" s="4">
        <v>2.7898429999999998E-2</v>
      </c>
      <c r="O27" s="4">
        <v>2.7898429999999998E-2</v>
      </c>
      <c r="P27" s="4">
        <v>2.7898429999999998E-2</v>
      </c>
      <c r="Q27" s="4">
        <v>3.1075640000000002E-2</v>
      </c>
      <c r="R27" s="4">
        <v>3.1075640000000002E-2</v>
      </c>
      <c r="S27" s="4">
        <v>3.1075640000000002E-2</v>
      </c>
      <c r="T27" s="4">
        <v>3.1075640000000002E-2</v>
      </c>
      <c r="U27" s="4">
        <v>5.8846569999999997E-3</v>
      </c>
      <c r="V27" s="4">
        <v>5.8846569999999997E-3</v>
      </c>
      <c r="W27" s="4">
        <v>5.8846569999999997E-3</v>
      </c>
      <c r="X27" s="4">
        <v>5.8846569999999997E-3</v>
      </c>
      <c r="Y27" s="4">
        <v>6.0565929999999997E-2</v>
      </c>
      <c r="Z27" s="4">
        <v>6.0565929999999997E-2</v>
      </c>
      <c r="AA27" s="4">
        <v>6.0565929999999997E-2</v>
      </c>
      <c r="AB27" s="4">
        <v>6.0565929999999997E-2</v>
      </c>
      <c r="AC27" t="s">
        <v>1179</v>
      </c>
      <c r="AD27" s="5">
        <f t="shared" si="5"/>
        <v>1</v>
      </c>
      <c r="AE27" s="5">
        <f t="shared" si="5"/>
        <v>1</v>
      </c>
      <c r="AF27" s="5">
        <f t="shared" si="5"/>
        <v>1</v>
      </c>
      <c r="AG27" s="5" t="str">
        <f t="shared" si="6"/>
        <v/>
      </c>
      <c r="AH27" s="5" t="str">
        <f t="shared" si="6"/>
        <v/>
      </c>
      <c r="AI27" s="5" t="str">
        <f t="shared" si="6"/>
        <v/>
      </c>
      <c r="AJ27" s="6">
        <f t="shared" si="7"/>
        <v>1</v>
      </c>
      <c r="AK27" s="6">
        <f t="shared" si="7"/>
        <v>1</v>
      </c>
      <c r="AL27" s="6">
        <f t="shared" si="7"/>
        <v>1</v>
      </c>
      <c r="AM27" s="6">
        <f t="shared" si="8"/>
        <v>1</v>
      </c>
      <c r="AN27" s="6">
        <f t="shared" si="8"/>
        <v>1</v>
      </c>
      <c r="AO27" s="6">
        <f t="shared" si="8"/>
        <v>1</v>
      </c>
      <c r="AP27" s="6">
        <f t="shared" si="9"/>
        <v>1</v>
      </c>
      <c r="AQ27" s="6">
        <f t="shared" si="9"/>
        <v>1</v>
      </c>
      <c r="AR27" s="6">
        <f t="shared" si="9"/>
        <v>1</v>
      </c>
      <c r="AS27" s="6">
        <f t="shared" si="10"/>
        <v>1</v>
      </c>
      <c r="AT27" s="6">
        <f t="shared" si="10"/>
        <v>1</v>
      </c>
      <c r="AU27" s="6">
        <f t="shared" si="4"/>
        <v>1</v>
      </c>
    </row>
    <row r="28" spans="1:47" x14ac:dyDescent="0.3">
      <c r="A28" t="s">
        <v>1159</v>
      </c>
      <c r="B28" s="1" t="s">
        <v>1163</v>
      </c>
      <c r="C28" s="3">
        <v>14469011</v>
      </c>
      <c r="D28" s="1" t="s">
        <v>1110</v>
      </c>
      <c r="E28" s="4">
        <v>2.1735506170000001</v>
      </c>
      <c r="F28" s="4">
        <v>2.0844350417030002</v>
      </c>
      <c r="G28" s="4">
        <v>2.0192285231930001</v>
      </c>
      <c r="H28" s="4">
        <v>2.0692201873839999</v>
      </c>
      <c r="I28" s="4">
        <v>6.5090870000000002E-3</v>
      </c>
      <c r="J28" s="4">
        <v>6.2422144329999998E-3</v>
      </c>
      <c r="K28" s="4">
        <v>6.0469418229999999E-3</v>
      </c>
      <c r="L28" s="4">
        <v>6.1966508239999999E-3</v>
      </c>
      <c r="M28" s="4">
        <v>13.770470319999999</v>
      </c>
      <c r="N28" s="4">
        <v>13.205881036879999</v>
      </c>
      <c r="O28" s="4">
        <v>12.792766927280001</v>
      </c>
      <c r="P28" s="4">
        <v>13.109487744640001</v>
      </c>
      <c r="Q28" s="4">
        <v>0.34438693999999997</v>
      </c>
      <c r="R28" s="4">
        <v>0.33026707546</v>
      </c>
      <c r="S28" s="4">
        <v>0.31993546725999999</v>
      </c>
      <c r="T28" s="4">
        <v>0.32785636688000003</v>
      </c>
      <c r="U28" s="4">
        <v>7.3373739999999998E-3</v>
      </c>
      <c r="V28" s="4">
        <v>7.0365416659999014E-3</v>
      </c>
      <c r="W28" s="4">
        <v>6.8164204460000001E-3</v>
      </c>
      <c r="X28" s="4">
        <v>6.9851800479998997E-3</v>
      </c>
      <c r="Y28" s="4">
        <v>0.89422523399999998</v>
      </c>
      <c r="Z28" s="4">
        <v>0.85756199940599998</v>
      </c>
      <c r="AA28" s="4">
        <v>0.83073524238600005</v>
      </c>
      <c r="AB28" s="4">
        <v>0.85130242276799994</v>
      </c>
      <c r="AC28" t="s">
        <v>1179</v>
      </c>
      <c r="AD28" s="5">
        <f t="shared" si="5"/>
        <v>0.95900000000000007</v>
      </c>
      <c r="AE28" s="5">
        <f t="shared" si="5"/>
        <v>0.92900000000000005</v>
      </c>
      <c r="AF28" s="5">
        <f t="shared" si="5"/>
        <v>0.95199999999999996</v>
      </c>
      <c r="AG28" s="5">
        <f t="shared" si="6"/>
        <v>0.95899999999999996</v>
      </c>
      <c r="AH28" s="5">
        <f t="shared" si="6"/>
        <v>0.92899999999999994</v>
      </c>
      <c r="AI28" s="5">
        <f t="shared" si="6"/>
        <v>0.95199999999999996</v>
      </c>
      <c r="AJ28" s="6">
        <f t="shared" si="7"/>
        <v>0.95899999999999996</v>
      </c>
      <c r="AK28" s="6">
        <f t="shared" si="7"/>
        <v>0.92900000000000005</v>
      </c>
      <c r="AL28" s="6">
        <f t="shared" si="7"/>
        <v>0.95200000000000007</v>
      </c>
      <c r="AM28" s="6">
        <f t="shared" si="8"/>
        <v>0.95900000000000007</v>
      </c>
      <c r="AN28" s="6">
        <f t="shared" si="8"/>
        <v>0.92900000000000005</v>
      </c>
      <c r="AO28" s="6">
        <f t="shared" si="8"/>
        <v>0.95200000000000018</v>
      </c>
      <c r="AP28" s="6">
        <f t="shared" si="9"/>
        <v>0.95899999999998653</v>
      </c>
      <c r="AQ28" s="6">
        <f t="shared" si="9"/>
        <v>0.92900000000000005</v>
      </c>
      <c r="AR28" s="6">
        <f t="shared" si="9"/>
        <v>0.95199999999998641</v>
      </c>
      <c r="AS28" s="6">
        <f t="shared" si="10"/>
        <v>0.95899999999999996</v>
      </c>
      <c r="AT28" s="6">
        <f t="shared" si="10"/>
        <v>0.92900000000000005</v>
      </c>
      <c r="AU28" s="6">
        <f t="shared" si="4"/>
        <v>0.95199999999999996</v>
      </c>
    </row>
    <row r="29" spans="1:47" x14ac:dyDescent="0.3">
      <c r="A29" t="s">
        <v>1159</v>
      </c>
      <c r="B29" s="1" t="s">
        <v>1164</v>
      </c>
      <c r="C29" s="3">
        <v>15410111</v>
      </c>
      <c r="D29" s="1" t="s">
        <v>1182</v>
      </c>
      <c r="E29" s="4">
        <v>5.1832200000000004</v>
      </c>
      <c r="F29" s="4">
        <v>5.4942131999999999</v>
      </c>
      <c r="G29" s="4">
        <v>6.3235283999999998</v>
      </c>
      <c r="H29" s="4">
        <v>7.0994564340000004</v>
      </c>
      <c r="I29" s="4"/>
      <c r="J29" s="4"/>
      <c r="K29" s="4"/>
      <c r="L29" s="4"/>
      <c r="M29" s="4">
        <v>30.782735949999999</v>
      </c>
      <c r="N29" s="4">
        <v>33.245354826000003</v>
      </c>
      <c r="O29" s="4">
        <v>37.554937858999999</v>
      </c>
      <c r="P29" s="4">
        <v>42.163113430715001</v>
      </c>
      <c r="Q29" s="4">
        <v>0.42175383</v>
      </c>
      <c r="R29" s="4">
        <v>0.44705905979999999</v>
      </c>
      <c r="S29" s="4">
        <v>0.5145396726</v>
      </c>
      <c r="T29" s="4">
        <v>0.57767622095099902</v>
      </c>
      <c r="U29" s="4">
        <v>7.9037929999999895E-2</v>
      </c>
      <c r="V29" s="4">
        <v>8.3780205799999896E-2</v>
      </c>
      <c r="W29" s="4">
        <v>9.6426274599999501E-2</v>
      </c>
      <c r="X29" s="4">
        <v>0.108258252720999</v>
      </c>
      <c r="Y29" s="4">
        <v>1.1058306099999999</v>
      </c>
      <c r="Z29" s="4">
        <v>1.1942970587999999</v>
      </c>
      <c r="AA29" s="4">
        <v>1.3491133442000001</v>
      </c>
      <c r="AB29" s="4">
        <v>1.5146561865170001</v>
      </c>
      <c r="AC29" t="s">
        <v>1162</v>
      </c>
      <c r="AD29" s="5">
        <f t="shared" si="5"/>
        <v>1.0599999999999998</v>
      </c>
      <c r="AE29" s="5">
        <f t="shared" si="5"/>
        <v>1.22</v>
      </c>
      <c r="AF29" s="5">
        <f t="shared" si="5"/>
        <v>1.3696999999999999</v>
      </c>
      <c r="AG29" s="5" t="str">
        <f t="shared" si="6"/>
        <v/>
      </c>
      <c r="AH29" s="5" t="str">
        <f t="shared" si="6"/>
        <v/>
      </c>
      <c r="AI29" s="5" t="str">
        <f t="shared" si="6"/>
        <v/>
      </c>
      <c r="AJ29" s="6">
        <f t="shared" si="7"/>
        <v>1.08</v>
      </c>
      <c r="AK29" s="6">
        <f t="shared" si="7"/>
        <v>1.22</v>
      </c>
      <c r="AL29" s="6">
        <f t="shared" si="7"/>
        <v>1.3697000000000001</v>
      </c>
      <c r="AM29" s="6">
        <f t="shared" si="8"/>
        <v>1.06</v>
      </c>
      <c r="AN29" s="6">
        <f t="shared" si="8"/>
        <v>1.22</v>
      </c>
      <c r="AO29" s="6">
        <f t="shared" si="8"/>
        <v>1.3696999999999977</v>
      </c>
      <c r="AP29" s="6">
        <f t="shared" si="9"/>
        <v>1.06</v>
      </c>
      <c r="AQ29" s="6">
        <f t="shared" si="9"/>
        <v>1.2199999999999953</v>
      </c>
      <c r="AR29" s="6">
        <f t="shared" si="9"/>
        <v>1.369699999999989</v>
      </c>
      <c r="AS29" s="6">
        <f t="shared" si="10"/>
        <v>1.08</v>
      </c>
      <c r="AT29" s="6">
        <f t="shared" si="10"/>
        <v>1.2200000000000002</v>
      </c>
      <c r="AU29" s="6">
        <f t="shared" si="4"/>
        <v>1.3697000000000001</v>
      </c>
    </row>
    <row r="30" spans="1:47" x14ac:dyDescent="0.3">
      <c r="A30" t="s">
        <v>1159</v>
      </c>
      <c r="B30" s="1" t="s">
        <v>1164</v>
      </c>
      <c r="C30" s="3">
        <v>17632111</v>
      </c>
      <c r="D30" s="1" t="s">
        <v>1183</v>
      </c>
      <c r="E30" s="4">
        <v>2.1108585</v>
      </c>
      <c r="F30" s="4">
        <v>2.2375100099999998</v>
      </c>
      <c r="G30" s="4">
        <v>2.5596095666327798</v>
      </c>
      <c r="H30" s="4">
        <v>2.8918761449999999</v>
      </c>
      <c r="I30" s="4"/>
      <c r="J30" s="4"/>
      <c r="K30" s="4"/>
      <c r="L30" s="4"/>
      <c r="M30" s="4">
        <v>18.542384500000001</v>
      </c>
      <c r="N30" s="4">
        <v>20.02577526</v>
      </c>
      <c r="O30" s="4">
        <v>22.484342154807301</v>
      </c>
      <c r="P30" s="4">
        <v>25.403066764999998</v>
      </c>
      <c r="Q30" s="4">
        <v>0.111865018</v>
      </c>
      <c r="R30" s="4">
        <v>0.11857691908</v>
      </c>
      <c r="S30" s="4">
        <v>0.135646596038695</v>
      </c>
      <c r="T30" s="4">
        <v>0.15325507465999999</v>
      </c>
      <c r="U30" s="4">
        <v>1.7013699999999798E-2</v>
      </c>
      <c r="V30" s="4">
        <v>1.80345219999998E-2</v>
      </c>
      <c r="W30" s="4">
        <v>2.06306719677413E-2</v>
      </c>
      <c r="X30" s="4">
        <v>2.3308768999999899E-2</v>
      </c>
      <c r="Y30" s="4">
        <v>0.79735999999999996</v>
      </c>
      <c r="Z30" s="4">
        <v>0.86114880000000005</v>
      </c>
      <c r="AA30" s="4">
        <v>0.96687214422487999</v>
      </c>
      <c r="AB30" s="4">
        <v>1.0923832</v>
      </c>
      <c r="AC30" t="s">
        <v>1162</v>
      </c>
      <c r="AD30" s="5">
        <f t="shared" si="5"/>
        <v>1.0599999999999998</v>
      </c>
      <c r="AE30" s="5">
        <f t="shared" si="5"/>
        <v>1.2125917329999998</v>
      </c>
      <c r="AF30" s="5">
        <f t="shared" si="5"/>
        <v>1.3699999999999999</v>
      </c>
      <c r="AG30" s="5" t="str">
        <f t="shared" si="6"/>
        <v/>
      </c>
      <c r="AH30" s="5" t="str">
        <f t="shared" si="6"/>
        <v/>
      </c>
      <c r="AI30" s="5" t="str">
        <f t="shared" si="6"/>
        <v/>
      </c>
      <c r="AJ30" s="6">
        <f t="shared" si="7"/>
        <v>1.0799999999999998</v>
      </c>
      <c r="AK30" s="6">
        <f t="shared" si="7"/>
        <v>1.212591732999998</v>
      </c>
      <c r="AL30" s="6">
        <f t="shared" si="7"/>
        <v>1.3699999999999999</v>
      </c>
      <c r="AM30" s="6">
        <f t="shared" si="8"/>
        <v>1.06</v>
      </c>
      <c r="AN30" s="6">
        <f t="shared" si="8"/>
        <v>1.2125917329999893</v>
      </c>
      <c r="AO30" s="6">
        <f t="shared" si="8"/>
        <v>1.3699999999999999</v>
      </c>
      <c r="AP30" s="6">
        <f t="shared" si="9"/>
        <v>1.0600000000000007</v>
      </c>
      <c r="AQ30" s="6">
        <f t="shared" si="9"/>
        <v>1.2125917329999674</v>
      </c>
      <c r="AR30" s="6">
        <f t="shared" si="9"/>
        <v>1.3700000000000103</v>
      </c>
      <c r="AS30" s="6">
        <f t="shared" si="10"/>
        <v>1.08</v>
      </c>
      <c r="AT30" s="6">
        <f t="shared" si="10"/>
        <v>1.212591733</v>
      </c>
      <c r="AU30" s="6">
        <f t="shared" si="4"/>
        <v>1.37</v>
      </c>
    </row>
    <row r="31" spans="1:47" x14ac:dyDescent="0.3">
      <c r="A31" t="s">
        <v>1159</v>
      </c>
      <c r="B31" s="1" t="s">
        <v>1164</v>
      </c>
      <c r="C31" s="3">
        <v>17856211</v>
      </c>
      <c r="D31" s="1" t="s">
        <v>1184</v>
      </c>
      <c r="E31" s="4">
        <v>29.187033799999998</v>
      </c>
      <c r="F31" s="4">
        <v>37.843013739744002</v>
      </c>
      <c r="G31" s="4">
        <v>43.799904166679902</v>
      </c>
      <c r="H31" s="4">
        <v>21.911013172253099</v>
      </c>
      <c r="I31" s="4">
        <v>22.5</v>
      </c>
      <c r="J31" s="4">
        <v>29.471347919999999</v>
      </c>
      <c r="K31" s="4">
        <v>34.246825139999999</v>
      </c>
      <c r="L31" s="4">
        <v>16.581516830000002</v>
      </c>
      <c r="M31" s="4">
        <v>64.836618900000005</v>
      </c>
      <c r="N31" s="4">
        <v>80.745228974819696</v>
      </c>
      <c r="O31" s="4">
        <v>87.286836667056903</v>
      </c>
      <c r="P31" s="4">
        <v>42.532449777829697</v>
      </c>
      <c r="Q31" s="4">
        <v>44.015796799999997</v>
      </c>
      <c r="R31" s="4">
        <v>56.564792360949298</v>
      </c>
      <c r="S31" s="4">
        <v>65.007141180441707</v>
      </c>
      <c r="T31" s="4">
        <v>33.231074428760202</v>
      </c>
      <c r="U31" s="4">
        <v>1.12677132</v>
      </c>
      <c r="V31" s="4">
        <v>1.57081692143174</v>
      </c>
      <c r="W31" s="4">
        <v>2.9097228100353999E-3</v>
      </c>
      <c r="X31" s="4">
        <v>2.9468361490572002E-3</v>
      </c>
      <c r="Y31" s="4">
        <v>3.7233057999999999</v>
      </c>
      <c r="Z31" s="4">
        <v>4.8090280919515296</v>
      </c>
      <c r="AA31" s="4">
        <v>5.545394404094</v>
      </c>
      <c r="AB31" s="4">
        <v>2.7943664873910001</v>
      </c>
      <c r="AC31" t="s">
        <v>1162</v>
      </c>
      <c r="AD31" s="5">
        <f t="shared" si="5"/>
        <v>1.296569360184316</v>
      </c>
      <c r="AE31" s="5">
        <f t="shared" si="5"/>
        <v>1.5006630843960549</v>
      </c>
      <c r="AF31" s="5">
        <f t="shared" si="5"/>
        <v>0.75071051489490859</v>
      </c>
      <c r="AG31" s="5">
        <f t="shared" si="6"/>
        <v>1.3098376853333333</v>
      </c>
      <c r="AH31" s="5">
        <f t="shared" si="6"/>
        <v>1.5220811173333333</v>
      </c>
      <c r="AI31" s="5">
        <f t="shared" si="6"/>
        <v>0.73695630355555564</v>
      </c>
      <c r="AJ31" s="6">
        <f t="shared" si="7"/>
        <v>1.2453645847781813</v>
      </c>
      <c r="AK31" s="6">
        <f t="shared" si="7"/>
        <v>1.3462583050742163</v>
      </c>
      <c r="AL31" s="6">
        <f t="shared" si="7"/>
        <v>0.65599425909961651</v>
      </c>
      <c r="AM31" s="6">
        <f t="shared" si="8"/>
        <v>1.2851020877338588</v>
      </c>
      <c r="AN31" s="6">
        <f t="shared" si="8"/>
        <v>1.4769047911553816</v>
      </c>
      <c r="AO31" s="6">
        <f t="shared" si="8"/>
        <v>0.75498063978612795</v>
      </c>
      <c r="AP31" s="6">
        <f t="shared" si="9"/>
        <v>1.3940867091219007</v>
      </c>
      <c r="AQ31" s="6">
        <f t="shared" si="9"/>
        <v>2.5823543414606968E-3</v>
      </c>
      <c r="AR31" s="6">
        <f t="shared" si="9"/>
        <v>2.6152921154020854E-3</v>
      </c>
      <c r="AS31" s="6">
        <f t="shared" si="10"/>
        <v>1.2916016975966707</v>
      </c>
      <c r="AT31" s="6">
        <f t="shared" si="10"/>
        <v>1.48937387954919</v>
      </c>
      <c r="AU31" s="6">
        <f t="shared" si="4"/>
        <v>0.7505068445871409</v>
      </c>
    </row>
    <row r="32" spans="1:47" x14ac:dyDescent="0.3">
      <c r="A32" t="s">
        <v>1159</v>
      </c>
      <c r="B32" s="1" t="s">
        <v>1164</v>
      </c>
      <c r="C32" s="3">
        <v>21496611</v>
      </c>
      <c r="D32" s="1" t="s">
        <v>263</v>
      </c>
      <c r="E32" s="4">
        <v>7.3334662499999999</v>
      </c>
      <c r="F32" s="4">
        <v>7.7734742250000002</v>
      </c>
      <c r="G32" s="4">
        <v>8.9468288250000008</v>
      </c>
      <c r="H32" s="4">
        <v>10.044648722625</v>
      </c>
      <c r="I32" s="4"/>
      <c r="J32" s="4"/>
      <c r="K32" s="4"/>
      <c r="L32" s="4"/>
      <c r="M32" s="4">
        <v>46.015912999999998</v>
      </c>
      <c r="N32" s="4">
        <v>49.697186039999998</v>
      </c>
      <c r="O32" s="4">
        <v>56.139413859999998</v>
      </c>
      <c r="P32" s="4">
        <v>63.027996036099992</v>
      </c>
      <c r="Q32" s="4">
        <v>0.79282224999999995</v>
      </c>
      <c r="R32" s="4">
        <v>0.840391585</v>
      </c>
      <c r="S32" s="4">
        <v>0.96724314499999997</v>
      </c>
      <c r="T32" s="4">
        <v>1.085928635825</v>
      </c>
      <c r="U32" s="4">
        <v>1.5156900000000001E-3</v>
      </c>
      <c r="V32" s="4">
        <v>1.6066314E-3</v>
      </c>
      <c r="W32" s="4">
        <v>1.8491417999999999E-3</v>
      </c>
      <c r="X32" s="4">
        <v>2.0760405930000001E-3</v>
      </c>
      <c r="Y32" s="4">
        <v>0.94086835000000002</v>
      </c>
      <c r="Z32" s="4">
        <v>1.016137818</v>
      </c>
      <c r="AA32" s="4">
        <v>1.147859387</v>
      </c>
      <c r="AB32" s="4">
        <v>1.2887073789950001</v>
      </c>
      <c r="AC32" t="s">
        <v>1162</v>
      </c>
      <c r="AD32" s="5">
        <f t="shared" si="5"/>
        <v>1.06</v>
      </c>
      <c r="AE32" s="5">
        <f t="shared" si="5"/>
        <v>1.2200000000000002</v>
      </c>
      <c r="AF32" s="5">
        <f t="shared" si="5"/>
        <v>1.3697000000000001</v>
      </c>
      <c r="AG32" s="5" t="str">
        <f t="shared" si="6"/>
        <v/>
      </c>
      <c r="AH32" s="5" t="str">
        <f t="shared" si="6"/>
        <v/>
      </c>
      <c r="AI32" s="5" t="str">
        <f t="shared" si="6"/>
        <v/>
      </c>
      <c r="AJ32" s="6">
        <f t="shared" si="7"/>
        <v>1.08</v>
      </c>
      <c r="AK32" s="6">
        <f t="shared" si="7"/>
        <v>1.22</v>
      </c>
      <c r="AL32" s="6">
        <f t="shared" si="7"/>
        <v>1.3696999999999999</v>
      </c>
      <c r="AM32" s="6">
        <f t="shared" si="8"/>
        <v>1.06</v>
      </c>
      <c r="AN32" s="6">
        <f t="shared" si="8"/>
        <v>1.22</v>
      </c>
      <c r="AO32" s="6">
        <f t="shared" si="8"/>
        <v>1.3697000000000001</v>
      </c>
      <c r="AP32" s="6">
        <f t="shared" si="9"/>
        <v>1.0599999999999998</v>
      </c>
      <c r="AQ32" s="6">
        <f t="shared" si="9"/>
        <v>1.22</v>
      </c>
      <c r="AR32" s="6">
        <f t="shared" si="9"/>
        <v>1.3696999999999999</v>
      </c>
      <c r="AS32" s="6">
        <f t="shared" si="10"/>
        <v>1.08</v>
      </c>
      <c r="AT32" s="6">
        <f t="shared" si="10"/>
        <v>1.22</v>
      </c>
      <c r="AU32" s="6">
        <f t="shared" si="4"/>
        <v>1.3697000000000001</v>
      </c>
    </row>
    <row r="33" spans="1:47" ht="28.8" x14ac:dyDescent="0.3">
      <c r="A33" t="s">
        <v>1159</v>
      </c>
      <c r="B33" s="1" t="s">
        <v>1166</v>
      </c>
      <c r="C33" s="3">
        <v>21504611</v>
      </c>
      <c r="D33" s="1" t="s">
        <v>228</v>
      </c>
      <c r="E33" s="4">
        <v>5.5957165</v>
      </c>
      <c r="F33" s="4">
        <v>5.9314594899999999</v>
      </c>
      <c r="G33" s="4">
        <v>6.8267741300000004</v>
      </c>
      <c r="H33" s="4">
        <v>7.6644528900499997</v>
      </c>
      <c r="I33" s="4"/>
      <c r="J33" s="4"/>
      <c r="K33" s="4"/>
      <c r="L33" s="4"/>
      <c r="M33" s="4">
        <v>15.40728</v>
      </c>
      <c r="N33" s="4">
        <v>16.639862399999998</v>
      </c>
      <c r="O33" s="4">
        <v>18.796881599999999</v>
      </c>
      <c r="P33" s="4">
        <v>21.103351415999999</v>
      </c>
      <c r="Q33" s="4">
        <v>0.39048280000000002</v>
      </c>
      <c r="R33" s="4">
        <v>0.41391176800000001</v>
      </c>
      <c r="S33" s="4">
        <v>0.476389016</v>
      </c>
      <c r="T33" s="4">
        <v>0.53484429115999998</v>
      </c>
      <c r="U33" s="4">
        <v>1.273502E-2</v>
      </c>
      <c r="V33" s="4">
        <v>1.34991211999999E-2</v>
      </c>
      <c r="W33" s="4">
        <v>1.55367244E-2</v>
      </c>
      <c r="X33" s="4">
        <v>1.7443156893999799E-2</v>
      </c>
      <c r="Y33" s="4">
        <v>1.1510547</v>
      </c>
      <c r="Z33" s="4">
        <v>1.2431390760000001</v>
      </c>
      <c r="AA33" s="4">
        <v>1.404286734</v>
      </c>
      <c r="AB33" s="4">
        <v>1.5765996225900001</v>
      </c>
      <c r="AC33" t="s">
        <v>1162</v>
      </c>
      <c r="AD33" s="5">
        <f t="shared" si="5"/>
        <v>1.06</v>
      </c>
      <c r="AE33" s="5">
        <f t="shared" si="5"/>
        <v>1.22</v>
      </c>
      <c r="AF33" s="5">
        <f t="shared" si="5"/>
        <v>1.3696999999999999</v>
      </c>
      <c r="AG33" s="5" t="str">
        <f t="shared" si="6"/>
        <v/>
      </c>
      <c r="AH33" s="5" t="str">
        <f t="shared" si="6"/>
        <v/>
      </c>
      <c r="AI33" s="5" t="str">
        <f t="shared" si="6"/>
        <v/>
      </c>
      <c r="AJ33" s="6">
        <f t="shared" si="7"/>
        <v>1.0799999999999998</v>
      </c>
      <c r="AK33" s="6">
        <f t="shared" si="7"/>
        <v>1.22</v>
      </c>
      <c r="AL33" s="6">
        <f t="shared" si="7"/>
        <v>1.3696999999999999</v>
      </c>
      <c r="AM33" s="6">
        <f t="shared" si="8"/>
        <v>1.06</v>
      </c>
      <c r="AN33" s="6">
        <f t="shared" si="8"/>
        <v>1.22</v>
      </c>
      <c r="AO33" s="6">
        <f t="shared" si="8"/>
        <v>1.3696999999999999</v>
      </c>
      <c r="AP33" s="6">
        <f t="shared" si="9"/>
        <v>1.0599999999999921</v>
      </c>
      <c r="AQ33" s="6">
        <f t="shared" si="9"/>
        <v>1.22</v>
      </c>
      <c r="AR33" s="6">
        <f t="shared" si="9"/>
        <v>1.3696999999999842</v>
      </c>
      <c r="AS33" s="6">
        <f t="shared" si="10"/>
        <v>1.08</v>
      </c>
      <c r="AT33" s="6">
        <f t="shared" si="10"/>
        <v>1.22</v>
      </c>
      <c r="AU33" s="6">
        <f t="shared" si="4"/>
        <v>1.3697000000000001</v>
      </c>
    </row>
    <row r="34" spans="1:47" x14ac:dyDescent="0.3">
      <c r="A34" t="s">
        <v>1159</v>
      </c>
      <c r="B34" s="1" t="s">
        <v>1164</v>
      </c>
      <c r="C34" s="3">
        <v>21504711</v>
      </c>
      <c r="D34" s="1" t="s">
        <v>169</v>
      </c>
      <c r="E34" s="4">
        <v>2.4427680000000001</v>
      </c>
      <c r="F34" s="4">
        <v>2.58933408</v>
      </c>
      <c r="G34" s="4">
        <v>2.9801769600000001</v>
      </c>
      <c r="H34" s="4">
        <v>3.3458593296000001</v>
      </c>
      <c r="I34" s="4"/>
      <c r="J34" s="4"/>
      <c r="K34" s="4"/>
      <c r="L34" s="4"/>
      <c r="M34" s="4">
        <v>14.942783500000001</v>
      </c>
      <c r="N34" s="4">
        <v>16.138206180000001</v>
      </c>
      <c r="O34" s="4">
        <v>18.230195869999999</v>
      </c>
      <c r="P34" s="4">
        <v>20.46713055995</v>
      </c>
      <c r="Q34" s="4">
        <v>0.23826</v>
      </c>
      <c r="R34" s="4">
        <v>0.25255559999999999</v>
      </c>
      <c r="S34" s="4">
        <v>0.29067720000000002</v>
      </c>
      <c r="T34" s="4">
        <v>0.32634472199999898</v>
      </c>
      <c r="U34" s="4"/>
      <c r="V34" s="4"/>
      <c r="W34" s="4"/>
      <c r="X34" s="4"/>
      <c r="Y34" s="4">
        <v>0.31146800000000002</v>
      </c>
      <c r="Z34" s="4">
        <v>0.33638543999999998</v>
      </c>
      <c r="AA34" s="4">
        <v>0.37999095999999899</v>
      </c>
      <c r="AB34" s="4">
        <v>0.426617719599999</v>
      </c>
      <c r="AC34" t="s">
        <v>1162</v>
      </c>
      <c r="AD34" s="5">
        <f t="shared" si="5"/>
        <v>1.06</v>
      </c>
      <c r="AE34" s="5">
        <f t="shared" si="5"/>
        <v>1.22</v>
      </c>
      <c r="AF34" s="5">
        <f t="shared" si="5"/>
        <v>1.3696999999999999</v>
      </c>
      <c r="AG34" s="5" t="str">
        <f t="shared" si="6"/>
        <v/>
      </c>
      <c r="AH34" s="5" t="str">
        <f t="shared" si="6"/>
        <v/>
      </c>
      <c r="AI34" s="5" t="str">
        <f t="shared" si="6"/>
        <v/>
      </c>
      <c r="AJ34" s="6">
        <f t="shared" si="7"/>
        <v>1.08</v>
      </c>
      <c r="AK34" s="6">
        <f t="shared" si="7"/>
        <v>1.22</v>
      </c>
      <c r="AL34" s="6">
        <f t="shared" si="7"/>
        <v>1.3696999999999999</v>
      </c>
      <c r="AM34" s="6">
        <f t="shared" si="8"/>
        <v>1.06</v>
      </c>
      <c r="AN34" s="6">
        <f t="shared" si="8"/>
        <v>1.2200000000000002</v>
      </c>
      <c r="AO34" s="6">
        <f t="shared" si="8"/>
        <v>1.3696999999999957</v>
      </c>
      <c r="AP34" s="6" t="str">
        <f t="shared" si="9"/>
        <v/>
      </c>
      <c r="AQ34" s="6" t="str">
        <f t="shared" si="9"/>
        <v/>
      </c>
      <c r="AR34" s="6" t="str">
        <f t="shared" si="9"/>
        <v/>
      </c>
      <c r="AS34" s="6">
        <f t="shared" si="10"/>
        <v>1.0799999999999998</v>
      </c>
      <c r="AT34" s="6">
        <f t="shared" si="10"/>
        <v>1.2199999999999966</v>
      </c>
      <c r="AU34" s="6">
        <f t="shared" si="4"/>
        <v>1.3696999999999966</v>
      </c>
    </row>
    <row r="35" spans="1:47" ht="28.8" x14ac:dyDescent="0.3">
      <c r="A35" t="s">
        <v>1159</v>
      </c>
      <c r="B35" s="1" t="s">
        <v>1164</v>
      </c>
      <c r="C35" s="3">
        <v>21504911</v>
      </c>
      <c r="D35" s="1" t="s">
        <v>1185</v>
      </c>
      <c r="E35" s="4">
        <v>11.326552830000001</v>
      </c>
      <c r="F35" s="4">
        <v>12.006145999799999</v>
      </c>
      <c r="G35" s="4">
        <v>13.8183944526</v>
      </c>
      <c r="H35" s="4">
        <v>15.513979411251</v>
      </c>
      <c r="I35" s="4"/>
      <c r="J35" s="4"/>
      <c r="K35" s="4"/>
      <c r="L35" s="4"/>
      <c r="M35" s="4">
        <v>21.6947127</v>
      </c>
      <c r="N35" s="4">
        <v>23.430289716000001</v>
      </c>
      <c r="O35" s="4">
        <v>26.467549494</v>
      </c>
      <c r="P35" s="4">
        <v>29.71524798519</v>
      </c>
      <c r="Q35" s="4">
        <v>0.74894747100000003</v>
      </c>
      <c r="R35" s="4">
        <v>0.79388431926000003</v>
      </c>
      <c r="S35" s="4">
        <v>0.91371591462000001</v>
      </c>
      <c r="T35" s="4">
        <v>1.0258333510287001</v>
      </c>
      <c r="U35" s="4">
        <v>1.6598069999999899E-2</v>
      </c>
      <c r="V35" s="4">
        <v>1.7593954199999901E-2</v>
      </c>
      <c r="W35" s="4">
        <v>2.0249645399999801E-2</v>
      </c>
      <c r="X35" s="4">
        <v>2.2734376478999799E-2</v>
      </c>
      <c r="Y35" s="4">
        <v>2.37837955</v>
      </c>
      <c r="Z35" s="4">
        <v>2.5686499139999999</v>
      </c>
      <c r="AA35" s="4">
        <v>2.9016230510000001</v>
      </c>
      <c r="AB35" s="4">
        <v>3.2576664696350002</v>
      </c>
      <c r="AC35" t="s">
        <v>1162</v>
      </c>
      <c r="AD35" s="5">
        <f t="shared" si="5"/>
        <v>1.0599999999999998</v>
      </c>
      <c r="AE35" s="5">
        <f t="shared" si="5"/>
        <v>1.22</v>
      </c>
      <c r="AF35" s="5">
        <f t="shared" si="5"/>
        <v>1.3696999999999999</v>
      </c>
      <c r="AG35" s="5" t="str">
        <f t="shared" si="6"/>
        <v/>
      </c>
      <c r="AH35" s="5" t="str">
        <f t="shared" si="6"/>
        <v/>
      </c>
      <c r="AI35" s="5" t="str">
        <f t="shared" si="6"/>
        <v/>
      </c>
      <c r="AJ35" s="6">
        <f t="shared" si="7"/>
        <v>1.08</v>
      </c>
      <c r="AK35" s="6">
        <f t="shared" si="7"/>
        <v>1.22</v>
      </c>
      <c r="AL35" s="6">
        <f t="shared" si="7"/>
        <v>1.3696999999999999</v>
      </c>
      <c r="AM35" s="6">
        <f t="shared" si="8"/>
        <v>1.06</v>
      </c>
      <c r="AN35" s="6">
        <f t="shared" si="8"/>
        <v>1.22</v>
      </c>
      <c r="AO35" s="6">
        <f t="shared" si="8"/>
        <v>1.3697000000000001</v>
      </c>
      <c r="AP35" s="6">
        <f t="shared" si="9"/>
        <v>1.0600000000000005</v>
      </c>
      <c r="AQ35" s="6">
        <f t="shared" si="9"/>
        <v>1.2199999999999955</v>
      </c>
      <c r="AR35" s="6">
        <f t="shared" si="9"/>
        <v>1.3696999999999961</v>
      </c>
      <c r="AS35" s="6">
        <f t="shared" si="10"/>
        <v>1.0799999999999998</v>
      </c>
      <c r="AT35" s="6">
        <f t="shared" si="10"/>
        <v>1.22</v>
      </c>
      <c r="AU35" s="6">
        <f t="shared" si="4"/>
        <v>1.3697000000000001</v>
      </c>
    </row>
    <row r="36" spans="1:47" x14ac:dyDescent="0.3">
      <c r="A36" t="s">
        <v>1159</v>
      </c>
      <c r="B36" s="1" t="s">
        <v>1164</v>
      </c>
      <c r="C36" s="3">
        <v>21505011</v>
      </c>
      <c r="D36" s="1" t="s">
        <v>81</v>
      </c>
      <c r="E36" s="4">
        <v>1.0956375</v>
      </c>
      <c r="F36" s="4">
        <v>1.1613757499999999</v>
      </c>
      <c r="G36" s="4">
        <v>1.00169982425106</v>
      </c>
      <c r="H36" s="4">
        <v>1.00832662706137</v>
      </c>
      <c r="I36" s="4"/>
      <c r="J36" s="4"/>
      <c r="K36" s="4"/>
      <c r="L36" s="4"/>
      <c r="M36" s="4">
        <v>9.3342665</v>
      </c>
      <c r="N36" s="4">
        <v>8.7604175486583404</v>
      </c>
      <c r="O36" s="4">
        <v>8.5339659445414409</v>
      </c>
      <c r="P36" s="4">
        <v>8.5904228871656301</v>
      </c>
      <c r="Q36" s="4">
        <v>0.10211294</v>
      </c>
      <c r="R36" s="4">
        <v>0.10823971640000001</v>
      </c>
      <c r="S36" s="4">
        <v>9.3357989345708201E-2</v>
      </c>
      <c r="T36" s="4">
        <v>9.3975604494661399E-2</v>
      </c>
      <c r="U36" s="4">
        <v>1.1089399999999999E-2</v>
      </c>
      <c r="V36" s="4">
        <v>1.1754763999999999E-2</v>
      </c>
      <c r="W36" s="4">
        <v>1.01386179562576E-2</v>
      </c>
      <c r="X36" s="4">
        <v>1.02056905665733E-2</v>
      </c>
      <c r="Y36" s="4">
        <v>0.30741800000000002</v>
      </c>
      <c r="Z36" s="4">
        <v>0.288518657783495</v>
      </c>
      <c r="AA36" s="4">
        <v>0.28106062139312599</v>
      </c>
      <c r="AB36" s="4">
        <v>0.28291999410202001</v>
      </c>
      <c r="AC36" t="s">
        <v>1162</v>
      </c>
      <c r="AD36" s="5">
        <f t="shared" si="5"/>
        <v>1.0599999999999998</v>
      </c>
      <c r="AE36" s="5">
        <f t="shared" si="5"/>
        <v>0.91426208417570587</v>
      </c>
      <c r="AF36" s="5">
        <f t="shared" si="5"/>
        <v>0.92031043758667441</v>
      </c>
      <c r="AG36" s="5" t="str">
        <f t="shared" si="6"/>
        <v/>
      </c>
      <c r="AH36" s="5" t="str">
        <f t="shared" si="6"/>
        <v/>
      </c>
      <c r="AI36" s="5" t="str">
        <f t="shared" si="6"/>
        <v/>
      </c>
      <c r="AJ36" s="6">
        <f t="shared" si="7"/>
        <v>0.93852233045396127</v>
      </c>
      <c r="AK36" s="6">
        <f t="shared" si="7"/>
        <v>0.91426208417570265</v>
      </c>
      <c r="AL36" s="6">
        <f t="shared" si="7"/>
        <v>0.92031043758667375</v>
      </c>
      <c r="AM36" s="6">
        <f t="shared" si="8"/>
        <v>1.06</v>
      </c>
      <c r="AN36" s="6">
        <f t="shared" si="8"/>
        <v>0.91426208417569998</v>
      </c>
      <c r="AO36" s="6">
        <f t="shared" si="8"/>
        <v>0.92031043758667019</v>
      </c>
      <c r="AP36" s="6">
        <f t="shared" si="9"/>
        <v>1.06</v>
      </c>
      <c r="AQ36" s="6">
        <f t="shared" si="9"/>
        <v>0.91426208417566335</v>
      </c>
      <c r="AR36" s="6">
        <f t="shared" si="9"/>
        <v>0.92031043758664144</v>
      </c>
      <c r="AS36" s="6">
        <f t="shared" si="10"/>
        <v>0.93852233045395839</v>
      </c>
      <c r="AT36" s="6">
        <f t="shared" si="10"/>
        <v>0.91426208417570198</v>
      </c>
      <c r="AU36" s="6">
        <f t="shared" si="4"/>
        <v>0.92031043758667352</v>
      </c>
    </row>
    <row r="37" spans="1:47" x14ac:dyDescent="0.3">
      <c r="A37" t="s">
        <v>1159</v>
      </c>
      <c r="B37" s="1" t="s">
        <v>1164</v>
      </c>
      <c r="C37" s="3">
        <v>21506611</v>
      </c>
      <c r="D37" s="1" t="s">
        <v>1186</v>
      </c>
      <c r="E37" s="4">
        <v>5.2380699999999996</v>
      </c>
      <c r="F37" s="4">
        <v>5.5523541999999999</v>
      </c>
      <c r="G37" s="4">
        <v>6.3904453999999999</v>
      </c>
      <c r="H37" s="4">
        <v>7.174584479</v>
      </c>
      <c r="I37" s="4"/>
      <c r="J37" s="4"/>
      <c r="K37" s="4"/>
      <c r="L37" s="4"/>
      <c r="M37" s="4">
        <v>11.080069999999999</v>
      </c>
      <c r="N37" s="4">
        <v>11.966475600000001</v>
      </c>
      <c r="O37" s="4">
        <v>13.5176854</v>
      </c>
      <c r="P37" s="4">
        <v>15.176371879</v>
      </c>
      <c r="Q37" s="4">
        <v>0.4432625</v>
      </c>
      <c r="R37" s="4">
        <v>0.46985824999999998</v>
      </c>
      <c r="S37" s="4">
        <v>0.54078024999999996</v>
      </c>
      <c r="T37" s="4">
        <v>0.60713664624999997</v>
      </c>
      <c r="U37" s="4">
        <v>8.0586999999998996E-3</v>
      </c>
      <c r="V37" s="4">
        <v>8.5422219999998997E-3</v>
      </c>
      <c r="W37" s="4">
        <v>9.8316139999999001E-3</v>
      </c>
      <c r="X37" s="4">
        <v>1.1038001389999901E-2</v>
      </c>
      <c r="Y37" s="4">
        <v>0.80556824999999999</v>
      </c>
      <c r="Z37" s="4">
        <v>0.87001371000000005</v>
      </c>
      <c r="AA37" s="4">
        <v>0.98279326499999997</v>
      </c>
      <c r="AB37" s="4">
        <v>1.103386832025</v>
      </c>
      <c r="AC37" t="s">
        <v>1162</v>
      </c>
      <c r="AD37" s="5">
        <f t="shared" si="5"/>
        <v>1.06</v>
      </c>
      <c r="AE37" s="5">
        <f t="shared" si="5"/>
        <v>1.2200000000000002</v>
      </c>
      <c r="AF37" s="5">
        <f t="shared" si="5"/>
        <v>1.3697000000000001</v>
      </c>
      <c r="AG37" s="5" t="str">
        <f t="shared" si="6"/>
        <v/>
      </c>
      <c r="AH37" s="5" t="str">
        <f t="shared" si="6"/>
        <v/>
      </c>
      <c r="AI37" s="5" t="str">
        <f t="shared" si="6"/>
        <v/>
      </c>
      <c r="AJ37" s="6">
        <f t="shared" si="7"/>
        <v>1.08</v>
      </c>
      <c r="AK37" s="6">
        <f t="shared" si="7"/>
        <v>1.22</v>
      </c>
      <c r="AL37" s="6">
        <f t="shared" si="7"/>
        <v>1.3697000000000001</v>
      </c>
      <c r="AM37" s="6">
        <f t="shared" si="8"/>
        <v>1.0599999999999998</v>
      </c>
      <c r="AN37" s="6">
        <f t="shared" si="8"/>
        <v>1.22</v>
      </c>
      <c r="AO37" s="6">
        <f t="shared" si="8"/>
        <v>1.3696999999999999</v>
      </c>
      <c r="AP37" s="6">
        <f t="shared" si="9"/>
        <v>1.0600000000000007</v>
      </c>
      <c r="AQ37" s="6">
        <f t="shared" si="9"/>
        <v>1.2200000000000029</v>
      </c>
      <c r="AR37" s="6">
        <f t="shared" si="9"/>
        <v>1.3697000000000048</v>
      </c>
      <c r="AS37" s="6">
        <f t="shared" si="10"/>
        <v>1.08</v>
      </c>
      <c r="AT37" s="6">
        <f t="shared" si="10"/>
        <v>1.22</v>
      </c>
      <c r="AU37" s="6">
        <f t="shared" si="4"/>
        <v>1.3696999999999999</v>
      </c>
    </row>
    <row r="38" spans="1:47" x14ac:dyDescent="0.3">
      <c r="A38" t="s">
        <v>1159</v>
      </c>
      <c r="B38" s="1" t="s">
        <v>1164</v>
      </c>
      <c r="C38" s="3">
        <v>21508611</v>
      </c>
      <c r="D38" s="1" t="s">
        <v>306</v>
      </c>
      <c r="E38" s="4">
        <v>1.50830325</v>
      </c>
      <c r="F38" s="4">
        <v>1.5988014450000001</v>
      </c>
      <c r="G38" s="4">
        <v>1.840129965</v>
      </c>
      <c r="H38" s="4">
        <v>2.0659229615250001</v>
      </c>
      <c r="I38" s="4"/>
      <c r="J38" s="4"/>
      <c r="K38" s="4"/>
      <c r="L38" s="4"/>
      <c r="M38" s="4">
        <v>10.4553955</v>
      </c>
      <c r="N38" s="4">
        <v>11.291827140000001</v>
      </c>
      <c r="O38" s="4">
        <v>12.75558251</v>
      </c>
      <c r="P38" s="4">
        <v>14.320755216349999</v>
      </c>
      <c r="Q38" s="4">
        <v>0.11926875000000001</v>
      </c>
      <c r="R38" s="4">
        <v>0.12642487499999999</v>
      </c>
      <c r="S38" s="4">
        <v>0.14550787499999901</v>
      </c>
      <c r="T38" s="4">
        <v>0.16336240687499901</v>
      </c>
      <c r="U38" s="4">
        <v>0.29670822000000002</v>
      </c>
      <c r="V38" s="4">
        <v>0.31451071320000001</v>
      </c>
      <c r="W38" s="4">
        <v>0.36198402839999999</v>
      </c>
      <c r="X38" s="4">
        <v>0.40640124893399898</v>
      </c>
      <c r="Y38" s="4">
        <v>0.31283375000000002</v>
      </c>
      <c r="Z38" s="4">
        <v>0.33786044999999998</v>
      </c>
      <c r="AA38" s="4">
        <v>0.38165717499999902</v>
      </c>
      <c r="AB38" s="4">
        <v>0.428488387374999</v>
      </c>
      <c r="AC38" t="s">
        <v>1162</v>
      </c>
      <c r="AD38" s="5">
        <f t="shared" si="5"/>
        <v>1.06</v>
      </c>
      <c r="AE38" s="5">
        <f t="shared" si="5"/>
        <v>1.22</v>
      </c>
      <c r="AF38" s="5">
        <f t="shared" si="5"/>
        <v>1.3697000000000001</v>
      </c>
      <c r="AG38" s="5" t="str">
        <f t="shared" si="6"/>
        <v/>
      </c>
      <c r="AH38" s="5" t="str">
        <f t="shared" si="6"/>
        <v/>
      </c>
      <c r="AI38" s="5" t="str">
        <f t="shared" si="6"/>
        <v/>
      </c>
      <c r="AJ38" s="6">
        <f t="shared" si="7"/>
        <v>1.08</v>
      </c>
      <c r="AK38" s="6">
        <f t="shared" si="7"/>
        <v>1.22</v>
      </c>
      <c r="AL38" s="6">
        <f t="shared" si="7"/>
        <v>1.3696999999999999</v>
      </c>
      <c r="AM38" s="6">
        <f t="shared" si="8"/>
        <v>1.0599999999999998</v>
      </c>
      <c r="AN38" s="6">
        <f t="shared" si="8"/>
        <v>1.2199999999999915</v>
      </c>
      <c r="AO38" s="6">
        <f t="shared" si="8"/>
        <v>1.3696999999999915</v>
      </c>
      <c r="AP38" s="6">
        <f t="shared" si="9"/>
        <v>1.06</v>
      </c>
      <c r="AQ38" s="6">
        <f t="shared" si="9"/>
        <v>1.22</v>
      </c>
      <c r="AR38" s="6">
        <f t="shared" si="9"/>
        <v>1.3696999999999964</v>
      </c>
      <c r="AS38" s="6">
        <f t="shared" si="10"/>
        <v>1.0799999999999998</v>
      </c>
      <c r="AT38" s="6">
        <f t="shared" si="10"/>
        <v>1.2199999999999969</v>
      </c>
      <c r="AU38" s="6">
        <f t="shared" si="4"/>
        <v>1.3696999999999968</v>
      </c>
    </row>
    <row r="39" spans="1:47" ht="28.8" x14ac:dyDescent="0.3">
      <c r="A39" t="s">
        <v>1159</v>
      </c>
      <c r="B39" s="1" t="s">
        <v>1166</v>
      </c>
      <c r="C39" s="3">
        <v>21510611</v>
      </c>
      <c r="D39" s="1" t="s">
        <v>1187</v>
      </c>
      <c r="E39" s="4">
        <v>5.1556649999999999</v>
      </c>
      <c r="F39" s="4">
        <v>5.4650049000000003</v>
      </c>
      <c r="G39" s="4">
        <v>6.2899113</v>
      </c>
      <c r="H39" s="4">
        <v>7.0617143505</v>
      </c>
      <c r="I39" s="4"/>
      <c r="J39" s="4"/>
      <c r="K39" s="4"/>
      <c r="L39" s="4"/>
      <c r="M39" s="4">
        <v>9.5871049999999993</v>
      </c>
      <c r="N39" s="4">
        <v>10.354073400000001</v>
      </c>
      <c r="O39" s="4">
        <v>11.696268099999999</v>
      </c>
      <c r="P39" s="4">
        <v>13.1314577185</v>
      </c>
      <c r="Q39" s="4">
        <v>0.34598000000000001</v>
      </c>
      <c r="R39" s="4">
        <v>0.36673879999999998</v>
      </c>
      <c r="S39" s="4">
        <v>0.42209560000000002</v>
      </c>
      <c r="T39" s="4">
        <v>0.473888806</v>
      </c>
      <c r="U39" s="4"/>
      <c r="V39" s="4"/>
      <c r="W39" s="4"/>
      <c r="X39" s="4"/>
      <c r="Y39" s="4">
        <v>1.071005</v>
      </c>
      <c r="Z39" s="4">
        <v>1.1566854</v>
      </c>
      <c r="AA39" s="4">
        <v>1.3066260999999999</v>
      </c>
      <c r="AB39" s="4">
        <v>1.4669555485000001</v>
      </c>
      <c r="AC39" t="s">
        <v>1162</v>
      </c>
      <c r="AD39" s="5">
        <f t="shared" si="5"/>
        <v>1.06</v>
      </c>
      <c r="AE39" s="5">
        <f t="shared" si="5"/>
        <v>1.22</v>
      </c>
      <c r="AF39" s="5">
        <f t="shared" si="5"/>
        <v>1.3696999999999999</v>
      </c>
      <c r="AG39" s="5" t="str">
        <f t="shared" si="6"/>
        <v/>
      </c>
      <c r="AH39" s="5" t="str">
        <f t="shared" si="6"/>
        <v/>
      </c>
      <c r="AI39" s="5" t="str">
        <f t="shared" si="6"/>
        <v/>
      </c>
      <c r="AJ39" s="6">
        <f t="shared" si="7"/>
        <v>1.08</v>
      </c>
      <c r="AK39" s="6">
        <f t="shared" si="7"/>
        <v>1.22</v>
      </c>
      <c r="AL39" s="6">
        <f t="shared" si="7"/>
        <v>1.3697000000000001</v>
      </c>
      <c r="AM39" s="6">
        <f t="shared" si="8"/>
        <v>1.0599999999999998</v>
      </c>
      <c r="AN39" s="6">
        <f t="shared" si="8"/>
        <v>1.22</v>
      </c>
      <c r="AO39" s="6">
        <f t="shared" si="8"/>
        <v>1.3696999999999999</v>
      </c>
      <c r="AP39" s="6" t="str">
        <f t="shared" si="9"/>
        <v/>
      </c>
      <c r="AQ39" s="6" t="str">
        <f t="shared" si="9"/>
        <v/>
      </c>
      <c r="AR39" s="6" t="str">
        <f t="shared" si="9"/>
        <v/>
      </c>
      <c r="AS39" s="6">
        <f t="shared" si="10"/>
        <v>1.08</v>
      </c>
      <c r="AT39" s="6">
        <f t="shared" si="10"/>
        <v>1.22</v>
      </c>
      <c r="AU39" s="6">
        <f t="shared" si="4"/>
        <v>1.3697000000000001</v>
      </c>
    </row>
    <row r="40" spans="1:47" ht="28.8" x14ac:dyDescent="0.3">
      <c r="A40" t="s">
        <v>1159</v>
      </c>
      <c r="B40" s="1" t="s">
        <v>1166</v>
      </c>
      <c r="C40" s="3">
        <v>21512611</v>
      </c>
      <c r="D40" s="1" t="s">
        <v>1188</v>
      </c>
      <c r="E40" s="4">
        <v>5.51152</v>
      </c>
      <c r="F40" s="4">
        <v>5.8422112000000004</v>
      </c>
      <c r="G40" s="4">
        <v>6.7240544</v>
      </c>
      <c r="H40" s="4">
        <v>7.5491289439999996</v>
      </c>
      <c r="I40" s="4"/>
      <c r="J40" s="4"/>
      <c r="K40" s="4"/>
      <c r="L40" s="4"/>
      <c r="M40" s="4">
        <v>10.315480000000001</v>
      </c>
      <c r="N40" s="4">
        <v>11.140718400000001</v>
      </c>
      <c r="O40" s="4">
        <v>12.5848856</v>
      </c>
      <c r="P40" s="4">
        <v>14.129112956</v>
      </c>
      <c r="Q40" s="4">
        <v>0.36979319999999999</v>
      </c>
      <c r="R40" s="4">
        <v>0.39198079200000002</v>
      </c>
      <c r="S40" s="4">
        <v>0.45114770399999998</v>
      </c>
      <c r="T40" s="4">
        <v>0.50650574603999998</v>
      </c>
      <c r="U40" s="4"/>
      <c r="V40" s="4"/>
      <c r="W40" s="4"/>
      <c r="X40" s="4"/>
      <c r="Y40" s="4">
        <v>1.146992</v>
      </c>
      <c r="Z40" s="4">
        <v>1.23875136</v>
      </c>
      <c r="AA40" s="4">
        <v>1.3993302400000001</v>
      </c>
      <c r="AB40" s="4">
        <v>1.5710349424000001</v>
      </c>
      <c r="AC40" t="s">
        <v>1162</v>
      </c>
      <c r="AD40" s="5">
        <f t="shared" si="5"/>
        <v>1.06</v>
      </c>
      <c r="AE40" s="5">
        <f t="shared" si="5"/>
        <v>1.22</v>
      </c>
      <c r="AF40" s="5">
        <f t="shared" si="5"/>
        <v>1.3696999999999999</v>
      </c>
      <c r="AG40" s="5" t="str">
        <f t="shared" si="6"/>
        <v/>
      </c>
      <c r="AH40" s="5" t="str">
        <f t="shared" si="6"/>
        <v/>
      </c>
      <c r="AI40" s="5" t="str">
        <f t="shared" si="6"/>
        <v/>
      </c>
      <c r="AJ40" s="6">
        <f t="shared" si="7"/>
        <v>1.08</v>
      </c>
      <c r="AK40" s="6">
        <f t="shared" si="7"/>
        <v>1.22</v>
      </c>
      <c r="AL40" s="6">
        <f t="shared" si="7"/>
        <v>1.3696999999999999</v>
      </c>
      <c r="AM40" s="6">
        <f t="shared" si="8"/>
        <v>1.06</v>
      </c>
      <c r="AN40" s="6">
        <f t="shared" si="8"/>
        <v>1.22</v>
      </c>
      <c r="AO40" s="6">
        <f t="shared" si="8"/>
        <v>1.3696999999999999</v>
      </c>
      <c r="AP40" s="6" t="str">
        <f t="shared" si="9"/>
        <v/>
      </c>
      <c r="AQ40" s="6" t="str">
        <f t="shared" si="9"/>
        <v/>
      </c>
      <c r="AR40" s="6" t="str">
        <f t="shared" si="9"/>
        <v/>
      </c>
      <c r="AS40" s="6">
        <f t="shared" si="10"/>
        <v>1.08</v>
      </c>
      <c r="AT40" s="6">
        <f t="shared" si="10"/>
        <v>1.22</v>
      </c>
      <c r="AU40" s="6">
        <f t="shared" si="4"/>
        <v>1.3697000000000001</v>
      </c>
    </row>
    <row r="41" spans="1:47" x14ac:dyDescent="0.3">
      <c r="A41" t="s">
        <v>1159</v>
      </c>
      <c r="B41" s="1" t="s">
        <v>1164</v>
      </c>
      <c r="C41" s="3">
        <v>21512711</v>
      </c>
      <c r="D41" s="1" t="s">
        <v>1189</v>
      </c>
      <c r="E41" s="4">
        <v>0.62510699999999997</v>
      </c>
      <c r="F41" s="4">
        <v>0.66261342000000001</v>
      </c>
      <c r="G41" s="4">
        <v>0.76263053999999897</v>
      </c>
      <c r="H41" s="4">
        <v>0.85620905790000001</v>
      </c>
      <c r="I41" s="4"/>
      <c r="J41" s="4"/>
      <c r="K41" s="4"/>
      <c r="L41" s="4"/>
      <c r="M41" s="4">
        <v>9.3766049999999996</v>
      </c>
      <c r="N41" s="4">
        <v>10.126733400000001</v>
      </c>
      <c r="O41" s="4">
        <v>11.4394581</v>
      </c>
      <c r="P41" s="4">
        <v>12.843135868499999</v>
      </c>
      <c r="Q41" s="4">
        <v>0.140595</v>
      </c>
      <c r="R41" s="4">
        <v>0.14903069999999999</v>
      </c>
      <c r="S41" s="4">
        <v>0.17152590000000001</v>
      </c>
      <c r="T41" s="4">
        <v>0.192572971499999</v>
      </c>
      <c r="U41" s="4"/>
      <c r="V41" s="4"/>
      <c r="W41" s="4"/>
      <c r="X41" s="4"/>
      <c r="Y41" s="4">
        <v>0.12545400000000001</v>
      </c>
      <c r="Z41" s="4">
        <v>0.13549032</v>
      </c>
      <c r="AA41" s="4">
        <v>0.15305388</v>
      </c>
      <c r="AB41" s="4">
        <v>0.17183434379999901</v>
      </c>
      <c r="AC41" t="s">
        <v>1162</v>
      </c>
      <c r="AD41" s="5">
        <f t="shared" si="5"/>
        <v>1.06</v>
      </c>
      <c r="AE41" s="5">
        <f t="shared" si="5"/>
        <v>1.2199999999999984</v>
      </c>
      <c r="AF41" s="5">
        <f t="shared" si="5"/>
        <v>1.3697000000000001</v>
      </c>
      <c r="AG41" s="5" t="str">
        <f t="shared" si="6"/>
        <v/>
      </c>
      <c r="AH41" s="5" t="str">
        <f t="shared" si="6"/>
        <v/>
      </c>
      <c r="AI41" s="5" t="str">
        <f t="shared" si="6"/>
        <v/>
      </c>
      <c r="AJ41" s="6">
        <f t="shared" si="7"/>
        <v>1.08</v>
      </c>
      <c r="AK41" s="6">
        <f t="shared" si="7"/>
        <v>1.22</v>
      </c>
      <c r="AL41" s="6">
        <f t="shared" si="7"/>
        <v>1.3696999999999999</v>
      </c>
      <c r="AM41" s="6">
        <f t="shared" si="8"/>
        <v>1.0599999999999998</v>
      </c>
      <c r="AN41" s="6">
        <f t="shared" si="8"/>
        <v>1.22</v>
      </c>
      <c r="AO41" s="6">
        <f t="shared" si="8"/>
        <v>1.3696999999999928</v>
      </c>
      <c r="AP41" s="6" t="str">
        <f t="shared" si="9"/>
        <v/>
      </c>
      <c r="AQ41" s="6" t="str">
        <f t="shared" si="9"/>
        <v/>
      </c>
      <c r="AR41" s="6" t="str">
        <f t="shared" si="9"/>
        <v/>
      </c>
      <c r="AS41" s="6">
        <f t="shared" si="10"/>
        <v>1.0799999999999998</v>
      </c>
      <c r="AT41" s="6">
        <f t="shared" si="10"/>
        <v>1.22</v>
      </c>
      <c r="AU41" s="6">
        <f t="shared" si="4"/>
        <v>1.3696999999999919</v>
      </c>
    </row>
    <row r="42" spans="1:47" x14ac:dyDescent="0.3">
      <c r="A42" t="s">
        <v>1159</v>
      </c>
      <c r="B42" s="1" t="s">
        <v>1164</v>
      </c>
      <c r="C42" s="3">
        <v>21518611</v>
      </c>
      <c r="D42" s="1" t="s">
        <v>1190</v>
      </c>
      <c r="E42" s="4">
        <v>0.84586945000000002</v>
      </c>
      <c r="F42" s="4">
        <v>0.89662161699999998</v>
      </c>
      <c r="G42" s="4">
        <v>1.0319607289999999</v>
      </c>
      <c r="H42" s="4">
        <v>1.158587385665</v>
      </c>
      <c r="I42" s="4"/>
      <c r="J42" s="4"/>
      <c r="K42" s="4"/>
      <c r="L42" s="4"/>
      <c r="M42" s="4">
        <v>9.0963600000000007</v>
      </c>
      <c r="N42" s="4">
        <v>9.8240687999999992</v>
      </c>
      <c r="O42" s="4">
        <v>11.097559199999999</v>
      </c>
      <c r="P42" s="4">
        <v>12.459284292</v>
      </c>
      <c r="Q42" s="4">
        <v>0.19543779999999999</v>
      </c>
      <c r="R42" s="4">
        <v>0.20716406800000001</v>
      </c>
      <c r="S42" s="4">
        <v>0.238434116</v>
      </c>
      <c r="T42" s="4">
        <v>0.26769115465999999</v>
      </c>
      <c r="U42" s="4">
        <v>0.83880500000000002</v>
      </c>
      <c r="V42" s="4">
        <v>0.88913330000000002</v>
      </c>
      <c r="W42" s="4">
        <v>1.0233421</v>
      </c>
      <c r="X42" s="4">
        <v>1.1489112084999999</v>
      </c>
      <c r="Y42" s="4">
        <v>0.27022000000000002</v>
      </c>
      <c r="Z42" s="4">
        <v>0.29183759999999997</v>
      </c>
      <c r="AA42" s="4">
        <v>0.32966839999999997</v>
      </c>
      <c r="AB42" s="4">
        <v>0.370120334</v>
      </c>
      <c r="AC42" t="s">
        <v>1162</v>
      </c>
      <c r="AD42" s="5">
        <f t="shared" si="5"/>
        <v>1.06</v>
      </c>
      <c r="AE42" s="5">
        <f t="shared" si="5"/>
        <v>1.2199999999999998</v>
      </c>
      <c r="AF42" s="5">
        <f t="shared" si="5"/>
        <v>1.3696999999999999</v>
      </c>
      <c r="AG42" s="5" t="str">
        <f t="shared" si="6"/>
        <v/>
      </c>
      <c r="AH42" s="5" t="str">
        <f t="shared" si="6"/>
        <v/>
      </c>
      <c r="AI42" s="5" t="str">
        <f t="shared" si="6"/>
        <v/>
      </c>
      <c r="AJ42" s="6">
        <f t="shared" si="7"/>
        <v>1.0799999999999998</v>
      </c>
      <c r="AK42" s="6">
        <f t="shared" si="7"/>
        <v>1.2199999999999998</v>
      </c>
      <c r="AL42" s="6">
        <f t="shared" si="7"/>
        <v>1.3696999999999999</v>
      </c>
      <c r="AM42" s="6">
        <f t="shared" si="8"/>
        <v>1.06</v>
      </c>
      <c r="AN42" s="6">
        <f t="shared" si="8"/>
        <v>1.22</v>
      </c>
      <c r="AO42" s="6">
        <f t="shared" si="8"/>
        <v>1.3696999999999999</v>
      </c>
      <c r="AP42" s="6">
        <f t="shared" si="9"/>
        <v>1.06</v>
      </c>
      <c r="AQ42" s="6">
        <f t="shared" si="9"/>
        <v>1.22</v>
      </c>
      <c r="AR42" s="6">
        <f t="shared" si="9"/>
        <v>1.3696999999999999</v>
      </c>
      <c r="AS42" s="6">
        <f t="shared" si="10"/>
        <v>1.0799999999999998</v>
      </c>
      <c r="AT42" s="6">
        <f t="shared" si="10"/>
        <v>1.2199999999999998</v>
      </c>
      <c r="AU42" s="6">
        <f t="shared" si="4"/>
        <v>1.3696999999999999</v>
      </c>
    </row>
    <row r="43" spans="1:47" x14ac:dyDescent="0.3">
      <c r="A43" t="s">
        <v>1159</v>
      </c>
      <c r="B43" s="1" t="s">
        <v>1164</v>
      </c>
      <c r="C43" s="3">
        <v>21518711</v>
      </c>
      <c r="D43" s="1" t="s">
        <v>1191</v>
      </c>
      <c r="E43" s="4">
        <v>4.1868999999999996</v>
      </c>
      <c r="F43" s="4">
        <v>4.4381139999999997</v>
      </c>
      <c r="G43" s="4">
        <v>5.1080180000000004</v>
      </c>
      <c r="H43" s="4">
        <v>5.7347969299999999</v>
      </c>
      <c r="I43" s="4"/>
      <c r="J43" s="4"/>
      <c r="K43" s="4"/>
      <c r="L43" s="4"/>
      <c r="M43" s="4">
        <v>7.678833</v>
      </c>
      <c r="N43" s="4">
        <v>8.2931396399999997</v>
      </c>
      <c r="O43" s="4">
        <v>9.3681762600000003</v>
      </c>
      <c r="P43" s="4">
        <v>10.5176975601</v>
      </c>
      <c r="Q43" s="4">
        <v>0.27317750000000002</v>
      </c>
      <c r="R43" s="4">
        <v>0.28956815000000002</v>
      </c>
      <c r="S43" s="4">
        <v>0.33327655</v>
      </c>
      <c r="T43" s="4">
        <v>0.37417122175</v>
      </c>
      <c r="U43" s="4">
        <v>5.62E-3</v>
      </c>
      <c r="V43" s="4">
        <v>5.9572000000000002E-3</v>
      </c>
      <c r="W43" s="4">
        <v>6.8564000000000003E-3</v>
      </c>
      <c r="X43" s="4">
        <v>7.6977139999999996E-3</v>
      </c>
      <c r="Y43" s="4">
        <v>0.49519200000000002</v>
      </c>
      <c r="Z43" s="4">
        <v>0.53480735999999995</v>
      </c>
      <c r="AA43" s="4">
        <v>0.60413424000000004</v>
      </c>
      <c r="AB43" s="4">
        <v>0.67826448240000003</v>
      </c>
      <c r="AC43" t="s">
        <v>1162</v>
      </c>
      <c r="AD43" s="5">
        <f t="shared" si="5"/>
        <v>1.06</v>
      </c>
      <c r="AE43" s="5">
        <f t="shared" si="5"/>
        <v>1.2200000000000002</v>
      </c>
      <c r="AF43" s="5">
        <f t="shared" si="5"/>
        <v>1.3697000000000001</v>
      </c>
      <c r="AG43" s="5" t="str">
        <f t="shared" si="6"/>
        <v/>
      </c>
      <c r="AH43" s="5" t="str">
        <f t="shared" si="6"/>
        <v/>
      </c>
      <c r="AI43" s="5" t="str">
        <f t="shared" si="6"/>
        <v/>
      </c>
      <c r="AJ43" s="6">
        <f t="shared" si="7"/>
        <v>1.0799999999999998</v>
      </c>
      <c r="AK43" s="6">
        <f t="shared" si="7"/>
        <v>1.22</v>
      </c>
      <c r="AL43" s="6">
        <f t="shared" si="7"/>
        <v>1.3696999999999999</v>
      </c>
      <c r="AM43" s="6">
        <f t="shared" si="8"/>
        <v>1.06</v>
      </c>
      <c r="AN43" s="6">
        <f t="shared" si="8"/>
        <v>1.22</v>
      </c>
      <c r="AO43" s="6">
        <f t="shared" si="8"/>
        <v>1.3696999999999999</v>
      </c>
      <c r="AP43" s="6">
        <f t="shared" si="9"/>
        <v>1.06</v>
      </c>
      <c r="AQ43" s="6">
        <f t="shared" si="9"/>
        <v>1.22</v>
      </c>
      <c r="AR43" s="6">
        <f t="shared" si="9"/>
        <v>1.3696999999999999</v>
      </c>
      <c r="AS43" s="6">
        <f t="shared" si="10"/>
        <v>1.0799999999999998</v>
      </c>
      <c r="AT43" s="6">
        <f t="shared" si="10"/>
        <v>1.22</v>
      </c>
      <c r="AU43" s="6">
        <f t="shared" si="4"/>
        <v>1.3696999999999999</v>
      </c>
    </row>
    <row r="44" spans="1:47" ht="28.8" x14ac:dyDescent="0.3">
      <c r="A44" t="s">
        <v>1159</v>
      </c>
      <c r="B44" s="1" t="s">
        <v>1164</v>
      </c>
      <c r="C44" s="3">
        <v>21518811</v>
      </c>
      <c r="D44" s="1" t="s">
        <v>1192</v>
      </c>
      <c r="E44" s="4">
        <v>4.3369020000000003</v>
      </c>
      <c r="F44" s="4">
        <v>4.5971161199999999</v>
      </c>
      <c r="G44" s="4">
        <v>5.2910204399999996</v>
      </c>
      <c r="H44" s="4">
        <v>5.9402546693999998</v>
      </c>
      <c r="I44" s="4"/>
      <c r="J44" s="4"/>
      <c r="K44" s="4"/>
      <c r="L44" s="4"/>
      <c r="M44" s="4">
        <v>8.1227490000000007</v>
      </c>
      <c r="N44" s="4">
        <v>8.7725689199999994</v>
      </c>
      <c r="O44" s="4">
        <v>9.9097537800000008</v>
      </c>
      <c r="P44" s="4">
        <v>11.1257293053</v>
      </c>
      <c r="Q44" s="4">
        <v>0.27749299999999999</v>
      </c>
      <c r="R44" s="4">
        <v>0.29414257999999999</v>
      </c>
      <c r="S44" s="4">
        <v>0.33854146000000002</v>
      </c>
      <c r="T44" s="4">
        <v>0.38008216210000001</v>
      </c>
      <c r="U44" s="4">
        <v>6.7548999999999006E-3</v>
      </c>
      <c r="V44" s="4">
        <v>7.1601939999999999E-3</v>
      </c>
      <c r="W44" s="4">
        <v>8.2409779999999995E-3</v>
      </c>
      <c r="X44" s="4">
        <v>9.2521865299999995E-3</v>
      </c>
      <c r="Y44" s="4">
        <v>0.92771320000000002</v>
      </c>
      <c r="Z44" s="4">
        <v>1.0019302560000001</v>
      </c>
      <c r="AA44" s="4">
        <v>1.1318101039999999</v>
      </c>
      <c r="AB44" s="4">
        <v>1.27068877004</v>
      </c>
      <c r="AC44" t="s">
        <v>1162</v>
      </c>
      <c r="AD44" s="5">
        <f t="shared" si="5"/>
        <v>1.0599999999999998</v>
      </c>
      <c r="AE44" s="5">
        <f t="shared" si="5"/>
        <v>1.2199999999999998</v>
      </c>
      <c r="AF44" s="5">
        <f t="shared" si="5"/>
        <v>1.3696999999999999</v>
      </c>
      <c r="AG44" s="5" t="str">
        <f t="shared" si="6"/>
        <v/>
      </c>
      <c r="AH44" s="5" t="str">
        <f t="shared" si="6"/>
        <v/>
      </c>
      <c r="AI44" s="5" t="str">
        <f t="shared" si="6"/>
        <v/>
      </c>
      <c r="AJ44" s="6">
        <f t="shared" si="7"/>
        <v>1.0799999999999998</v>
      </c>
      <c r="AK44" s="6">
        <f t="shared" si="7"/>
        <v>1.22</v>
      </c>
      <c r="AL44" s="6">
        <f t="shared" si="7"/>
        <v>1.3696999999999999</v>
      </c>
      <c r="AM44" s="6">
        <f t="shared" si="8"/>
        <v>1.06</v>
      </c>
      <c r="AN44" s="6">
        <f t="shared" si="8"/>
        <v>1.2200000000000002</v>
      </c>
      <c r="AO44" s="6">
        <f t="shared" si="8"/>
        <v>1.3697000000000001</v>
      </c>
      <c r="AP44" s="6">
        <f t="shared" si="9"/>
        <v>1.0600000000000156</v>
      </c>
      <c r="AQ44" s="6">
        <f t="shared" si="9"/>
        <v>1.220000000000018</v>
      </c>
      <c r="AR44" s="6">
        <f t="shared" si="9"/>
        <v>1.3697000000000201</v>
      </c>
      <c r="AS44" s="6">
        <f t="shared" si="10"/>
        <v>1.08</v>
      </c>
      <c r="AT44" s="6">
        <f t="shared" si="10"/>
        <v>1.22</v>
      </c>
      <c r="AU44" s="6">
        <f t="shared" si="4"/>
        <v>1.3696999999999999</v>
      </c>
    </row>
    <row r="45" spans="1:47" ht="28.8" x14ac:dyDescent="0.3">
      <c r="A45" t="s">
        <v>1159</v>
      </c>
      <c r="B45" s="1" t="s">
        <v>1164</v>
      </c>
      <c r="C45" s="3">
        <v>21518911</v>
      </c>
      <c r="D45" s="1" t="s">
        <v>1193</v>
      </c>
      <c r="E45" s="4">
        <v>3.2790404999999998</v>
      </c>
      <c r="F45" s="4">
        <v>3.4757829299999998</v>
      </c>
      <c r="G45" s="4">
        <v>4.0004294099999997</v>
      </c>
      <c r="H45" s="4">
        <v>4.49130177285</v>
      </c>
      <c r="I45" s="4"/>
      <c r="J45" s="4"/>
      <c r="K45" s="4"/>
      <c r="L45" s="4"/>
      <c r="M45" s="4">
        <v>6.536365</v>
      </c>
      <c r="N45" s="4">
        <v>7.0592741999999999</v>
      </c>
      <c r="O45" s="4">
        <v>7.9743652999999997</v>
      </c>
      <c r="P45" s="4">
        <v>8.9528591404999993</v>
      </c>
      <c r="Q45" s="4">
        <v>0.4017367</v>
      </c>
      <c r="R45" s="4">
        <v>0.42584090200000002</v>
      </c>
      <c r="S45" s="4">
        <v>0.49011877399999998</v>
      </c>
      <c r="T45" s="4">
        <v>0.55025875799000001</v>
      </c>
      <c r="U45" s="4">
        <v>1.00469599999999E-2</v>
      </c>
      <c r="V45" s="4">
        <v>1.06497775999999E-2</v>
      </c>
      <c r="W45" s="4">
        <v>1.22572911999998E-2</v>
      </c>
      <c r="X45" s="4">
        <v>1.3761321111999699E-2</v>
      </c>
      <c r="Y45" s="4">
        <v>1.2768714000000001</v>
      </c>
      <c r="Z45" s="4">
        <v>1.379021112</v>
      </c>
      <c r="AA45" s="4">
        <v>1.557783108</v>
      </c>
      <c r="AB45" s="4">
        <v>1.7489307565800001</v>
      </c>
      <c r="AC45" t="s">
        <v>1162</v>
      </c>
      <c r="AD45" s="5">
        <f t="shared" si="5"/>
        <v>1.06</v>
      </c>
      <c r="AE45" s="5">
        <f t="shared" si="5"/>
        <v>1.22</v>
      </c>
      <c r="AF45" s="5">
        <f t="shared" si="5"/>
        <v>1.3697000000000001</v>
      </c>
      <c r="AG45" s="5" t="str">
        <f t="shared" si="6"/>
        <v/>
      </c>
      <c r="AH45" s="5" t="str">
        <f t="shared" si="6"/>
        <v/>
      </c>
      <c r="AI45" s="5" t="str">
        <f t="shared" si="6"/>
        <v/>
      </c>
      <c r="AJ45" s="6">
        <f t="shared" si="7"/>
        <v>1.08</v>
      </c>
      <c r="AK45" s="6">
        <f t="shared" si="7"/>
        <v>1.22</v>
      </c>
      <c r="AL45" s="6">
        <f t="shared" si="7"/>
        <v>1.3696999999999999</v>
      </c>
      <c r="AM45" s="6">
        <f t="shared" si="8"/>
        <v>1.06</v>
      </c>
      <c r="AN45" s="6">
        <f t="shared" si="8"/>
        <v>1.22</v>
      </c>
      <c r="AO45" s="6">
        <f t="shared" si="8"/>
        <v>1.3696999999999999</v>
      </c>
      <c r="AP45" s="6">
        <f t="shared" si="9"/>
        <v>1.0600000000000005</v>
      </c>
      <c r="AQ45" s="6">
        <f t="shared" si="9"/>
        <v>1.2199999999999922</v>
      </c>
      <c r="AR45" s="6">
        <f t="shared" si="9"/>
        <v>1.3696999999999837</v>
      </c>
      <c r="AS45" s="6">
        <f t="shared" si="10"/>
        <v>1.0799999999999998</v>
      </c>
      <c r="AT45" s="6">
        <f t="shared" si="10"/>
        <v>1.22</v>
      </c>
      <c r="AU45" s="6">
        <f t="shared" si="4"/>
        <v>1.3696999999999999</v>
      </c>
    </row>
    <row r="46" spans="1:47" x14ac:dyDescent="0.3">
      <c r="A46" t="s">
        <v>1159</v>
      </c>
      <c r="B46" s="1" t="s">
        <v>1163</v>
      </c>
      <c r="C46" s="3">
        <v>21519011</v>
      </c>
      <c r="D46" s="1" t="s">
        <v>1194</v>
      </c>
      <c r="E46" s="4">
        <v>0.30984299999999998</v>
      </c>
      <c r="F46" s="4">
        <v>0.32843358</v>
      </c>
      <c r="G46" s="4">
        <v>0.37800845999999999</v>
      </c>
      <c r="H46" s="4">
        <v>0.42439195709999999</v>
      </c>
      <c r="I46" s="4"/>
      <c r="J46" s="4"/>
      <c r="K46" s="4"/>
      <c r="L46" s="4"/>
      <c r="M46" s="4">
        <v>8.8702290000000001</v>
      </c>
      <c r="N46" s="4">
        <v>9.5798473200000007</v>
      </c>
      <c r="O46" s="4">
        <v>10.821679380000001</v>
      </c>
      <c r="P46" s="4">
        <v>12.1495526613</v>
      </c>
      <c r="Q46" s="4">
        <v>0.119889</v>
      </c>
      <c r="R46" s="4">
        <v>0.12708233999999999</v>
      </c>
      <c r="S46" s="4">
        <v>0.14626458000000001</v>
      </c>
      <c r="T46" s="4">
        <v>0.16421196330000001</v>
      </c>
      <c r="U46" s="4"/>
      <c r="V46" s="4"/>
      <c r="W46" s="4"/>
      <c r="X46" s="4"/>
      <c r="Y46" s="4">
        <v>0.137016</v>
      </c>
      <c r="Z46" s="4">
        <v>0.14797727999999999</v>
      </c>
      <c r="AA46" s="4">
        <v>0.16715952000000001</v>
      </c>
      <c r="AB46" s="4">
        <v>0.18767081520000001</v>
      </c>
      <c r="AC46" t="s">
        <v>1162</v>
      </c>
      <c r="AD46" s="5">
        <f t="shared" si="5"/>
        <v>1.06</v>
      </c>
      <c r="AE46" s="5">
        <f t="shared" si="5"/>
        <v>1.22</v>
      </c>
      <c r="AF46" s="5">
        <f t="shared" si="5"/>
        <v>1.3697000000000001</v>
      </c>
      <c r="AG46" s="5" t="str">
        <f t="shared" si="6"/>
        <v/>
      </c>
      <c r="AH46" s="5" t="str">
        <f t="shared" si="6"/>
        <v/>
      </c>
      <c r="AI46" s="5" t="str">
        <f t="shared" si="6"/>
        <v/>
      </c>
      <c r="AJ46" s="6">
        <f t="shared" si="7"/>
        <v>1.08</v>
      </c>
      <c r="AK46" s="6">
        <f t="shared" si="7"/>
        <v>1.22</v>
      </c>
      <c r="AL46" s="6">
        <f t="shared" si="7"/>
        <v>1.3696999999999999</v>
      </c>
      <c r="AM46" s="6">
        <f t="shared" si="8"/>
        <v>1.0599999999999998</v>
      </c>
      <c r="AN46" s="6">
        <f t="shared" si="8"/>
        <v>1.2200000000000002</v>
      </c>
      <c r="AO46" s="6">
        <f t="shared" si="8"/>
        <v>1.3697000000000001</v>
      </c>
      <c r="AP46" s="6" t="str">
        <f t="shared" si="9"/>
        <v/>
      </c>
      <c r="AQ46" s="6" t="str">
        <f t="shared" si="9"/>
        <v/>
      </c>
      <c r="AR46" s="6" t="str">
        <f t="shared" si="9"/>
        <v/>
      </c>
      <c r="AS46" s="6">
        <f t="shared" si="10"/>
        <v>1.0799999999999998</v>
      </c>
      <c r="AT46" s="6">
        <f t="shared" si="10"/>
        <v>1.22</v>
      </c>
      <c r="AU46" s="6">
        <f t="shared" si="4"/>
        <v>1.3697000000000001</v>
      </c>
    </row>
    <row r="47" spans="1:47" ht="28.8" x14ac:dyDescent="0.3">
      <c r="A47" t="s">
        <v>1159</v>
      </c>
      <c r="B47" s="1" t="s">
        <v>1164</v>
      </c>
      <c r="C47" s="3">
        <v>21519111</v>
      </c>
      <c r="D47" s="1" t="s">
        <v>1195</v>
      </c>
      <c r="E47" s="4">
        <v>1.4678</v>
      </c>
      <c r="F47" s="4">
        <v>1.555868</v>
      </c>
      <c r="G47" s="4">
        <v>1.790716</v>
      </c>
      <c r="H47" s="4">
        <v>2.0104456599999998</v>
      </c>
      <c r="I47" s="4"/>
      <c r="J47" s="4"/>
      <c r="K47" s="4"/>
      <c r="L47" s="4"/>
      <c r="M47" s="4">
        <v>9.0815000000000001</v>
      </c>
      <c r="N47" s="4">
        <v>9.8080200000000008</v>
      </c>
      <c r="O47" s="4">
        <v>11.07943</v>
      </c>
      <c r="P47" s="4">
        <v>12.43893055</v>
      </c>
      <c r="Q47" s="4"/>
      <c r="R47" s="4"/>
      <c r="S47" s="4"/>
      <c r="T47" s="4"/>
      <c r="U47" s="4"/>
      <c r="V47" s="4"/>
      <c r="W47" s="4"/>
      <c r="X47" s="4"/>
      <c r="Y47" s="4">
        <v>0.18654999999999999</v>
      </c>
      <c r="Z47" s="4">
        <v>0.20147399999999999</v>
      </c>
      <c r="AA47" s="4">
        <v>0.22759099999999999</v>
      </c>
      <c r="AB47" s="4">
        <v>0.25551753499999902</v>
      </c>
      <c r="AC47" t="s">
        <v>1162</v>
      </c>
      <c r="AD47" s="5">
        <f t="shared" si="5"/>
        <v>1.06</v>
      </c>
      <c r="AE47" s="5">
        <f t="shared" si="5"/>
        <v>1.22</v>
      </c>
      <c r="AF47" s="5">
        <f t="shared" si="5"/>
        <v>1.3696999999999999</v>
      </c>
      <c r="AG47" s="5" t="str">
        <f t="shared" si="6"/>
        <v/>
      </c>
      <c r="AH47" s="5" t="str">
        <f t="shared" si="6"/>
        <v/>
      </c>
      <c r="AI47" s="5" t="str">
        <f t="shared" si="6"/>
        <v/>
      </c>
      <c r="AJ47" s="6">
        <f t="shared" si="7"/>
        <v>1.08</v>
      </c>
      <c r="AK47" s="6">
        <f t="shared" si="7"/>
        <v>1.22</v>
      </c>
      <c r="AL47" s="6">
        <f t="shared" si="7"/>
        <v>1.3696999999999999</v>
      </c>
      <c r="AM47" s="6" t="str">
        <f t="shared" si="8"/>
        <v/>
      </c>
      <c r="AN47" s="6" t="str">
        <f t="shared" si="8"/>
        <v/>
      </c>
      <c r="AO47" s="6" t="str">
        <f t="shared" si="8"/>
        <v/>
      </c>
      <c r="AP47" s="6" t="str">
        <f t="shared" si="9"/>
        <v/>
      </c>
      <c r="AQ47" s="6" t="str">
        <f t="shared" si="9"/>
        <v/>
      </c>
      <c r="AR47" s="6" t="str">
        <f t="shared" si="9"/>
        <v/>
      </c>
      <c r="AS47" s="6">
        <f t="shared" si="10"/>
        <v>1.08</v>
      </c>
      <c r="AT47" s="6">
        <f t="shared" si="10"/>
        <v>1.22</v>
      </c>
      <c r="AU47" s="6">
        <f t="shared" si="4"/>
        <v>1.3696999999999948</v>
      </c>
    </row>
    <row r="48" spans="1:47" x14ac:dyDescent="0.3">
      <c r="A48" t="s">
        <v>1159</v>
      </c>
      <c r="B48" s="1" t="s">
        <v>1164</v>
      </c>
      <c r="C48" s="3">
        <v>21519211</v>
      </c>
      <c r="D48" s="1" t="s">
        <v>1196</v>
      </c>
      <c r="E48" s="4">
        <v>0.60874499999999998</v>
      </c>
      <c r="F48" s="4">
        <v>0.64526969999999995</v>
      </c>
      <c r="G48" s="4">
        <v>0.74266889999999997</v>
      </c>
      <c r="H48" s="4">
        <v>0.83379802650000001</v>
      </c>
      <c r="I48" s="4"/>
      <c r="J48" s="4"/>
      <c r="K48" s="4"/>
      <c r="L48" s="4"/>
      <c r="M48" s="4">
        <v>6.2851499999999998</v>
      </c>
      <c r="N48" s="4">
        <v>6.7879620000000003</v>
      </c>
      <c r="O48" s="4">
        <v>7.6678829999999998</v>
      </c>
      <c r="P48" s="4">
        <v>8.6087699549999996</v>
      </c>
      <c r="Q48" s="4">
        <v>9.6201700000000001E-2</v>
      </c>
      <c r="R48" s="4">
        <v>0.101973802</v>
      </c>
      <c r="S48" s="4">
        <v>0.117366074</v>
      </c>
      <c r="T48" s="4">
        <v>0.13176746849000001</v>
      </c>
      <c r="U48" s="4">
        <v>0.21815499999999999</v>
      </c>
      <c r="V48" s="4">
        <v>0.23124430000000001</v>
      </c>
      <c r="W48" s="4">
        <v>0.26614910000000003</v>
      </c>
      <c r="X48" s="4">
        <v>0.2988069035</v>
      </c>
      <c r="Y48" s="4">
        <v>0.18781999999999999</v>
      </c>
      <c r="Z48" s="4">
        <v>0.20284559999999999</v>
      </c>
      <c r="AA48" s="4">
        <v>0.22914039999999999</v>
      </c>
      <c r="AB48" s="4">
        <v>0.25725705399999899</v>
      </c>
      <c r="AC48" t="s">
        <v>1162</v>
      </c>
      <c r="AD48" s="5">
        <f t="shared" si="5"/>
        <v>1.06</v>
      </c>
      <c r="AE48" s="5">
        <f t="shared" si="5"/>
        <v>1.22</v>
      </c>
      <c r="AF48" s="5">
        <f t="shared" si="5"/>
        <v>1.3697000000000001</v>
      </c>
      <c r="AG48" s="5" t="str">
        <f t="shared" si="6"/>
        <v/>
      </c>
      <c r="AH48" s="5" t="str">
        <f t="shared" si="6"/>
        <v/>
      </c>
      <c r="AI48" s="5" t="str">
        <f t="shared" si="6"/>
        <v/>
      </c>
      <c r="AJ48" s="6">
        <f t="shared" si="7"/>
        <v>1.08</v>
      </c>
      <c r="AK48" s="6">
        <f t="shared" si="7"/>
        <v>1.22</v>
      </c>
      <c r="AL48" s="6">
        <f t="shared" si="7"/>
        <v>1.3696999999999999</v>
      </c>
      <c r="AM48" s="6">
        <f t="shared" si="8"/>
        <v>1.06</v>
      </c>
      <c r="AN48" s="6">
        <f t="shared" si="8"/>
        <v>1.22</v>
      </c>
      <c r="AO48" s="6">
        <f t="shared" si="8"/>
        <v>1.3697000000000001</v>
      </c>
      <c r="AP48" s="6">
        <f t="shared" si="9"/>
        <v>1.06</v>
      </c>
      <c r="AQ48" s="6">
        <f t="shared" si="9"/>
        <v>1.2200000000000002</v>
      </c>
      <c r="AR48" s="6">
        <f t="shared" si="9"/>
        <v>1.3697000000000001</v>
      </c>
      <c r="AS48" s="6">
        <f t="shared" si="10"/>
        <v>1.08</v>
      </c>
      <c r="AT48" s="6">
        <f t="shared" si="10"/>
        <v>1.22</v>
      </c>
      <c r="AU48" s="6">
        <f t="shared" si="4"/>
        <v>1.3696999999999946</v>
      </c>
    </row>
    <row r="49" spans="1:47" x14ac:dyDescent="0.3">
      <c r="A49" t="s">
        <v>1159</v>
      </c>
      <c r="B49" s="1" t="s">
        <v>1164</v>
      </c>
      <c r="C49" s="3">
        <v>21519311</v>
      </c>
      <c r="D49" s="1" t="s">
        <v>1197</v>
      </c>
      <c r="E49" s="4">
        <v>1.6091694999999999</v>
      </c>
      <c r="F49" s="4">
        <v>1.7057196699999999</v>
      </c>
      <c r="G49" s="4">
        <v>1.44594751723168</v>
      </c>
      <c r="H49" s="4">
        <v>1.41422891440776</v>
      </c>
      <c r="I49" s="4"/>
      <c r="J49" s="4"/>
      <c r="K49" s="4"/>
      <c r="L49" s="4"/>
      <c r="M49" s="4">
        <v>6.5820270000000001</v>
      </c>
      <c r="N49" s="4">
        <v>6.24525534289472</v>
      </c>
      <c r="O49" s="4">
        <v>5.9099653431830799</v>
      </c>
      <c r="P49" s="4">
        <v>5.7729539248789488</v>
      </c>
      <c r="Q49" s="4">
        <v>0.201319</v>
      </c>
      <c r="R49" s="4">
        <v>0.21339813999999999</v>
      </c>
      <c r="S49" s="4">
        <v>0.181093373353721</v>
      </c>
      <c r="T49" s="4">
        <v>0.17744462194236801</v>
      </c>
      <c r="U49" s="4"/>
      <c r="V49" s="4"/>
      <c r="W49" s="4"/>
      <c r="X49" s="4"/>
      <c r="Y49" s="4">
        <v>0.31855549999999999</v>
      </c>
      <c r="Z49" s="4">
        <v>0.30206846357987999</v>
      </c>
      <c r="AA49" s="4">
        <v>0.28632765608276101</v>
      </c>
      <c r="AB49" s="4">
        <v>0.28018645347552201</v>
      </c>
      <c r="AC49" t="s">
        <v>1162</v>
      </c>
      <c r="AD49" s="5">
        <f t="shared" si="5"/>
        <v>1.06</v>
      </c>
      <c r="AE49" s="5">
        <f t="shared" si="5"/>
        <v>0.89856756372257873</v>
      </c>
      <c r="AF49" s="5">
        <f t="shared" si="5"/>
        <v>0.87885640040266733</v>
      </c>
      <c r="AG49" s="5" t="str">
        <f t="shared" si="6"/>
        <v/>
      </c>
      <c r="AH49" s="5" t="str">
        <f t="shared" si="6"/>
        <v/>
      </c>
      <c r="AI49" s="5" t="str">
        <f t="shared" si="6"/>
        <v/>
      </c>
      <c r="AJ49" s="6">
        <f t="shared" si="7"/>
        <v>0.94883465882086471</v>
      </c>
      <c r="AK49" s="6">
        <f t="shared" si="7"/>
        <v>0.89789442419228604</v>
      </c>
      <c r="AL49" s="6">
        <f t="shared" si="7"/>
        <v>0.8770784326589588</v>
      </c>
      <c r="AM49" s="6">
        <f t="shared" si="8"/>
        <v>1.0599999999999998</v>
      </c>
      <c r="AN49" s="6">
        <f t="shared" si="8"/>
        <v>0.89953443715556403</v>
      </c>
      <c r="AO49" s="6">
        <f t="shared" si="8"/>
        <v>0.88141020938097259</v>
      </c>
      <c r="AP49" s="6" t="str">
        <f t="shared" si="9"/>
        <v/>
      </c>
      <c r="AQ49" s="6" t="str">
        <f t="shared" si="9"/>
        <v/>
      </c>
      <c r="AR49" s="6" t="str">
        <f t="shared" si="9"/>
        <v/>
      </c>
      <c r="AS49" s="6">
        <f t="shared" si="10"/>
        <v>0.94824438309770198</v>
      </c>
      <c r="AT49" s="6">
        <f t="shared" si="10"/>
        <v>0.89883130595064598</v>
      </c>
      <c r="AU49" s="6">
        <f t="shared" si="4"/>
        <v>0.87955302443537164</v>
      </c>
    </row>
    <row r="50" spans="1:47" x14ac:dyDescent="0.3">
      <c r="A50" t="s">
        <v>1159</v>
      </c>
      <c r="B50" s="1" t="s">
        <v>1164</v>
      </c>
      <c r="C50" s="3">
        <v>21519411</v>
      </c>
      <c r="D50" s="1" t="s">
        <v>1198</v>
      </c>
      <c r="E50" s="4">
        <v>0.81312770000000001</v>
      </c>
      <c r="F50" s="4">
        <v>0.86191536199999996</v>
      </c>
      <c r="G50" s="4">
        <v>0.74329661168676997</v>
      </c>
      <c r="H50" s="4">
        <v>0.74802559388340195</v>
      </c>
      <c r="I50" s="4"/>
      <c r="J50" s="4"/>
      <c r="K50" s="4"/>
      <c r="L50" s="4"/>
      <c r="M50" s="4">
        <v>8.4160070000000005</v>
      </c>
      <c r="N50" s="4">
        <v>7.8995569264153911</v>
      </c>
      <c r="O50" s="4">
        <v>7.6929339428305701</v>
      </c>
      <c r="P50" s="4">
        <v>7.7413714268902698</v>
      </c>
      <c r="Q50" s="4">
        <v>0.12160351599999999</v>
      </c>
      <c r="R50" s="4">
        <v>0.12889972695999999</v>
      </c>
      <c r="S50" s="4">
        <v>0.111172484567992</v>
      </c>
      <c r="T50" s="4">
        <v>0.111899780039838</v>
      </c>
      <c r="U50" s="4">
        <v>6.2358399999999014E-3</v>
      </c>
      <c r="V50" s="4">
        <v>6.6099903999999998E-3</v>
      </c>
      <c r="W50" s="4">
        <v>5.6997336697173001E-3</v>
      </c>
      <c r="X50" s="4">
        <v>5.7350565439627998E-3</v>
      </c>
      <c r="Y50" s="4">
        <v>0.26114111000000001</v>
      </c>
      <c r="Z50" s="4">
        <v>0.24508768199245501</v>
      </c>
      <c r="AA50" s="4">
        <v>0.238749957087288</v>
      </c>
      <c r="AB50" s="4">
        <v>0.24032703712081199</v>
      </c>
      <c r="AC50" t="s">
        <v>1162</v>
      </c>
      <c r="AD50" s="5">
        <f t="shared" si="5"/>
        <v>1.06</v>
      </c>
      <c r="AE50" s="5">
        <f t="shared" si="5"/>
        <v>0.91412039177458837</v>
      </c>
      <c r="AF50" s="5">
        <f t="shared" si="5"/>
        <v>0.91993618454198767</v>
      </c>
      <c r="AG50" s="5" t="str">
        <f t="shared" si="6"/>
        <v/>
      </c>
      <c r="AH50" s="5" t="str">
        <f t="shared" si="6"/>
        <v/>
      </c>
      <c r="AI50" s="5" t="str">
        <f t="shared" si="6"/>
        <v/>
      </c>
      <c r="AJ50" s="6">
        <f t="shared" si="7"/>
        <v>0.93863478564304792</v>
      </c>
      <c r="AK50" s="6">
        <f t="shared" si="7"/>
        <v>0.91408359603676304</v>
      </c>
      <c r="AL50" s="6">
        <f t="shared" si="7"/>
        <v>0.91983899572448902</v>
      </c>
      <c r="AM50" s="6">
        <f t="shared" si="8"/>
        <v>1.06</v>
      </c>
      <c r="AN50" s="6">
        <f t="shared" si="8"/>
        <v>0.91422097176854666</v>
      </c>
      <c r="AO50" s="6">
        <f t="shared" si="8"/>
        <v>0.92020184712289077</v>
      </c>
      <c r="AP50" s="6">
        <f t="shared" si="9"/>
        <v>1.0600000000000167</v>
      </c>
      <c r="AQ50" s="6">
        <f t="shared" si="9"/>
        <v>0.91402820946614893</v>
      </c>
      <c r="AR50" s="6">
        <f t="shared" si="9"/>
        <v>0.919692702821575</v>
      </c>
      <c r="AS50" s="6">
        <f t="shared" si="10"/>
        <v>0.93852584908004333</v>
      </c>
      <c r="AT50" s="6">
        <f t="shared" si="10"/>
        <v>0.91425649943545073</v>
      </c>
      <c r="AU50" s="6">
        <f t="shared" si="4"/>
        <v>0.92029568657654848</v>
      </c>
    </row>
    <row r="51" spans="1:47" x14ac:dyDescent="0.3">
      <c r="A51" t="s">
        <v>1159</v>
      </c>
      <c r="B51" s="1" t="s">
        <v>1164</v>
      </c>
      <c r="C51" s="3">
        <v>21519611</v>
      </c>
      <c r="D51" s="1" t="s">
        <v>1199</v>
      </c>
      <c r="E51" s="4">
        <v>3.2944800000000001</v>
      </c>
      <c r="F51" s="4">
        <v>3.4921487999999998</v>
      </c>
      <c r="G51" s="4">
        <v>4.0192655999999998</v>
      </c>
      <c r="H51" s="4">
        <v>4.512449256</v>
      </c>
      <c r="I51" s="4"/>
      <c r="J51" s="4"/>
      <c r="K51" s="4"/>
      <c r="L51" s="4"/>
      <c r="M51" s="4">
        <v>6.1660199999999996</v>
      </c>
      <c r="N51" s="4">
        <v>6.6593016</v>
      </c>
      <c r="O51" s="4">
        <v>7.5225444000000001</v>
      </c>
      <c r="P51" s="4">
        <v>8.4455975940000005</v>
      </c>
      <c r="Q51" s="4">
        <v>0.22037399999999999</v>
      </c>
      <c r="R51" s="4">
        <v>0.23359643999999999</v>
      </c>
      <c r="S51" s="4">
        <v>0.26885628</v>
      </c>
      <c r="T51" s="4">
        <v>0.30184626780000001</v>
      </c>
      <c r="U51" s="4">
        <v>5.6540399999999999E-3</v>
      </c>
      <c r="V51" s="4">
        <v>5.9932824000000001E-3</v>
      </c>
      <c r="W51" s="4">
        <v>6.8979287999999996E-3</v>
      </c>
      <c r="X51" s="4">
        <v>7.7443385879999004E-3</v>
      </c>
      <c r="Y51" s="4">
        <v>0.68338200000000004</v>
      </c>
      <c r="Z51" s="4">
        <v>0.73805255999999997</v>
      </c>
      <c r="AA51" s="4">
        <v>0.83372603999999995</v>
      </c>
      <c r="AB51" s="4">
        <v>0.93602832540000003</v>
      </c>
      <c r="AC51" t="s">
        <v>1162</v>
      </c>
      <c r="AD51" s="5">
        <f t="shared" si="5"/>
        <v>1.0599999999999998</v>
      </c>
      <c r="AE51" s="5">
        <f t="shared" si="5"/>
        <v>1.22</v>
      </c>
      <c r="AF51" s="5">
        <f t="shared" si="5"/>
        <v>1.3696999999999999</v>
      </c>
      <c r="AG51" s="5" t="str">
        <f t="shared" si="6"/>
        <v/>
      </c>
      <c r="AH51" s="5" t="str">
        <f t="shared" si="6"/>
        <v/>
      </c>
      <c r="AI51" s="5" t="str">
        <f t="shared" si="6"/>
        <v/>
      </c>
      <c r="AJ51" s="6">
        <f t="shared" si="7"/>
        <v>1.08</v>
      </c>
      <c r="AK51" s="6">
        <f t="shared" si="7"/>
        <v>1.2200000000000002</v>
      </c>
      <c r="AL51" s="6">
        <f t="shared" si="7"/>
        <v>1.3697000000000001</v>
      </c>
      <c r="AM51" s="6">
        <f t="shared" si="8"/>
        <v>1.06</v>
      </c>
      <c r="AN51" s="6">
        <f t="shared" si="8"/>
        <v>1.2200000000000002</v>
      </c>
      <c r="AO51" s="6">
        <f t="shared" si="8"/>
        <v>1.3697000000000001</v>
      </c>
      <c r="AP51" s="6">
        <f t="shared" si="9"/>
        <v>1.06</v>
      </c>
      <c r="AQ51" s="6">
        <f t="shared" si="9"/>
        <v>1.22</v>
      </c>
      <c r="AR51" s="6">
        <f t="shared" si="9"/>
        <v>1.3696999999999824</v>
      </c>
      <c r="AS51" s="6">
        <f t="shared" si="10"/>
        <v>1.0799999999999998</v>
      </c>
      <c r="AT51" s="6">
        <f t="shared" si="10"/>
        <v>1.2199999999999998</v>
      </c>
      <c r="AU51" s="6">
        <f t="shared" si="4"/>
        <v>1.3696999999999999</v>
      </c>
    </row>
    <row r="52" spans="1:47" ht="28.8" x14ac:dyDescent="0.3">
      <c r="A52" t="s">
        <v>1159</v>
      </c>
      <c r="B52" s="1" t="s">
        <v>1166</v>
      </c>
      <c r="C52" s="3">
        <v>38040000</v>
      </c>
      <c r="D52" s="1" t="s">
        <v>1111</v>
      </c>
      <c r="E52" s="4">
        <v>0</v>
      </c>
      <c r="F52" s="4">
        <v>0</v>
      </c>
      <c r="G52" s="4">
        <v>53.362276229999999</v>
      </c>
      <c r="H52" s="4">
        <v>27.682054040000001</v>
      </c>
      <c r="I52" s="4">
        <v>0</v>
      </c>
      <c r="J52" s="4">
        <v>0</v>
      </c>
      <c r="K52" s="4">
        <v>17.175230500000001</v>
      </c>
      <c r="L52" s="4">
        <v>8.9097709500000004</v>
      </c>
      <c r="M52" s="4">
        <v>0</v>
      </c>
      <c r="N52" s="4">
        <v>0</v>
      </c>
      <c r="O52" s="4">
        <v>50.795736980000001</v>
      </c>
      <c r="P52" s="4">
        <v>26.350643850000001</v>
      </c>
      <c r="Q52" s="4">
        <v>0</v>
      </c>
      <c r="R52" s="4">
        <v>0</v>
      </c>
      <c r="S52" s="4">
        <v>34.456553569999997</v>
      </c>
      <c r="T52" s="4">
        <v>17.874578169999999</v>
      </c>
      <c r="U52" s="4"/>
      <c r="V52" s="4"/>
      <c r="W52" s="4"/>
      <c r="X52" s="4"/>
      <c r="Y52" s="4">
        <v>0</v>
      </c>
      <c r="Z52" s="4">
        <v>0</v>
      </c>
      <c r="AA52" s="4">
        <v>3.0456231699999998</v>
      </c>
      <c r="AB52" s="4">
        <v>1.5799383199999999</v>
      </c>
      <c r="AC52" t="s">
        <v>1179</v>
      </c>
      <c r="AD52" s="5" t="str">
        <f t="shared" si="5"/>
        <v/>
      </c>
      <c r="AE52" s="5" t="str">
        <f t="shared" si="5"/>
        <v/>
      </c>
      <c r="AF52" s="5" t="str">
        <f t="shared" si="5"/>
        <v/>
      </c>
      <c r="AG52" s="5" t="str">
        <f t="shared" si="6"/>
        <v/>
      </c>
      <c r="AH52" s="5" t="str">
        <f t="shared" si="6"/>
        <v/>
      </c>
      <c r="AI52" s="5" t="str">
        <f t="shared" si="6"/>
        <v/>
      </c>
      <c r="AJ52" s="6" t="str">
        <f t="shared" si="7"/>
        <v/>
      </c>
      <c r="AK52" s="6" t="str">
        <f t="shared" si="7"/>
        <v/>
      </c>
      <c r="AL52" s="6" t="str">
        <f t="shared" si="7"/>
        <v/>
      </c>
    </row>
    <row r="69" spans="9:15" x14ac:dyDescent="0.3">
      <c r="I69" s="4"/>
      <c r="J69" s="4"/>
      <c r="K69" s="4"/>
      <c r="L69" s="4"/>
      <c r="M69" s="6"/>
      <c r="N69" s="6"/>
      <c r="O69" s="6"/>
    </row>
    <row r="70" spans="9:15" x14ac:dyDescent="0.3">
      <c r="I70" s="4"/>
      <c r="J70" s="4"/>
      <c r="K70" s="4"/>
      <c r="L70" s="4"/>
      <c r="M70" s="6"/>
      <c r="N70" s="6"/>
      <c r="O70" s="6"/>
    </row>
    <row r="71" spans="9:15" x14ac:dyDescent="0.3">
      <c r="I71" s="4"/>
      <c r="J71" s="4"/>
      <c r="K71" s="4"/>
      <c r="L71" s="4"/>
      <c r="M71" s="6"/>
      <c r="N71" s="6"/>
      <c r="O71" s="6"/>
    </row>
    <row r="72" spans="9:15" x14ac:dyDescent="0.3">
      <c r="I72" s="4"/>
      <c r="J72" s="4"/>
      <c r="K72" s="4"/>
      <c r="L72" s="4"/>
      <c r="M72" s="6"/>
      <c r="N72" s="6"/>
      <c r="O72" s="6"/>
    </row>
    <row r="73" spans="9:15" x14ac:dyDescent="0.3">
      <c r="I73" s="4"/>
      <c r="J73" s="4"/>
      <c r="K73" s="4"/>
      <c r="L73" s="4"/>
      <c r="M73" s="6"/>
      <c r="N73" s="6"/>
      <c r="O73" s="6"/>
    </row>
    <row r="74" spans="9:15" x14ac:dyDescent="0.3">
      <c r="I74" s="4"/>
      <c r="J74" s="4"/>
      <c r="K74" s="4"/>
      <c r="L74" s="4"/>
      <c r="M74" s="6"/>
      <c r="N74" s="6"/>
      <c r="O74" s="6"/>
    </row>
  </sheetData>
  <autoFilter ref="A1:AU52" xr:uid="{27F5E6A1-DEEC-4497-8940-2CCA9B54AA26}"/>
  <pageMargins left="0.7" right="0.7" top="0.75" bottom="0.75" header="0.3" footer="0.3"/>
  <pageSetup scale="76" fitToHeight="6" orientation="landscape" r:id="rId1"/>
  <headerFooter>
    <oddFooter>&amp;L&amp;F-&amp;A
&amp;P of &amp;N</oddFooter>
  </headerFooter>
</worksheet>
</file>

<file path=docMetadata/LabelInfo.xml><?xml version="1.0" encoding="utf-8"?>
<clbl:labelList xmlns:clbl="http://schemas.microsoft.com/office/2020/mipLabelMetadata">
  <clbl:label id="{620ae5a9-4ec1-4fa0-8641-5d9f386c7309}" enabled="0" method="" siteId="{620ae5a9-4ec1-4fa0-8641-5d9f386c730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Summary by County</vt:lpstr>
      <vt:lpstr>Virginia NoVA Inventory</vt:lpstr>
      <vt:lpstr>Quasi-Pt Airports-2022EMP</vt:lpstr>
      <vt:lpstr>Other Airports-2022EMP</vt:lpstr>
      <vt:lpstr>C3.0CONUSv22.0 Results</vt:lpstr>
      <vt:lpstr>C3.0CONUSv22.0 Notes</vt:lpstr>
      <vt:lpstr>2022 EMP Fac Data Metro DC-NoVA</vt:lpstr>
      <vt:lpstr>'2022 EMP Fac Data Metro DC-NoVA'!Print_Titles</vt:lpstr>
      <vt:lpstr>'C3.0CONUSv22.0 Results'!Print_Titles</vt:lpstr>
      <vt:lpstr>'Virginia NoVA Inventory'!Print_Titles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McLeod, Doris (DEQ)</dc:creator>
  <cp:lastModifiedBy>McLeod, Doris (DEQ)</cp:lastModifiedBy>
  <cp:lastPrinted>2026-09-08T19:45:05Z</cp:lastPrinted>
  <dcterms:created xsi:type="dcterms:W3CDTF">2025-08-07T15:09:35Z</dcterms:created>
  <dcterms:modified xsi:type="dcterms:W3CDTF">2026-09-08T19:58:10Z</dcterms:modified>
</cp:coreProperties>
</file>